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979A868D-B399-4C9B-9CF3-77703FB5644B}" xr6:coauthVersionLast="47" xr6:coauthVersionMax="47" xr10:uidLastSave="{00000000-0000-0000-0000-000000000000}"/>
  <bookViews>
    <workbookView xWindow="20370" yWindow="-3375"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DG35" i="7"/>
  <c r="CQ35" i="7"/>
  <c r="BY35" i="7"/>
  <c r="BE35" i="7"/>
  <c r="AO35" i="7"/>
  <c r="W35" i="7"/>
  <c r="E35" i="7"/>
  <c r="DG34" i="7"/>
  <c r="CQ34" i="7"/>
  <c r="BY34" i="7"/>
  <c r="BE34" i="7"/>
  <c r="AO34" i="7"/>
  <c r="W34" i="7"/>
  <c r="E34" i="7"/>
  <c r="C34" i="7" s="1"/>
  <c r="C35" i="7" l="1"/>
  <c r="C36" i="7" s="1"/>
  <c r="U34" i="7"/>
  <c r="U35" i="7" s="1"/>
  <c r="U36" i="7" s="1"/>
  <c r="U37" i="7" s="1"/>
  <c r="AM34" i="7" l="1"/>
  <c r="AM35" i="7" s="1"/>
  <c r="BW34" i="7" s="1"/>
  <c r="BW35" i="7" l="1"/>
  <c r="BW36" i="7" s="1"/>
  <c r="BW37" i="7" s="1"/>
  <c r="BW38" i="7" s="1"/>
  <c r="BW39" i="7" s="1"/>
  <c r="BW40" i="7" s="1"/>
  <c r="BW41" i="7" s="1"/>
  <c r="BW42" i="7" s="1"/>
  <c r="BW43" i="7" s="1"/>
  <c r="CO34" i="7" l="1"/>
  <c r="CO35" i="7" s="1"/>
</calcChain>
</file>

<file path=xl/sharedStrings.xml><?xml version="1.0" encoding="utf-8"?>
<sst xmlns="http://schemas.openxmlformats.org/spreadsheetml/2006/main" count="1064" uniqueCount="559">
  <si>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</si>
  <si>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</si>
  <si>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</si>
  <si>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</si>
  <si>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</si>
  <si>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</si>
  <si>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</si>
  <si>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</si>
  <si>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</si>
  <si>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</si>
  <si>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</si>
  <si>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</si>
  <si>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</si>
  <si>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</si>
  <si>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</si>
  <si>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地方債発行の際に交付税措置率の高い有利な地方債を活用してきたほか、基金等の充当可能財源も増加していることから「比率なし」となっている。また、有形固定資産減価償却率においても、類似団体に比べると低い水準にある。これは本庁舎建設事業が竣工したことが要因である。今後も公共施設の改修、修繕を計画的に行い、施設の維持管理に努める。</t>
    <rPh sb="115" eb="118">
      <t>ホンチョウシャ</t>
    </rPh>
    <rPh sb="118" eb="122">
      <t>ケンセツジギョウ</t>
    </rPh>
    <rPh sb="123" eb="125">
      <t>シュンコウ</t>
    </rPh>
    <rPh sb="130" eb="132">
      <t>ヨウイン</t>
    </rPh>
    <rPh sb="139" eb="141">
      <t>コウキョウ</t>
    </rPh>
    <rPh sb="141" eb="143">
      <t>シセツ</t>
    </rPh>
    <rPh sb="144" eb="146">
      <t>カイシュウ</t>
    </rPh>
    <rPh sb="147" eb="149">
      <t>シュウゼン</t>
    </rPh>
    <rPh sb="150" eb="153">
      <t>ケイカクテキ</t>
    </rPh>
    <rPh sb="154" eb="155">
      <t>オコナ</t>
    </rPh>
    <rPh sb="157" eb="159">
      <t>シセツ</t>
    </rPh>
    <rPh sb="165" eb="166">
      <t>ツト</t>
    </rPh>
    <phoneticPr fontId="2"/>
  </si>
  <si>
    <t>　実質公債費比率は横ばい、将来負担比率は「比率なし」と共に類似団体よりも数値は低くなっているが、これは交付税措置の有利な起債を発行してきたことが要因である。しかし近年は公共施設の老朽化対策や、新本庁舎の整備といった大型の普通建設事業を実施したことで、地方債残高が増加傾向にあり、単年度あたりの公債費支出も増加する見込みのため、実質公債費比率は今後、一時的に上昇すると見込まれる。</t>
    <rPh sb="9" eb="10">
      <t>ヨコ</t>
    </rPh>
    <rPh sb="27" eb="28">
      <t>トモ</t>
    </rPh>
    <rPh sb="36" eb="38">
      <t>スウチ</t>
    </rPh>
    <rPh sb="51" eb="54">
      <t>コウフゼイ</t>
    </rPh>
    <rPh sb="54" eb="56">
      <t>ソチ</t>
    </rPh>
    <rPh sb="57" eb="59">
      <t>ユウリ</t>
    </rPh>
    <rPh sb="60" eb="62">
      <t>キサイ</t>
    </rPh>
    <rPh sb="63" eb="65">
      <t>ハッコウ</t>
    </rPh>
    <rPh sb="72" eb="74">
      <t>ヨウイン</t>
    </rPh>
    <rPh sb="81" eb="83">
      <t>キンネン</t>
    </rPh>
    <rPh sb="107" eb="109">
      <t>オオガタ</t>
    </rPh>
    <rPh sb="139" eb="140">
      <t>タン</t>
    </rPh>
    <rPh sb="140" eb="142">
      <t>ネンド</t>
    </rPh>
    <rPh sb="146" eb="149">
      <t>コウサイヒ</t>
    </rPh>
    <rPh sb="149" eb="151">
      <t>シシュツ</t>
    </rPh>
    <rPh sb="152" eb="154">
      <t>ゾウカ</t>
    </rPh>
    <rPh sb="156" eb="158">
      <t>ミコミ</t>
    </rPh>
    <rPh sb="163" eb="165">
      <t>ジッシツ</t>
    </rPh>
    <rPh sb="165" eb="168">
      <t>コウサイヒ</t>
    </rPh>
    <rPh sb="168" eb="170">
      <t>ヒリツ</t>
    </rPh>
    <rPh sb="171" eb="173">
      <t>コンゴ</t>
    </rPh>
    <rPh sb="174" eb="177">
      <t>イチジテキ</t>
    </rPh>
    <rPh sb="178" eb="180">
      <t>ジョウショウ</t>
    </rPh>
    <rPh sb="183" eb="185">
      <t>ミコ</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</si>
  <si>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</si>
  <si>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</si>
  <si>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</si>
  <si>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</si>
  <si>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</si>
  <si>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</si>
  <si>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</si>
  <si>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</si>
  <si>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</si>
  <si>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</si>
  <si>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</si>
  <si>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</si>
  <si>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</si>
  <si>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</si>
  <si>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</si>
  <si>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</si>
  <si>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</si>
  <si>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</si>
  <si>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</si>
  <si>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</si>
  <si>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</si>
  <si>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</si>
  <si>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</si>
  <si>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</si>
  <si>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</si>
  <si>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</si>
  <si>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</si>
  <si>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</si>
  <si>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</si>
  <si>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</si>
  <si>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</si>
  <si>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</si>
  <si>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</si>
  <si>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</si>
  <si>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</si>
  <si>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</si>
  <si>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</si>
  <si>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</si>
  <si>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</si>
  <si>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</si>
  <si>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</si>
  <si>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</si>
  <si>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</si>
  <si>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</si>
  <si>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</si>
  <si>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</si>
  <si>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</si>
  <si>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</si>
  <si>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</si>
  <si>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</si>
  <si>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</si>
  <si>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</si>
  <si>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</si>
  <si>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</si>
  <si>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</si>
  <si>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</si>
  <si>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</si>
  <si>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</si>
  <si>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</si>
  <si>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</si>
  <si>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</si>
  <si>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</si>
  <si>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</si>
  <si>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</si>
  <si>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</si>
  <si>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</si>
  <si>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</si>
  <si>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</si>
  <si>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</si>
  <si>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</si>
  <si>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</si>
  <si>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</si>
  <si>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</si>
  <si>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</si>
  <si>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</si>
  <si>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</si>
  <si>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</si>
  <si>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</si>
  <si>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</si>
  <si>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</si>
  <si>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</si>
  <si>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</si>
  <si>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</si>
  <si>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</si>
  <si>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</si>
  <si>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</si>
  <si>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</si>
  <si>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</si>
  <si>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</si>
  <si>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</si>
  <si>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</si>
  <si>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</si>
  <si>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</si>
  <si>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</si>
  <si>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</si>
  <si>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</si>
  <si>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</si>
  <si>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</si>
  <si>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</si>
  <si>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</si>
  <si>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</si>
  <si>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</si>
  <si>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</si>
  <si>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</si>
  <si>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</si>
  <si>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</si>
  <si>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</si>
  <si>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</si>
  <si>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</si>
  <si>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</si>
  <si>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</si>
  <si>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</si>
  <si>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</si>
  <si>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</si>
  <si>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</si>
  <si>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</si>
  <si>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</si>
  <si>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</si>
  <si>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</si>
  <si>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</si>
  <si>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</si>
  <si>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</si>
  <si>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</si>
  <si>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</si>
  <si>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</si>
  <si>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</si>
  <si>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</si>
  <si>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</si>
  <si>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</si>
  <si>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青森県平川市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</si>
  <si>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</si>
  <si>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</si>
  <si>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</si>
  <si>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</si>
  <si>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</si>
  <si>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</si>
  <si>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</si>
  <si>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</si>
  <si>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</si>
  <si>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</si>
  <si>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</si>
  <si>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</si>
  <si>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</si>
  <si>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</si>
  <si>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</si>
  <si>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</si>
  <si>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</si>
  <si>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</si>
  <si>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</si>
  <si>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</si>
  <si>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</si>
  <si>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</si>
  <si>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</si>
  <si>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</si>
  <si>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</si>
  <si>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</si>
  <si>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</si>
  <si>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</si>
  <si>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</si>
  <si>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</si>
  <si>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</si>
  <si>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</si>
  <si>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</si>
  <si>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</si>
  <si>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</si>
  <si>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</si>
  <si>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</si>
  <si>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</si>
  <si>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</si>
  <si>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</si>
  <si>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</si>
  <si>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</si>
  <si>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</si>
  <si>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</si>
  <si>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</si>
  <si>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</si>
  <si>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</si>
  <si>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</si>
  <si>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</si>
  <si>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</si>
  <si>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</si>
  <si>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</si>
  <si>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</si>
  <si>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</si>
  <si>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</si>
  <si>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</si>
  <si>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</si>
  <si>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</si>
  <si>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</si>
  <si>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</si>
  <si>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</si>
  <si>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</si>
  <si>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</si>
  <si>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</si>
  <si>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</si>
  <si>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</si>
  <si>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</si>
  <si>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</si>
  <si>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</si>
  <si>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</si>
  <si>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</si>
  <si>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</si>
  <si>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</si>
  <si>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</si>
  <si>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</si>
  <si>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</si>
  <si>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</si>
  <si>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</si>
  <si>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</si>
  <si>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</si>
  <si>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</si>
  <si>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</si>
  <si>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</si>
  <si>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</si>
  <si>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</si>
  <si>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</si>
  <si>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</si>
  <si>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</si>
  <si>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</si>
  <si>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</si>
  <si>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</si>
  <si>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</si>
  <si>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</si>
  <si>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</si>
  <si>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</si>
  <si>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</si>
  <si>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</si>
  <si>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</si>
  <si>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</si>
  <si>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</si>
  <si>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</si>
  <si>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</si>
  <si>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</si>
  <si>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</si>
  <si>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</si>
  <si>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</si>
  <si>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</si>
  <si>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</si>
  <si>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</si>
  <si>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</si>
  <si>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</si>
  <si>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</si>
  <si>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</si>
  <si>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</si>
  <si>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</si>
  <si>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</si>
  <si>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</si>
  <si>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</si>
  <si>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</si>
  <si>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</si>
  <si>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</si>
  <si>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</si>
  <si>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</si>
  <si>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</si>
  <si>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</si>
  <si>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</si>
  <si>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</si>
  <si>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</si>
  <si>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</si>
  <si>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</si>
  <si>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</si>
  <si>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</si>
  <si>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</si>
  <si>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</si>
  <si>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</si>
  <si>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</si>
  <si>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</si>
  <si>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</si>
  <si>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</si>
  <si>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</si>
  <si>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</si>
  <si>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</si>
  <si>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</si>
  <si>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</si>
  <si>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</si>
  <si>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</si>
  <si>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</si>
  <si>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</si>
  <si>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</si>
  <si>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</si>
  <si>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</si>
  <si>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青森県平川市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</si>
  <si>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</si>
  <si>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</si>
  <si>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</si>
  <si>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</si>
  <si>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</si>
  <si>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</si>
  <si>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</si>
  <si>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</si>
  <si>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</si>
  <si>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</si>
  <si>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</si>
  <si>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</si>
  <si>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</si>
  <si>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</si>
  <si>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</si>
  <si>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</si>
  <si>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</si>
  <si>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</si>
  <si>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</si>
  <si>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</si>
  <si>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</si>
  <si>
    <t>碇ケ関開発株式会社</t>
    <rPh sb="0" eb="5">
      <t>イカリガセキカイハツ</t>
    </rPh>
    <rPh sb="5" eb="9">
      <t>カブシキガイシャ</t>
    </rPh>
    <phoneticPr fontId="2"/>
  </si>
  <si>
    <t>学校給食センター特別会計</t>
    <phoneticPr fontId="5"/>
  </si>
  <si>
    <t>株式会社津軽バイオマスエナジー</t>
    <rPh sb="0" eb="4">
      <t>カブシキガイシャ</t>
    </rPh>
    <rPh sb="4" eb="6">
      <t>ツガル</t>
    </rPh>
    <phoneticPr fontId="2"/>
  </si>
  <si>
    <t>尾上地区住宅団地温泉事業特別会計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</si>
  <si>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</si>
  <si>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</si>
  <si>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</si>
  <si>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</si>
  <si>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</si>
  <si>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</si>
  <si>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</si>
  <si>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</si>
  <si>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</si>
  <si>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</si>
  <si>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</si>
  <si>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</si>
  <si>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</si>
  <si>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</si>
  <si>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</si>
  <si>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</si>
  <si>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国民健康保険診療施設事業診療所特別会計</t>
    <phoneticPr fontId="5"/>
  </si>
  <si>
    <t>平川市水道事業会計</t>
    <phoneticPr fontId="5"/>
  </si>
  <si>
    <t>法適用企業</t>
  </si>
  <si>
    <t>平川市下水道事業会計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</si>
  <si>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</si>
  <si>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</si>
  <si>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</si>
  <si>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</si>
  <si>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</si>
  <si>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25"/>
  </si>
  <si>
    <t>青森県市長会館管理組合</t>
    <rPh sb="0" eb="3">
      <t>アオモリケン</t>
    </rPh>
    <rPh sb="3" eb="5">
      <t>シチョウ</t>
    </rPh>
    <rPh sb="5" eb="7">
      <t>カイカン</t>
    </rPh>
    <rPh sb="7" eb="9">
      <t>カンリ</t>
    </rPh>
    <rPh sb="9" eb="11">
      <t>クミアイ</t>
    </rPh>
    <phoneticPr fontId="25"/>
  </si>
  <si>
    <t>弘前地区環境整備事務組合</t>
    <rPh sb="0" eb="2">
      <t>ヒロサキ</t>
    </rPh>
    <rPh sb="2" eb="4">
      <t>チク</t>
    </rPh>
    <rPh sb="4" eb="6">
      <t>カンキョウ</t>
    </rPh>
    <rPh sb="6" eb="8">
      <t>セイビ</t>
    </rPh>
    <rPh sb="8" eb="10">
      <t>ジム</t>
    </rPh>
    <rPh sb="10" eb="12">
      <t>クミアイ</t>
    </rPh>
    <phoneticPr fontId="25"/>
  </si>
  <si>
    <t>黒石地区清掃施設組合</t>
    <rPh sb="0" eb="2">
      <t>クロイシ</t>
    </rPh>
    <rPh sb="2" eb="4">
      <t>チク</t>
    </rPh>
    <rPh sb="4" eb="6">
      <t>セイソウ</t>
    </rPh>
    <rPh sb="6" eb="8">
      <t>シセツ</t>
    </rPh>
    <rPh sb="8" eb="10">
      <t>クミアイ</t>
    </rPh>
    <phoneticPr fontId="25"/>
  </si>
  <si>
    <t>青森県市町村総合事務組合</t>
    <rPh sb="0" eb="3">
      <t>アオモリケン</t>
    </rPh>
    <rPh sb="3" eb="6">
      <t>シチョウソン</t>
    </rPh>
    <rPh sb="6" eb="8">
      <t>ソウゴウ</t>
    </rPh>
    <rPh sb="8" eb="10">
      <t>ジム</t>
    </rPh>
    <rPh sb="10" eb="12">
      <t>クミアイ</t>
    </rPh>
    <phoneticPr fontId="25"/>
  </si>
  <si>
    <t>弘前地区消防事務組合</t>
    <rPh sb="0" eb="2">
      <t>ヒロサキ</t>
    </rPh>
    <rPh sb="2" eb="4">
      <t>チク</t>
    </rPh>
    <rPh sb="4" eb="6">
      <t>ショウボウ</t>
    </rPh>
    <rPh sb="6" eb="8">
      <t>ジム</t>
    </rPh>
    <rPh sb="8" eb="10">
      <t>クミアイ</t>
    </rPh>
    <phoneticPr fontId="25"/>
  </si>
  <si>
    <t>津軽広域連合</t>
  </si>
  <si>
    <t>津軽広域水道企業団</t>
    <rPh sb="0" eb="2">
      <t>ツガル</t>
    </rPh>
    <rPh sb="2" eb="4">
      <t>コウイキ</t>
    </rPh>
    <rPh sb="4" eb="6">
      <t>スイドウ</t>
    </rPh>
    <rPh sb="6" eb="8">
      <t>キギョウ</t>
    </rPh>
    <rPh sb="8" eb="9">
      <t>ダン</t>
    </rPh>
    <phoneticPr fontId="25"/>
  </si>
  <si>
    <t>久吉ダム水道企業団</t>
    <rPh sb="0" eb="2">
      <t>ヒサヨシ</t>
    </rPh>
    <rPh sb="4" eb="6">
      <t>スイドウ</t>
    </rPh>
    <rPh sb="6" eb="8">
      <t>キギョウ</t>
    </rPh>
    <rPh sb="8" eb="9">
      <t>ダン</t>
    </rPh>
    <phoneticPr fontId="2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</si>
  <si>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5"/>
  </si>
  <si>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5"/>
  </si>
  <si>
    <t>青森県交通災害共済組合</t>
    <rPh sb="0" eb="3">
      <t>アオモリケン</t>
    </rPh>
    <rPh sb="3" eb="5">
      <t>コウツウ</t>
    </rPh>
    <rPh sb="5" eb="7">
      <t>サイガイ</t>
    </rPh>
    <rPh sb="7" eb="9">
      <t>キョウサイ</t>
    </rPh>
    <rPh sb="9" eb="11">
      <t>クミアイ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</si>
  <si>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</si>
  <si>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</si>
  <si>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</si>
  <si>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</si>
  <si>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</si>
  <si>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</si>
  <si>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</si>
  <si>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</si>
  <si>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</si>
  <si>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</si>
  <si>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</si>
  <si>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</si>
  <si>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</si>
  <si>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</si>
  <si>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</si>
  <si>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</si>
  <si>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</si>
  <si>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</si>
  <si>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</si>
  <si>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</si>
  <si>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</si>
  <si>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</si>
  <si>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</si>
  <si>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</si>
  <si>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</si>
  <si>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</si>
  <si>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</si>
  <si>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</si>
  <si>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</si>
  <si>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</si>
  <si>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</si>
  <si>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</si>
  <si>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</si>
  <si>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</si>
  <si>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</si>
  <si>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</si>
  <si>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</si>
  <si>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</si>
  <si>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</si>
  <si>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</si>
  <si>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</si>
  <si>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</si>
  <si>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</si>
  <si>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</si>
  <si>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</si>
  <si>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</si>
  <si>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</si>
  <si>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</si>
  <si>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</si>
  <si>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</si>
  <si>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</si>
  <si>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</si>
  <si>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</si>
  <si>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</si>
  <si>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</si>
  <si>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</si>
  <si>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</si>
  <si>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</si>
  <si>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</si>
  <si>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</si>
  <si>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</si>
  <si>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</si>
  <si>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</si>
  <si>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</si>
  <si>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</si>
  <si>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</si>
  <si>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</si>
  <si>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</si>
  <si>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</si>
  <si>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</si>
  <si>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</si>
  <si>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</si>
  <si>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</si>
  <si>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</si>
  <si>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</si>
  <si>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</si>
  <si>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</si>
  <si>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</si>
  <si>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</si>
  <si>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</si>
  <si>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</si>
  <si>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</si>
  <si>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</si>
  <si>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</si>
  <si>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</si>
  <si>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</si>
  <si>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</si>
  <si>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</si>
  <si>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</si>
  <si>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</si>
  <si>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</si>
  <si>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</si>
  <si>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</si>
  <si>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</si>
  <si>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</si>
  <si>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</si>
  <si>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</si>
  <si>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</si>
  <si>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</si>
  <si>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</si>
  <si>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</si>
  <si>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</si>
  <si>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</si>
  <si>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</si>
  <si>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</si>
  <si>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</si>
  <si>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</si>
  <si>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</si>
  <si>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</si>
  <si>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</si>
  <si>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</si>
  <si>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</si>
  <si>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</si>
  <si>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</si>
  <si>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</si>
  <si>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</si>
  <si>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</si>
  <si>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</si>
  <si>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</si>
  <si>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</si>
  <si>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</si>
  <si>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</si>
  <si>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</si>
  <si>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</si>
  <si>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</si>
  <si>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</si>
  <si>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</si>
  <si>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</si>
  <si>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</si>
  <si>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3.03</t>
  </si>
  <si>
    <t>▲ 4.84</t>
  </si>
  <si>
    <t>▲ 0.82</t>
  </si>
  <si>
    <t>▲ 5.72</t>
  </si>
  <si>
    <t>▲ 3.68</t>
  </si>
  <si>
    <t>会計</t>
    <rPh sb="0" eb="2">
      <t>カイケイ</t>
    </rPh>
    <phoneticPr fontId="5"/>
  </si>
  <si>
    <t>平川市水道事業会計</t>
  </si>
  <si>
    <t>一般会計</t>
  </si>
  <si>
    <t>平川市下水道事業会計</t>
  </si>
  <si>
    <t>介護保険特別会計</t>
  </si>
  <si>
    <t>国民健康保険特別会計</t>
  </si>
  <si>
    <t>後期高齢者医療特別会計</t>
  </si>
  <si>
    <t>尾上地区住宅団地温泉事業特別会計</t>
  </si>
  <si>
    <t>学校給食センター特別会計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</si>
  <si>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</si>
  <si>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</si>
  <si>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</si>
  <si>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</si>
  <si>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</si>
  <si>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</si>
  <si>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</si>
  <si>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</si>
  <si>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</si>
  <si>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</si>
  <si>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</si>
  <si>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</si>
  <si>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</si>
  <si>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</si>
  <si>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</si>
  <si>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</si>
  <si>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</si>
  <si>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</si>
  <si>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</si>
  <si>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</si>
  <si>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</si>
  <si>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</si>
  <si>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</si>
  <si>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</si>
  <si>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</si>
  <si>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</si>
  <si>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</si>
  <si>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</si>
  <si>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</si>
  <si>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</si>
  <si>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</si>
  <si>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</si>
  <si>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</si>
  <si>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</si>
  <si>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</si>
  <si>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</si>
  <si>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</si>
  <si>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</si>
  <si>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</si>
  <si>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</si>
  <si>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</si>
  <si>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</si>
  <si>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</si>
  <si>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</si>
  <si>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</si>
  <si>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</si>
  <si>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</si>
  <si>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</si>
  <si>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</si>
  <si>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</si>
  <si>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</si>
  <si>
    <t>合併振興基金</t>
  </si>
  <si>
    <t>温泉管理基金</t>
  </si>
  <si>
    <t>森林環境整備基金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</si>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</sst>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游ゴシック"/>
      <family val="2"/>
      <charset val="128"/>
      <scheme val="minor"/>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style="hair">
        <color indexed="64"/>
      </right>
      <top style="double">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185" fontId="9" fillId="0" borderId="21" xfId="7" applyNumberFormat="1" applyFont="1" applyBorder="1" applyAlignment="1">
      <alignment horizontal="right" vertical="center" shrinkToFit="1"/>
    </xf>
    <xf numFmtId="0" fontId="13" fillId="0" borderId="33" xfId="9" applyFont="1" applyBorder="1">
      <alignment vertical="center"/>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185"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2" fontId="9" fillId="0" borderId="46" xfId="7" applyNumberFormat="1" applyFont="1" applyBorder="1">
      <alignment vertical="center"/>
    </xf>
    <xf numFmtId="182" fontId="9" fillId="0" borderId="47" xfId="7" applyNumberFormat="1" applyFont="1" applyBorder="1">
      <alignment vertical="center"/>
    </xf>
    <xf numFmtId="182"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2" xfId="15" applyFont="1" applyBorder="1" applyAlignment="1" applyProtection="1">
      <alignment horizontal="center" vertical="center" shrinkToFit="1"/>
      <protection locked="0"/>
    </xf>
    <xf numFmtId="0" fontId="4" fillId="0" borderId="93" xfId="12" applyFont="1" applyBorder="1" applyAlignment="1" applyProtection="1">
      <alignment horizontal="center" vertical="center" shrinkToFit="1"/>
      <protection locked="0"/>
    </xf>
    <xf numFmtId="0" fontId="4" fillId="0" borderId="103" xfId="15" applyFont="1" applyBorder="1" applyAlignment="1" applyProtection="1">
      <alignment horizontal="center" vertical="center" shrinkToFit="1"/>
      <protection locked="0"/>
    </xf>
    <xf numFmtId="0" fontId="4" fillId="5" borderId="110"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18" xfId="12" applyFont="1" applyBorder="1" applyAlignment="1" applyProtection="1">
      <alignment horizontal="center" vertical="center" shrinkToFit="1"/>
      <protection locked="0"/>
    </xf>
    <xf numFmtId="0" fontId="4" fillId="2" borderId="103" xfId="12" applyFont="1" applyFill="1" applyBorder="1" applyAlignment="1" applyProtection="1">
      <alignment horizontal="center" vertical="center" shrinkToFit="1"/>
      <protection locked="0"/>
    </xf>
    <xf numFmtId="0" fontId="4" fillId="0" borderId="128"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0" xfId="2" applyNumberFormat="1" applyFont="1" applyFill="1" applyBorder="1" applyAlignment="1">
      <alignment horizontal="center" vertical="center"/>
    </xf>
    <xf numFmtId="177" fontId="21" fillId="2" borderId="171"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1"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0"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0" xfId="2" applyNumberFormat="1" applyFont="1" applyFill="1" applyBorder="1" applyAlignment="1">
      <alignment horizontal="right" vertical="center" shrinkToFit="1"/>
    </xf>
    <xf numFmtId="190" fontId="21" fillId="0" borderId="171"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0" xfId="2" applyNumberFormat="1" applyFont="1" applyFill="1" applyBorder="1" applyAlignment="1">
      <alignment horizontal="right" vertical="center" shrinkToFit="1"/>
    </xf>
    <xf numFmtId="179" fontId="21" fillId="0" borderId="171"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0" xfId="2" applyNumberFormat="1" applyFont="1" applyFill="1" applyBorder="1" applyAlignment="1">
      <alignment horizontal="right" vertical="center" shrinkToFit="1"/>
    </xf>
    <xf numFmtId="179" fontId="21" fillId="2" borderId="171"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0"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1" xfId="4" applyNumberFormat="1" applyFont="1" applyBorder="1" applyAlignment="1">
      <alignment horizontal="center" vertical="center" wrapText="1"/>
    </xf>
    <xf numFmtId="177" fontId="13" fillId="0" borderId="173"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4" xfId="5" applyNumberFormat="1" applyFont="1" applyFill="1" applyBorder="1" applyAlignment="1">
      <alignment horizontal="right" vertical="center" shrinkToFit="1"/>
    </xf>
    <xf numFmtId="181" fontId="28" fillId="0" borderId="173"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6" xfId="4" applyNumberFormat="1" applyFont="1" applyBorder="1" applyAlignment="1">
      <alignment horizontal="center" vertical="center"/>
    </xf>
    <xf numFmtId="181" fontId="28" fillId="0" borderId="177" xfId="5" applyNumberFormat="1" applyFont="1" applyFill="1" applyBorder="1" applyAlignment="1">
      <alignment horizontal="right" vertical="center" shrinkToFit="1"/>
    </xf>
    <xf numFmtId="181" fontId="28" fillId="0" borderId="178"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80" xfId="5" applyNumberFormat="1" applyFont="1" applyFill="1" applyBorder="1" applyAlignment="1">
      <alignment horizontal="right" vertical="center" shrinkToFit="1"/>
    </xf>
    <xf numFmtId="179" fontId="28" fillId="0" borderId="177"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4" xfId="5" applyNumberFormat="1" applyFont="1" applyBorder="1" applyAlignment="1">
      <alignment horizontal="right" vertical="center" shrinkToFit="1"/>
    </xf>
    <xf numFmtId="181" fontId="28" fillId="0" borderId="173"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8" fontId="30" fillId="0" borderId="14" xfId="16" applyNumberFormat="1" applyFont="1" applyFill="1" applyBorder="1" applyAlignment="1" applyProtection="1">
      <alignment horizontal="right" vertical="center" shrinkToFit="1"/>
    </xf>
    <xf numFmtId="188" fontId="30" fillId="0" borderId="16" xfId="16" applyNumberFormat="1" applyFont="1" applyFill="1" applyBorder="1" applyAlignment="1" applyProtection="1">
      <alignment horizontal="right" vertical="center" shrinkToFit="1"/>
    </xf>
    <xf numFmtId="188"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188"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8" fontId="30" fillId="0" borderId="110" xfId="16" applyNumberFormat="1" applyFont="1" applyFill="1" applyBorder="1" applyAlignment="1" applyProtection="1">
      <alignment horizontal="right" vertical="center" shrinkToFit="1"/>
    </xf>
    <xf numFmtId="188" fontId="30" fillId="0" borderId="181" xfId="16" applyNumberFormat="1" applyFont="1" applyFill="1" applyBorder="1" applyAlignment="1" applyProtection="1">
      <alignment horizontal="right" vertical="center" shrinkToFit="1"/>
    </xf>
    <xf numFmtId="188"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8" fontId="30" fillId="0" borderId="182" xfId="17" applyNumberFormat="1" applyFont="1" applyFill="1" applyBorder="1" applyAlignment="1">
      <alignment horizontal="right" vertical="center" shrinkToFi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0" fontId="30" fillId="0" borderId="35" xfId="17" applyFont="1" applyFill="1" applyBorder="1" applyAlignment="1">
      <alignment vertical="center"/>
    </xf>
    <xf numFmtId="188" fontId="30" fillId="0" borderId="185"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6"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8" fontId="30" fillId="0" borderId="110" xfId="17" applyNumberFormat="1" applyFont="1" applyFill="1" applyBorder="1" applyAlignment="1">
      <alignment horizontal="right" vertical="center" shrinkToFit="1"/>
    </xf>
    <xf numFmtId="188" fontId="30" fillId="0" borderId="181" xfId="17" applyNumberFormat="1" applyFont="1" applyFill="1" applyBorder="1" applyAlignment="1">
      <alignment horizontal="right" vertical="center" shrinkToFit="1"/>
    </xf>
    <xf numFmtId="188" fontId="30" fillId="0" borderId="64"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2"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5"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0" xfId="18" applyNumberFormat="1" applyFont="1" applyFill="1" applyBorder="1" applyAlignment="1" applyProtection="1">
      <alignment horizontal="right" vertical="center" shrinkToFit="1"/>
    </xf>
    <xf numFmtId="181" fontId="31" fillId="0" borderId="181"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2"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27" xfId="18" applyNumberFormat="1" applyFont="1" applyBorder="1" applyAlignment="1" applyProtection="1">
      <alignment horizontal="right" vertical="center" shrinkToFit="1"/>
      <protection locked="0"/>
    </xf>
    <xf numFmtId="181" fontId="32" fillId="0" borderId="110" xfId="18" applyNumberFormat="1" applyFont="1" applyBorder="1" applyAlignment="1" applyProtection="1">
      <alignment horizontal="right" vertical="center" shrinkToFit="1"/>
      <protection locked="0"/>
    </xf>
    <xf numFmtId="181" fontId="32" fillId="0" borderId="181"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2" xfId="19" applyNumberFormat="1" applyFont="1" applyBorder="1" applyAlignment="1">
      <alignment horizontal="right" vertical="center" shrinkToFi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5"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6"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0" xfId="19" applyNumberFormat="1" applyFont="1" applyBorder="1" applyAlignment="1">
      <alignment horizontal="right" vertical="center" shrinkToFit="1"/>
    </xf>
    <xf numFmtId="181" fontId="31" fillId="0" borderId="181" xfId="19" applyNumberFormat="1" applyFont="1" applyBorder="1" applyAlignment="1">
      <alignment horizontal="right" vertical="center" shrinkToFit="1"/>
    </xf>
    <xf numFmtId="181" fontId="31" fillId="0" borderId="64"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2" xfId="16" applyFont="1" applyFill="1" applyBorder="1" applyAlignment="1"/>
    <xf numFmtId="0" fontId="37" fillId="6" borderId="23" xfId="16" applyFont="1" applyFill="1" applyBorder="1" applyAlignment="1">
      <alignment horizontal="right" vertical="top"/>
    </xf>
    <xf numFmtId="0" fontId="37" fillId="6" borderId="24" xfId="16" applyFont="1" applyFill="1" applyBorder="1" applyAlignment="1">
      <alignment horizontal="right" vertical="top"/>
    </xf>
    <xf numFmtId="0" fontId="38" fillId="8" borderId="16" xfId="20" applyFont="1" applyFill="1" applyBorder="1" applyAlignment="1">
      <alignment horizontal="center" vertical="center"/>
    </xf>
    <xf numFmtId="0" fontId="38" fillId="8" borderId="62" xfId="20" applyFont="1" applyFill="1" applyBorder="1" applyAlignment="1">
      <alignment horizontal="center" vertical="center"/>
    </xf>
    <xf numFmtId="0" fontId="37" fillId="0" borderId="28" xfId="16" applyFont="1" applyFill="1" applyBorder="1" applyAlignment="1">
      <alignment horizontal="center" vertical="center" wrapText="1"/>
    </xf>
    <xf numFmtId="181" fontId="37" fillId="0" borderId="16" xfId="20" applyNumberFormat="1" applyFont="1" applyFill="1" applyBorder="1" applyAlignment="1" applyProtection="1">
      <alignment horizontal="right" vertical="center" shrinkToFit="1"/>
    </xf>
    <xf numFmtId="181" fontId="37" fillId="0" borderId="18" xfId="20" applyNumberFormat="1" applyFont="1" applyFill="1" applyBorder="1" applyAlignment="1" applyProtection="1">
      <alignment horizontal="right" vertical="center" shrinkToFit="1"/>
    </xf>
    <xf numFmtId="0" fontId="37" fillId="0" borderId="39" xfId="16" applyFont="1" applyFill="1" applyBorder="1" applyAlignment="1">
      <alignment horizontal="center" vertical="center" wrapText="1"/>
    </xf>
    <xf numFmtId="181" fontId="37" fillId="0" borderId="37" xfId="20" applyNumberFormat="1" applyFont="1" applyFill="1" applyBorder="1" applyAlignment="1" applyProtection="1">
      <alignment horizontal="right" vertical="center" shrinkToFit="1"/>
    </xf>
    <xf numFmtId="181" fontId="37" fillId="0" borderId="38"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6" xfId="20" applyNumberFormat="1" applyFont="1" applyFill="1" applyBorder="1" applyAlignment="1" applyProtection="1">
      <alignment horizontal="right" vertical="center" shrinkToFit="1"/>
    </xf>
    <xf numFmtId="0" fontId="37" fillId="0" borderId="25"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6" xfId="20" applyNumberFormat="1" applyFont="1" applyFill="1" applyBorder="1" applyAlignment="1" applyProtection="1">
      <alignment horizontal="right" vertical="center" shrinkToFit="1"/>
      <protection locked="0"/>
    </xf>
    <xf numFmtId="0" fontId="37" fillId="0" borderId="41" xfId="16" applyFont="1" applyFill="1" applyBorder="1" applyAlignment="1">
      <alignment horizontal="center" vertical="center"/>
    </xf>
    <xf numFmtId="181" fontId="37" fillId="0" borderId="181" xfId="20" applyNumberFormat="1" applyFont="1" applyFill="1" applyBorder="1" applyAlignment="1" applyProtection="1">
      <alignment horizontal="right" vertical="center" shrinkToFit="1"/>
      <protection locked="0"/>
    </xf>
    <xf numFmtId="181" fontId="37" fillId="0" borderId="64" xfId="20" applyNumberFormat="1" applyFont="1" applyFill="1" applyBorder="1" applyAlignment="1" applyProtection="1">
      <alignment horizontal="right" vertical="center" shrinkToFit="1"/>
      <protection locked="0"/>
    </xf>
    <xf numFmtId="0" fontId="37" fillId="0" borderId="22" xfId="16" applyFont="1" applyFill="1" applyBorder="1" applyAlignment="1">
      <alignment horizontal="center" vertical="center"/>
    </xf>
    <xf numFmtId="181" fontId="37" fillId="0" borderId="60" xfId="20" applyNumberFormat="1" applyFont="1" applyFill="1" applyBorder="1" applyAlignment="1" applyProtection="1">
      <alignment horizontal="right" vertical="center" shrinkToFit="1"/>
    </xf>
    <xf numFmtId="181" fontId="37" fillId="0" borderId="62" xfId="20" applyNumberFormat="1" applyFont="1" applyFill="1" applyBorder="1" applyAlignment="1" applyProtection="1">
      <alignment horizontal="right" vertical="center" shrinkToFit="1"/>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182"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29" xfId="7" applyFont="1" applyBorder="1" applyAlignment="1">
      <alignment horizontal="center" vertical="center"/>
    </xf>
    <xf numFmtId="0" fontId="9" fillId="0" borderId="3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182" fontId="9" fillId="0" borderId="28"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6" fontId="9" fillId="0" borderId="55" xfId="7" applyNumberFormat="1" applyFont="1" applyBorder="1" applyAlignment="1">
      <alignment horizontal="right" vertical="center" shrinkToFit="1"/>
    </xf>
    <xf numFmtId="186" fontId="9" fillId="0" borderId="56" xfId="7" applyNumberFormat="1" applyFont="1" applyBorder="1" applyAlignment="1">
      <alignment horizontal="right" vertical="center" shrinkToFit="1"/>
    </xf>
    <xf numFmtId="186"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182" fontId="9" fillId="0" borderId="48" xfId="7" applyNumberFormat="1" applyFont="1" applyBorder="1" applyAlignment="1">
      <alignment horizontal="right" vertical="center" shrinkToFit="1"/>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9" fillId="0" borderId="21"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40" xfId="7" applyNumberFormat="1" applyFont="1" applyBorder="1" applyAlignment="1">
      <alignment horizontal="right"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4" fontId="9" fillId="0" borderId="62"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82"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2" fontId="9" fillId="0" borderId="47" xfId="7" applyNumberFormat="1" applyFont="1" applyBorder="1" applyAlignment="1">
      <alignment horizontal="right" vertical="center"/>
    </xf>
    <xf numFmtId="182"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31"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49" fontId="9" fillId="0" borderId="0" xfId="7" applyNumberFormat="1" applyFont="1" applyAlignment="1">
      <alignment horizontal="lef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2" fontId="9" fillId="0" borderId="73"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70" xfId="11" applyNumberFormat="1" applyFont="1" applyBorder="1" applyAlignment="1">
      <alignment horizontal="right" vertical="center"/>
    </xf>
    <xf numFmtId="182" fontId="9" fillId="0" borderId="71"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9"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70"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2" fontId="9" fillId="0" borderId="76"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4"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2" fillId="2" borderId="0" xfId="12" applyFont="1" applyFill="1">
      <alignment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2" borderId="47" xfId="12" applyFont="1" applyFill="1" applyBorder="1">
      <alignmen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8" xfId="15" applyFont="1" applyBorder="1" applyAlignment="1" applyProtection="1">
      <alignment horizontal="left" vertical="center" shrinkToFit="1"/>
      <protection locked="0"/>
    </xf>
    <xf numFmtId="0" fontId="4" fillId="0" borderId="94" xfId="14" applyFont="1" applyBorder="1" applyAlignment="1" applyProtection="1">
      <alignment horizontal="left" vertical="center" shrinkToFit="1"/>
      <protection locked="0"/>
    </xf>
    <xf numFmtId="0" fontId="4" fillId="0" borderId="95" xfId="14"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181" fontId="4" fillId="0" borderId="94" xfId="14" applyNumberFormat="1" applyFont="1" applyBorder="1" applyAlignment="1" applyProtection="1">
      <alignment horizontal="right" vertical="center" shrinkToFit="1"/>
      <protection locked="0"/>
    </xf>
    <xf numFmtId="181" fontId="4" fillId="0" borderId="95"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95"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3" xfId="14" applyNumberFormat="1" applyFont="1" applyBorder="1" applyAlignment="1" applyProtection="1">
      <alignment horizontal="right" vertical="center" shrinkToFit="1"/>
      <protection locked="0"/>
    </xf>
    <xf numFmtId="181" fontId="4" fillId="0" borderId="84"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90" xfId="15" applyFont="1" applyBorder="1" applyAlignment="1" applyProtection="1">
      <alignment horizontal="left" vertical="center" shrinkToFit="1"/>
      <protection locked="0"/>
    </xf>
    <xf numFmtId="0" fontId="4" fillId="0" borderId="91"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0" borderId="101" xfId="15" applyFont="1" applyBorder="1" applyAlignment="1" applyProtection="1">
      <alignment horizontal="left" vertical="center" shrinkToFit="1"/>
      <protection locked="0"/>
    </xf>
    <xf numFmtId="0" fontId="4" fillId="0" borderId="102"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181" fontId="4" fillId="0" borderId="94" xfId="15"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0" fontId="4" fillId="0" borderId="99" xfId="15" applyFont="1" applyBorder="1" applyAlignment="1" applyProtection="1">
      <alignment horizontal="lef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1" xfId="15" applyNumberFormat="1" applyFont="1" applyFill="1" applyBorder="1" applyAlignment="1" applyProtection="1">
      <alignment horizontal="right" vertical="center" shrinkToFit="1"/>
      <protection locked="0"/>
    </xf>
    <xf numFmtId="181" fontId="4" fillId="5" borderId="112"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0" borderId="105" xfId="14" applyNumberFormat="1" applyFont="1" applyBorder="1" applyAlignment="1" applyProtection="1">
      <alignment horizontal="right" vertical="center" shrinkToFit="1"/>
      <protection locked="0"/>
    </xf>
    <xf numFmtId="181" fontId="4" fillId="0" borderId="106" xfId="14" applyNumberFormat="1" applyFont="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6" xfId="15" applyNumberFormat="1" applyFont="1" applyBorder="1" applyAlignment="1" applyProtection="1">
      <alignment horizontal="right" vertical="center" shrinkToFit="1"/>
      <protection locked="0"/>
    </xf>
    <xf numFmtId="0" fontId="4" fillId="0" borderId="106" xfId="15" applyFont="1" applyBorder="1" applyAlignment="1" applyProtection="1">
      <alignment horizontal="left" vertical="center" shrinkToFit="1"/>
      <protection locked="0"/>
    </xf>
    <xf numFmtId="0" fontId="4" fillId="0" borderId="109"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lignment horizontal="left" vertical="center"/>
    </xf>
    <xf numFmtId="0" fontId="4" fillId="5" borderId="112" xfId="15" applyFont="1" applyFill="1" applyBorder="1" applyAlignment="1" applyProtection="1">
      <alignment horizontal="left" vertical="center" shrinkToFit="1"/>
      <protection locked="0"/>
    </xf>
    <xf numFmtId="0" fontId="4" fillId="5" borderId="115" xfId="15"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0" xfId="12" applyFont="1" applyBorder="1" applyAlignment="1" applyProtection="1">
      <alignment horizontal="left" vertical="center" shrinkToFit="1"/>
      <protection locked="0"/>
    </xf>
    <xf numFmtId="0" fontId="4" fillId="0" borderId="123" xfId="12" applyFont="1" applyBorder="1" applyAlignment="1" applyProtection="1">
      <alignment horizontal="lef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20" xfId="14" applyNumberFormat="1" applyFont="1" applyBorder="1" applyAlignment="1" applyProtection="1">
      <alignment horizontal="righ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2" applyNumberFormat="1" applyFont="1" applyBorder="1" applyAlignment="1" applyProtection="1">
      <alignment horizontal="right" vertical="center" shrinkToFit="1"/>
      <protection locked="0"/>
    </xf>
    <xf numFmtId="181" fontId="4" fillId="0" borderId="120" xfId="12" applyNumberFormat="1" applyFont="1" applyBorder="1" applyAlignment="1" applyProtection="1">
      <alignment horizontal="right" vertical="center" shrinkToFit="1"/>
      <protection locked="0"/>
    </xf>
    <xf numFmtId="179" fontId="4" fillId="0" borderId="120"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2" xfId="12"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5" borderId="125"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2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2"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17" xfId="12" applyNumberFormat="1" applyFont="1" applyFill="1" applyBorder="1" applyAlignment="1" applyProtection="1">
      <alignment horizontal="right" vertical="center" shrinkToFit="1"/>
      <protection locked="0"/>
    </xf>
    <xf numFmtId="0" fontId="4" fillId="5" borderId="112" xfId="12" applyFont="1" applyFill="1" applyBorder="1" applyAlignment="1" applyProtection="1">
      <alignment horizontal="left" vertical="center" shrinkToFit="1"/>
      <protection locked="0"/>
    </xf>
    <xf numFmtId="0" fontId="4" fillId="5" borderId="115"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4" xfId="12" applyFont="1" applyFill="1" applyBorder="1" applyAlignment="1" applyProtection="1">
      <alignment horizontal="left" vertical="center" shrinkToFit="1"/>
      <protection locked="0"/>
    </xf>
    <xf numFmtId="0" fontId="4" fillId="2" borderId="95"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4" xfId="12" applyNumberFormat="1" applyFont="1" applyFill="1" applyBorder="1" applyAlignment="1" applyProtection="1">
      <alignment horizontal="right" vertical="center" shrinkToFit="1"/>
      <protection locked="0"/>
    </xf>
    <xf numFmtId="181" fontId="4" fillId="2" borderId="95" xfId="12" applyNumberFormat="1" applyFont="1" applyFill="1" applyBorder="1" applyAlignment="1" applyProtection="1">
      <alignment horizontal="right" vertical="center" shrinkToFit="1"/>
      <protection locked="0"/>
    </xf>
    <xf numFmtId="181" fontId="4" fillId="2" borderId="9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181" fontId="4" fillId="0" borderId="90" xfId="12" applyNumberFormat="1" applyFont="1" applyBorder="1" applyAlignment="1" applyProtection="1">
      <alignment horizontal="right" vertical="center" shrinkToFit="1"/>
      <protection locked="0"/>
    </xf>
    <xf numFmtId="0" fontId="4" fillId="0" borderId="90" xfId="12" applyFont="1" applyBorder="1" applyAlignment="1" applyProtection="1">
      <alignment horizontal="left" vertical="center" shrinkToFit="1"/>
      <protection locked="0"/>
    </xf>
    <xf numFmtId="0" fontId="4" fillId="0" borderId="91"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94" xfId="12" applyFont="1" applyBorder="1" applyAlignment="1" applyProtection="1">
      <alignment horizontal="left" vertical="center" shrinkToFit="1"/>
      <protection locked="0"/>
    </xf>
    <xf numFmtId="0" fontId="4" fillId="0" borderId="9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94" xfId="12" applyNumberFormat="1" applyFont="1" applyBorder="1" applyAlignment="1" applyProtection="1">
      <alignment horizontal="right" vertical="center" shrinkToFit="1"/>
      <protection locked="0"/>
    </xf>
    <xf numFmtId="181" fontId="4" fillId="0" borderId="95"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0" fontId="4" fillId="2" borderId="129" xfId="12" applyFont="1" applyFill="1" applyBorder="1" applyAlignment="1" applyProtection="1">
      <alignment horizontal="lef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181" fontId="4" fillId="2" borderId="105" xfId="12" applyNumberFormat="1" applyFont="1" applyFill="1" applyBorder="1" applyAlignment="1" applyProtection="1">
      <alignment horizontal="right" vertical="center" shrinkToFit="1"/>
      <protection locked="0"/>
    </xf>
    <xf numFmtId="181" fontId="4" fillId="2" borderId="106" xfId="12" applyNumberFormat="1" applyFont="1" applyFill="1" applyBorder="1" applyAlignment="1" applyProtection="1">
      <alignment horizontal="right" vertical="center" shrinkToFit="1"/>
      <protection locked="0"/>
    </xf>
    <xf numFmtId="0" fontId="4" fillId="2" borderId="106" xfId="12" applyFont="1" applyFill="1" applyBorder="1" applyAlignment="1" applyProtection="1">
      <alignment horizontal="left" vertical="center" shrinkToFit="1"/>
      <protection locked="0"/>
    </xf>
    <xf numFmtId="0" fontId="4" fillId="2" borderId="109" xfId="12" applyFont="1" applyFill="1" applyBorder="1" applyAlignment="1" applyProtection="1">
      <alignment horizontal="left" vertical="center" shrinkToFit="1"/>
      <protection locked="0"/>
    </xf>
    <xf numFmtId="181" fontId="4" fillId="5" borderId="132" xfId="12" applyNumberFormat="1" applyFont="1" applyFill="1" applyBorder="1" applyAlignment="1" applyProtection="1">
      <alignment horizontal="righ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35"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8"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5"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179" fontId="4" fillId="2" borderId="136"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0"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6"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7"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9"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179" fontId="4" fillId="2" borderId="112" xfId="14" applyNumberFormat="1" applyFont="1" applyFill="1" applyBorder="1" applyAlignment="1">
      <alignment horizontal="right" vertical="center" shrinkToFit="1"/>
    </xf>
    <xf numFmtId="179" fontId="4" fillId="2" borderId="150"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1" xfId="14" applyNumberFormat="1" applyFont="1" applyFill="1" applyBorder="1" applyAlignment="1">
      <alignment horizontal="right" vertical="center" shrinkToFit="1"/>
    </xf>
    <xf numFmtId="181" fontId="4" fillId="2" borderId="148"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44" xfId="12" applyFont="1" applyFill="1" applyBorder="1">
      <alignment vertical="center"/>
    </xf>
    <xf numFmtId="0" fontId="4" fillId="2" borderId="42" xfId="12" applyFont="1" applyFill="1" applyBorder="1">
      <alignment vertical="center"/>
    </xf>
    <xf numFmtId="181" fontId="4" fillId="2" borderId="156" xfId="14" applyNumberFormat="1" applyFont="1" applyFill="1" applyBorder="1" applyAlignment="1">
      <alignment horizontal="right" vertical="center" shrinkToFit="1"/>
    </xf>
    <xf numFmtId="181" fontId="4" fillId="2" borderId="157"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3" xfId="12" applyFont="1" applyFill="1" applyBorder="1" applyAlignment="1">
      <alignment horizontal="center" vertical="center"/>
    </xf>
    <xf numFmtId="0" fontId="4" fillId="2" borderId="39"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28"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88" fontId="4" fillId="2" borderId="40" xfId="14" applyNumberFormat="1" applyFont="1" applyFill="1" applyBorder="1" applyAlignment="1">
      <alignment horizontal="right" vertical="center" shrinkToFi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3"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68"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0" fontId="4" fillId="2" borderId="46" xfId="12" applyFont="1" applyFill="1" applyBorder="1">
      <alignment vertical="center"/>
    </xf>
    <xf numFmtId="189" fontId="4" fillId="2" borderId="44" xfId="14" applyNumberFormat="1" applyFont="1" applyFill="1" applyBorder="1" applyAlignment="1">
      <alignment horizontal="right" vertical="center" shrinkToFit="1"/>
    </xf>
    <xf numFmtId="189" fontId="4" fillId="2" borderId="47" xfId="14" applyNumberFormat="1" applyFont="1" applyFill="1" applyBorder="1" applyAlignment="1">
      <alignment horizontal="right" vertical="center" shrinkToFit="1"/>
    </xf>
    <xf numFmtId="189" fontId="4" fillId="2" borderId="42" xfId="14" applyNumberFormat="1" applyFont="1" applyFill="1" applyBorder="1" applyAlignment="1">
      <alignment horizontal="right" vertical="center" shrinkToFit="1"/>
    </xf>
    <xf numFmtId="189" fontId="4" fillId="2" borderId="165"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26"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2"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26" xfId="18" applyFont="1" applyBorder="1" applyAlignment="1">
      <alignment horizontal="center" vertical="center" wrapText="1"/>
    </xf>
    <xf numFmtId="0" fontId="32" fillId="0" borderId="110" xfId="18" applyFont="1" applyBorder="1" applyAlignment="1">
      <alignment horizontal="center" vertical="center" wrapText="1"/>
    </xf>
    <xf numFmtId="0" fontId="32" fillId="0" borderId="181" xfId="18" applyFont="1" applyBorder="1" applyAlignment="1">
      <alignment horizontal="center" vertical="center" wrapText="1"/>
    </xf>
    <xf numFmtId="0" fontId="34" fillId="0" borderId="50" xfId="18" applyFont="1" applyBorder="1">
      <alignment vertical="center"/>
    </xf>
    <xf numFmtId="0" fontId="34" fillId="0" borderId="51" xfId="18" applyFont="1" applyBorder="1">
      <alignment vertical="center"/>
    </xf>
    <xf numFmtId="0" fontId="34" fillId="0" borderId="52"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6" xfId="16" applyFont="1" applyFill="1" applyBorder="1" applyAlignment="1" applyProtection="1">
      <alignment horizontal="left" vertical="center" wrapText="1"/>
      <protection locked="0"/>
    </xf>
    <xf numFmtId="0" fontId="37" fillId="0" borderId="58" xfId="16" applyFont="1" applyFill="1" applyBorder="1" applyAlignment="1" applyProtection="1">
      <alignment horizontal="left" vertical="center" wrapText="1"/>
      <protection locked="0"/>
    </xf>
    <xf numFmtId="0" fontId="37" fillId="0" borderId="23" xfId="16" applyFont="1" applyFill="1" applyBorder="1" applyAlignment="1" applyProtection="1">
      <alignment horizontal="left" vertical="center"/>
    </xf>
    <xf numFmtId="0" fontId="37" fillId="0" borderId="24" xfId="16" applyFont="1" applyFill="1" applyBorder="1" applyAlignment="1" applyProtection="1">
      <alignment horizontal="left" vertical="center"/>
    </xf>
    <xf numFmtId="0" fontId="37" fillId="0" borderId="20" xfId="16" applyFont="1" applyFill="1" applyBorder="1" applyAlignment="1" applyProtection="1">
      <alignment horizontal="left" vertical="center" wrapText="1"/>
    </xf>
    <xf numFmtId="0" fontId="37" fillId="0" borderId="21"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40"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5801-439C-AA53-6785CBCADD6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136475</c:v>
                </c:pt>
                <c:pt idx="1">
                  <c:v>184888</c:v>
                </c:pt>
                <c:pt idx="2">
                  <c:v>91113</c:v>
                </c:pt>
                <c:pt idx="3">
                  <c:v>124071</c:v>
                </c:pt>
                <c:pt idx="4">
                  <c:v>235971</c:v>
                </c:pt>
              </c:numCache>
            </c:numRef>
          </c:val>
          <c:smooth val="0"/>
          <c:extLst>
            <c:ext xmlns:c16="http://schemas.microsoft.com/office/drawing/2014/chart" uri="{C3380CC4-5D6E-409C-BE32-E72D297353CC}">
              <c16:uniqueId val="{00000001-5801-439C-AA53-6785CBCADD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4.1500000000000004</c:v>
                </c:pt>
                <c:pt idx="1">
                  <c:v>5.29</c:v>
                </c:pt>
                <c:pt idx="2">
                  <c:v>5.42</c:v>
                </c:pt>
                <c:pt idx="3">
                  <c:v>4.99</c:v>
                </c:pt>
                <c:pt idx="4">
                  <c:v>6.1</c:v>
                </c:pt>
              </c:numCache>
            </c:numRef>
          </c:val>
          <c:extLst>
            <c:ext xmlns:c16="http://schemas.microsoft.com/office/drawing/2014/chart" uri="{C3380CC4-5D6E-409C-BE32-E72D297353CC}">
              <c16:uniqueId val="{00000000-9314-43D3-ADCB-381160733E0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26.71</c:v>
                </c:pt>
                <c:pt idx="1">
                  <c:v>24.19</c:v>
                </c:pt>
                <c:pt idx="2">
                  <c:v>26.85</c:v>
                </c:pt>
                <c:pt idx="3">
                  <c:v>25.38</c:v>
                </c:pt>
                <c:pt idx="4">
                  <c:v>25.6</c:v>
                </c:pt>
              </c:numCache>
            </c:numRef>
          </c:val>
          <c:extLst>
            <c:ext xmlns:c16="http://schemas.microsoft.com/office/drawing/2014/chart" uri="{C3380CC4-5D6E-409C-BE32-E72D297353CC}">
              <c16:uniqueId val="{00000001-9314-43D3-ADCB-381160733E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-3.03</c:v>
                </c:pt>
                <c:pt idx="1">
                  <c:v>-4.84</c:v>
                </c:pt>
                <c:pt idx="2">
                  <c:v>-0.82</c:v>
                </c:pt>
                <c:pt idx="3">
                  <c:v>-5.72</c:v>
                </c:pt>
                <c:pt idx="4">
                  <c:v>-3.68</c:v>
                </c:pt>
              </c:numCache>
            </c:numRef>
          </c:val>
          <c:smooth val="0"/>
          <c:extLst>
            <c:ext xmlns:c16="http://schemas.microsoft.com/office/drawing/2014/chart" uri="{C3380CC4-5D6E-409C-BE32-E72D297353CC}">
              <c16:uniqueId val="{00000002-9314-43D3-ADCB-381160733E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644-48E7-ADC3-4C9D06374DE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44-48E7-ADC3-4C9D06374DE2}"/>
            </c:ext>
          </c:extLst>
        </c:ser>
        <c:ser>
          <c:idx val="2"/>
          <c:order val="2"/>
          <c:tx>
            <c:strRef>
              <c:f>[1]データシート!$A$29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644-48E7-ADC3-4C9D06374DE2}"/>
            </c:ext>
          </c:extLst>
        </c:ser>
        <c:ser>
          <c:idx val="3"/>
          <c:order val="3"/>
          <c:tx>
            <c:strRef>
              <c:f>[1]データシート!$A$30</c:f>
              <c:strCache>
                <c:ptCount val="1"/>
                <c:pt idx="0">
                  <c:v>尾上地区住宅団地温泉事業特別会計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0.04</c:v>
                </c:pt>
                <c:pt idx="2">
                  <c:v>#N/A</c:v>
                </c:pt>
                <c:pt idx="3">
                  <c:v>0</c:v>
                </c:pt>
                <c:pt idx="4">
                  <c:v>#N/A</c:v>
                </c:pt>
                <c:pt idx="5">
                  <c:v>0.03</c:v>
                </c:pt>
                <c:pt idx="6">
                  <c:v>#N/A</c:v>
                </c:pt>
                <c:pt idx="7">
                  <c:v>0.01</c:v>
                </c:pt>
                <c:pt idx="8">
                  <c:v>#N/A</c:v>
                </c:pt>
                <c:pt idx="9">
                  <c:v>0.01</c:v>
                </c:pt>
              </c:numCache>
            </c:numRef>
          </c:val>
          <c:extLst>
            <c:ext xmlns:c16="http://schemas.microsoft.com/office/drawing/2014/chart" uri="{C3380CC4-5D6E-409C-BE32-E72D297353CC}">
              <c16:uniqueId val="{00000003-9644-48E7-ADC3-4C9D06374DE2}"/>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0.04</c:v>
                </c:pt>
                <c:pt idx="4">
                  <c:v>#N/A</c:v>
                </c:pt>
                <c:pt idx="5">
                  <c:v>0.05</c:v>
                </c:pt>
                <c:pt idx="6">
                  <c:v>#N/A</c:v>
                </c:pt>
                <c:pt idx="7">
                  <c:v>7.0000000000000007E-2</c:v>
                </c:pt>
                <c:pt idx="8">
                  <c:v>#N/A</c:v>
                </c:pt>
                <c:pt idx="9">
                  <c:v>0.08</c:v>
                </c:pt>
              </c:numCache>
            </c:numRef>
          </c:val>
          <c:extLst>
            <c:ext xmlns:c16="http://schemas.microsoft.com/office/drawing/2014/chart" uri="{C3380CC4-5D6E-409C-BE32-E72D297353CC}">
              <c16:uniqueId val="{00000004-9644-48E7-ADC3-4C9D06374DE2}"/>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0.39</c:v>
                </c:pt>
                <c:pt idx="2">
                  <c:v>#N/A</c:v>
                </c:pt>
                <c:pt idx="3">
                  <c:v>0.28000000000000003</c:v>
                </c:pt>
                <c:pt idx="4">
                  <c:v>#N/A</c:v>
                </c:pt>
                <c:pt idx="5">
                  <c:v>0.44</c:v>
                </c:pt>
                <c:pt idx="6">
                  <c:v>#N/A</c:v>
                </c:pt>
                <c:pt idx="7">
                  <c:v>1.1200000000000001</c:v>
                </c:pt>
                <c:pt idx="8">
                  <c:v>#N/A</c:v>
                </c:pt>
                <c:pt idx="9">
                  <c:v>0.78</c:v>
                </c:pt>
              </c:numCache>
            </c:numRef>
          </c:val>
          <c:extLst>
            <c:ext xmlns:c16="http://schemas.microsoft.com/office/drawing/2014/chart" uri="{C3380CC4-5D6E-409C-BE32-E72D297353CC}">
              <c16:uniqueId val="{00000005-9644-48E7-ADC3-4C9D06374DE2}"/>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1.35</c:v>
                </c:pt>
                <c:pt idx="2">
                  <c:v>#N/A</c:v>
                </c:pt>
                <c:pt idx="3">
                  <c:v>0</c:v>
                </c:pt>
                <c:pt idx="4">
                  <c:v>#N/A</c:v>
                </c:pt>
                <c:pt idx="5">
                  <c:v>0.45</c:v>
                </c:pt>
                <c:pt idx="6">
                  <c:v>#N/A</c:v>
                </c:pt>
                <c:pt idx="7">
                  <c:v>1.41</c:v>
                </c:pt>
                <c:pt idx="8">
                  <c:v>#N/A</c:v>
                </c:pt>
                <c:pt idx="9">
                  <c:v>1.66</c:v>
                </c:pt>
              </c:numCache>
            </c:numRef>
          </c:val>
          <c:extLst>
            <c:ext xmlns:c16="http://schemas.microsoft.com/office/drawing/2014/chart" uri="{C3380CC4-5D6E-409C-BE32-E72D297353CC}">
              <c16:uniqueId val="{00000006-9644-48E7-ADC3-4C9D06374DE2}"/>
            </c:ext>
          </c:extLst>
        </c:ser>
        <c:ser>
          <c:idx val="7"/>
          <c:order val="7"/>
          <c:tx>
            <c:strRef>
              <c:f>[1]データシート!$A$34</c:f>
              <c:strCache>
                <c:ptCount val="1"/>
                <c:pt idx="0">
                  <c:v>平川市下水道事業会計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1.1499999999999999</c:v>
                </c:pt>
                <c:pt idx="2">
                  <c:v>#N/A</c:v>
                </c:pt>
                <c:pt idx="3">
                  <c:v>1.3</c:v>
                </c:pt>
                <c:pt idx="4">
                  <c:v>#N/A</c:v>
                </c:pt>
                <c:pt idx="5">
                  <c:v>1.04</c:v>
                </c:pt>
                <c:pt idx="6">
                  <c:v>#N/A</c:v>
                </c:pt>
                <c:pt idx="7">
                  <c:v>1.42</c:v>
                </c:pt>
                <c:pt idx="8">
                  <c:v>#N/A</c:v>
                </c:pt>
                <c:pt idx="9">
                  <c:v>1.87</c:v>
                </c:pt>
              </c:numCache>
            </c:numRef>
          </c:val>
          <c:extLst>
            <c:ext xmlns:c16="http://schemas.microsoft.com/office/drawing/2014/chart" uri="{C3380CC4-5D6E-409C-BE32-E72D297353CC}">
              <c16:uniqueId val="{00000007-9644-48E7-ADC3-4C9D06374DE2}"/>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4.0999999999999996</c:v>
                </c:pt>
                <c:pt idx="2">
                  <c:v>#N/A</c:v>
                </c:pt>
                <c:pt idx="3">
                  <c:v>5.28</c:v>
                </c:pt>
                <c:pt idx="4">
                  <c:v>#N/A</c:v>
                </c:pt>
                <c:pt idx="5">
                  <c:v>5.38</c:v>
                </c:pt>
                <c:pt idx="6">
                  <c:v>#N/A</c:v>
                </c:pt>
                <c:pt idx="7">
                  <c:v>4.97</c:v>
                </c:pt>
                <c:pt idx="8">
                  <c:v>#N/A</c:v>
                </c:pt>
                <c:pt idx="9">
                  <c:v>6.08</c:v>
                </c:pt>
              </c:numCache>
            </c:numRef>
          </c:val>
          <c:extLst>
            <c:ext xmlns:c16="http://schemas.microsoft.com/office/drawing/2014/chart" uri="{C3380CC4-5D6E-409C-BE32-E72D297353CC}">
              <c16:uniqueId val="{00000008-9644-48E7-ADC3-4C9D06374DE2}"/>
            </c:ext>
          </c:extLst>
        </c:ser>
        <c:ser>
          <c:idx val="9"/>
          <c:order val="9"/>
          <c:tx>
            <c:strRef>
              <c:f>[1]データシート!$A$36</c:f>
              <c:strCache>
                <c:ptCount val="1"/>
                <c:pt idx="0">
                  <c:v>平川市水道事業会計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7.4</c:v>
                </c:pt>
                <c:pt idx="2">
                  <c:v>#N/A</c:v>
                </c:pt>
                <c:pt idx="3">
                  <c:v>9.31</c:v>
                </c:pt>
                <c:pt idx="4">
                  <c:v>#N/A</c:v>
                </c:pt>
                <c:pt idx="5">
                  <c:v>10.72</c:v>
                </c:pt>
                <c:pt idx="6">
                  <c:v>#N/A</c:v>
                </c:pt>
                <c:pt idx="7">
                  <c:v>11.97</c:v>
                </c:pt>
                <c:pt idx="8">
                  <c:v>#N/A</c:v>
                </c:pt>
                <c:pt idx="9">
                  <c:v>14.16</c:v>
                </c:pt>
              </c:numCache>
            </c:numRef>
          </c:val>
          <c:extLst>
            <c:ext xmlns:c16="http://schemas.microsoft.com/office/drawing/2014/chart" uri="{C3380CC4-5D6E-409C-BE32-E72D297353CC}">
              <c16:uniqueId val="{00000009-9644-48E7-ADC3-4C9D06374D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1990</c:v>
                </c:pt>
                <c:pt idx="5">
                  <c:v>1853</c:v>
                </c:pt>
                <c:pt idx="8">
                  <c:v>1837</c:v>
                </c:pt>
                <c:pt idx="11">
                  <c:v>1760</c:v>
                </c:pt>
                <c:pt idx="14">
                  <c:v>1832</c:v>
                </c:pt>
              </c:numCache>
            </c:numRef>
          </c:val>
          <c:extLst>
            <c:ext xmlns:c16="http://schemas.microsoft.com/office/drawing/2014/chart" uri="{C3380CC4-5D6E-409C-BE32-E72D297353CC}">
              <c16:uniqueId val="{00000000-1FF4-4634-9168-52930690E93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F4-4634-9168-52930690E93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5</c:v>
                </c:pt>
                <c:pt idx="3">
                  <c:v>5</c:v>
                </c:pt>
                <c:pt idx="6">
                  <c:v>3</c:v>
                </c:pt>
                <c:pt idx="9">
                  <c:v>0</c:v>
                </c:pt>
                <c:pt idx="12">
                  <c:v>0</c:v>
                </c:pt>
              </c:numCache>
            </c:numRef>
          </c:val>
          <c:extLst>
            <c:ext xmlns:c16="http://schemas.microsoft.com/office/drawing/2014/chart" uri="{C3380CC4-5D6E-409C-BE32-E72D297353CC}">
              <c16:uniqueId val="{00000002-1FF4-4634-9168-52930690E93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111</c:v>
                </c:pt>
                <c:pt idx="3">
                  <c:v>102</c:v>
                </c:pt>
                <c:pt idx="6">
                  <c:v>104</c:v>
                </c:pt>
                <c:pt idx="9">
                  <c:v>103</c:v>
                </c:pt>
                <c:pt idx="12">
                  <c:v>99</c:v>
                </c:pt>
              </c:numCache>
            </c:numRef>
          </c:val>
          <c:extLst>
            <c:ext xmlns:c16="http://schemas.microsoft.com/office/drawing/2014/chart" uri="{C3380CC4-5D6E-409C-BE32-E72D297353CC}">
              <c16:uniqueId val="{00000003-1FF4-4634-9168-52930690E93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562</c:v>
                </c:pt>
                <c:pt idx="3">
                  <c:v>465</c:v>
                </c:pt>
                <c:pt idx="6">
                  <c:v>404</c:v>
                </c:pt>
                <c:pt idx="9">
                  <c:v>500</c:v>
                </c:pt>
                <c:pt idx="12">
                  <c:v>442</c:v>
                </c:pt>
              </c:numCache>
            </c:numRef>
          </c:val>
          <c:extLst>
            <c:ext xmlns:c16="http://schemas.microsoft.com/office/drawing/2014/chart" uri="{C3380CC4-5D6E-409C-BE32-E72D297353CC}">
              <c16:uniqueId val="{00000004-1FF4-4634-9168-52930690E93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F4-4634-9168-52930690E93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F4-4634-9168-52930690E93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2234</c:v>
                </c:pt>
                <c:pt idx="3">
                  <c:v>1962</c:v>
                </c:pt>
                <c:pt idx="6">
                  <c:v>2001</c:v>
                </c:pt>
                <c:pt idx="9">
                  <c:v>1913</c:v>
                </c:pt>
                <c:pt idx="12">
                  <c:v>1964</c:v>
                </c:pt>
              </c:numCache>
            </c:numRef>
          </c:val>
          <c:extLst>
            <c:ext xmlns:c16="http://schemas.microsoft.com/office/drawing/2014/chart" uri="{C3380CC4-5D6E-409C-BE32-E72D297353CC}">
              <c16:uniqueId val="{00000007-1FF4-4634-9168-52930690E9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922</c:v>
                </c:pt>
                <c:pt idx="2">
                  <c:v>#N/A</c:v>
                </c:pt>
                <c:pt idx="3">
                  <c:v>#N/A</c:v>
                </c:pt>
                <c:pt idx="4">
                  <c:v>681</c:v>
                </c:pt>
                <c:pt idx="5">
                  <c:v>#N/A</c:v>
                </c:pt>
                <c:pt idx="6">
                  <c:v>#N/A</c:v>
                </c:pt>
                <c:pt idx="7">
                  <c:v>675</c:v>
                </c:pt>
                <c:pt idx="8">
                  <c:v>#N/A</c:v>
                </c:pt>
                <c:pt idx="9">
                  <c:v>#N/A</c:v>
                </c:pt>
                <c:pt idx="10">
                  <c:v>756</c:v>
                </c:pt>
                <c:pt idx="11">
                  <c:v>#N/A</c:v>
                </c:pt>
                <c:pt idx="12">
                  <c:v>#N/A</c:v>
                </c:pt>
                <c:pt idx="13">
                  <c:v>673</c:v>
                </c:pt>
                <c:pt idx="14">
                  <c:v>#N/A</c:v>
                </c:pt>
              </c:numCache>
            </c:numRef>
          </c:val>
          <c:smooth val="0"/>
          <c:extLst>
            <c:ext xmlns:c16="http://schemas.microsoft.com/office/drawing/2014/chart" uri="{C3380CC4-5D6E-409C-BE32-E72D297353CC}">
              <c16:uniqueId val="{00000008-1FF4-4634-9168-52930690E9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18335</c:v>
                </c:pt>
                <c:pt idx="5">
                  <c:v>18949</c:v>
                </c:pt>
                <c:pt idx="8">
                  <c:v>18640</c:v>
                </c:pt>
                <c:pt idx="11">
                  <c:v>18919</c:v>
                </c:pt>
                <c:pt idx="14">
                  <c:v>19630</c:v>
                </c:pt>
              </c:numCache>
            </c:numRef>
          </c:val>
          <c:extLst>
            <c:ext xmlns:c16="http://schemas.microsoft.com/office/drawing/2014/chart" uri="{C3380CC4-5D6E-409C-BE32-E72D297353CC}">
              <c16:uniqueId val="{00000000-AB5F-4D9A-834B-AB551019368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788</c:v>
                </c:pt>
                <c:pt idx="5">
                  <c:v>718</c:v>
                </c:pt>
                <c:pt idx="8">
                  <c:v>648</c:v>
                </c:pt>
                <c:pt idx="11">
                  <c:v>578</c:v>
                </c:pt>
                <c:pt idx="14">
                  <c:v>508</c:v>
                </c:pt>
              </c:numCache>
            </c:numRef>
          </c:val>
          <c:extLst>
            <c:ext xmlns:c16="http://schemas.microsoft.com/office/drawing/2014/chart" uri="{C3380CC4-5D6E-409C-BE32-E72D297353CC}">
              <c16:uniqueId val="{00000001-AB5F-4D9A-834B-AB551019368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9044</c:v>
                </c:pt>
                <c:pt idx="5">
                  <c:v>8722</c:v>
                </c:pt>
                <c:pt idx="8">
                  <c:v>8618</c:v>
                </c:pt>
                <c:pt idx="11">
                  <c:v>9743</c:v>
                </c:pt>
                <c:pt idx="14">
                  <c:v>10021</c:v>
                </c:pt>
              </c:numCache>
            </c:numRef>
          </c:val>
          <c:extLst>
            <c:ext xmlns:c16="http://schemas.microsoft.com/office/drawing/2014/chart" uri="{C3380CC4-5D6E-409C-BE32-E72D297353CC}">
              <c16:uniqueId val="{00000002-AB5F-4D9A-834B-AB551019368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5F-4D9A-834B-AB551019368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5F-4D9A-834B-AB551019368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5F-4D9A-834B-AB551019368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2345</c:v>
                </c:pt>
                <c:pt idx="3">
                  <c:v>2238</c:v>
                </c:pt>
                <c:pt idx="6">
                  <c:v>2068</c:v>
                </c:pt>
                <c:pt idx="9">
                  <c:v>1992</c:v>
                </c:pt>
                <c:pt idx="12">
                  <c:v>1931</c:v>
                </c:pt>
              </c:numCache>
            </c:numRef>
          </c:val>
          <c:extLst>
            <c:ext xmlns:c16="http://schemas.microsoft.com/office/drawing/2014/chart" uri="{C3380CC4-5D6E-409C-BE32-E72D297353CC}">
              <c16:uniqueId val="{00000006-AB5F-4D9A-834B-AB551019368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773</c:v>
                </c:pt>
                <c:pt idx="3">
                  <c:v>676</c:v>
                </c:pt>
                <c:pt idx="6">
                  <c:v>628</c:v>
                </c:pt>
                <c:pt idx="9">
                  <c:v>564</c:v>
                </c:pt>
                <c:pt idx="12">
                  <c:v>468</c:v>
                </c:pt>
              </c:numCache>
            </c:numRef>
          </c:val>
          <c:extLst>
            <c:ext xmlns:c16="http://schemas.microsoft.com/office/drawing/2014/chart" uri="{C3380CC4-5D6E-409C-BE32-E72D297353CC}">
              <c16:uniqueId val="{00000007-AB5F-4D9A-834B-AB551019368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3797</c:v>
                </c:pt>
                <c:pt idx="3">
                  <c:v>3298</c:v>
                </c:pt>
                <c:pt idx="6">
                  <c:v>2829</c:v>
                </c:pt>
                <c:pt idx="9">
                  <c:v>2608</c:v>
                </c:pt>
                <c:pt idx="12">
                  <c:v>2338</c:v>
                </c:pt>
              </c:numCache>
            </c:numRef>
          </c:val>
          <c:extLst>
            <c:ext xmlns:c16="http://schemas.microsoft.com/office/drawing/2014/chart" uri="{C3380CC4-5D6E-409C-BE32-E72D297353CC}">
              <c16:uniqueId val="{00000008-AB5F-4D9A-834B-AB551019368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8</c:v>
                </c:pt>
                <c:pt idx="3">
                  <c:v>3</c:v>
                </c:pt>
                <c:pt idx="6">
                  <c:v>0</c:v>
                </c:pt>
                <c:pt idx="9">
                  <c:v>89</c:v>
                </c:pt>
                <c:pt idx="12">
                  <c:v>86</c:v>
                </c:pt>
              </c:numCache>
            </c:numRef>
          </c:val>
          <c:extLst>
            <c:ext xmlns:c16="http://schemas.microsoft.com/office/drawing/2014/chart" uri="{C3380CC4-5D6E-409C-BE32-E72D297353CC}">
              <c16:uniqueId val="{00000009-AB5F-4D9A-834B-AB551019368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12843</c:v>
                </c:pt>
                <c:pt idx="3">
                  <c:v>15958</c:v>
                </c:pt>
                <c:pt idx="6">
                  <c:v>15763</c:v>
                </c:pt>
                <c:pt idx="9">
                  <c:v>15862</c:v>
                </c:pt>
                <c:pt idx="12">
                  <c:v>19384</c:v>
                </c:pt>
              </c:numCache>
            </c:numRef>
          </c:val>
          <c:extLst>
            <c:ext xmlns:c16="http://schemas.microsoft.com/office/drawing/2014/chart" uri="{C3380CC4-5D6E-409C-BE32-E72D297353CC}">
              <c16:uniqueId val="{0000000A-AB5F-4D9A-834B-AB55101936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5F-4D9A-834B-AB55101936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2786</c:v>
                </c:pt>
                <c:pt idx="1">
                  <c:v>2706</c:v>
                </c:pt>
                <c:pt idx="2">
                  <c:v>2705</c:v>
                </c:pt>
              </c:numCache>
            </c:numRef>
          </c:val>
          <c:extLst>
            <c:ext xmlns:c16="http://schemas.microsoft.com/office/drawing/2014/chart" uri="{C3380CC4-5D6E-409C-BE32-E72D297353CC}">
              <c16:uniqueId val="{00000000-CD79-43B3-BA15-B12585278F5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1869</c:v>
                </c:pt>
                <c:pt idx="1">
                  <c:v>1871</c:v>
                </c:pt>
                <c:pt idx="2">
                  <c:v>1873</c:v>
                </c:pt>
              </c:numCache>
            </c:numRef>
          </c:val>
          <c:extLst>
            <c:ext xmlns:c16="http://schemas.microsoft.com/office/drawing/2014/chart" uri="{C3380CC4-5D6E-409C-BE32-E72D297353CC}">
              <c16:uniqueId val="{00000001-CD79-43B3-BA15-B12585278F5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6673</c:v>
                </c:pt>
                <c:pt idx="1">
                  <c:v>7846</c:v>
                </c:pt>
                <c:pt idx="2">
                  <c:v>8010</c:v>
                </c:pt>
              </c:numCache>
            </c:numRef>
          </c:val>
          <c:extLst>
            <c:ext xmlns:c16="http://schemas.microsoft.com/office/drawing/2014/chart" uri="{C3380CC4-5D6E-409C-BE32-E72D297353CC}">
              <c16:uniqueId val="{00000002-CD79-43B3-BA15-B12585278F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{97296D67-F8EF-4B9A-A3E3-97CEB9F2C601}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D34-447C-B0DB-425F731364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{3C2F531C-862D-4A8A-84C0-5173B380B485}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34-447C-B0DB-425F731364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{E84FDD01-50CC-4688-92BA-989FC4CC3FC9}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34-447C-B0DB-425F731364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{6590D34F-055B-4370-A5E8-A80A2DD690E5}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34-447C-B0DB-425F731364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{820E6EE8-F5D1-4074-99A0-38D75F8B0D3E}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34-447C-B0DB-425F731364E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{EDFFB76C-171A-4983-BD10-4A881EBFDE77}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D34-447C-B0DB-425F731364E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{D358ED05-2D7E-49AC-8BC7-AE0EBC15238C}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D34-447C-B0DB-425F731364E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{BED7B350-CCF4-44B7-8EA1-6B420A8E65DA}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D34-447C-B0DB-425F731364E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{23215FC0-2A51-4D5C-90EC-6C2898A81AE2}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D34-447C-B0DB-425F731364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47.2</c:v>
                </c:pt>
                <c:pt idx="24">
                  <c:v>47.9</c:v>
                </c:pt>
                <c:pt idx="32">
                  <c:v>44.2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D34-447C-B0DB-425F731364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{CDEFCB6F-CE7A-4951-BCE3-146263EB0BFF}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D34-447C-B0DB-425F731364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{AEB6BCCD-2CD9-4DAA-815B-B8758F1FF268}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34-447C-B0DB-425F731364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{0BE23314-8EFD-4396-908B-2DC8D2C9E41C}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34-447C-B0DB-425F731364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{AB8C8B88-5B36-42BE-87FB-1346047D0B4D}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34-447C-B0DB-425F731364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{6E384089-3483-4CE4-9BEF-2D192AE4B9D5}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34-447C-B0DB-425F731364E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{A986398D-41BE-434A-B000-DC31EF4412C7}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D34-447C-B0DB-425F731364E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{F7825905-1FEA-45F3-8CCB-A5A0D693F2FC}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D34-447C-B0DB-425F731364E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{10AAF31B-07BF-4C13-B4E2-AD73893877E4}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D34-447C-B0DB-425F731364E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{84B9B8BB-67C8-4339-B794-AF8390AA677B}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D34-447C-B0DB-425F731364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58.9</c:v>
                </c:pt>
                <c:pt idx="24">
                  <c:v>61.5</c:v>
                </c:pt>
                <c:pt idx="32">
                  <c:v>62.3</c:v>
                </c:pt>
              </c:numCache>
            </c:numRef>
          </c:xVal>
          <c:yVal>
            <c:numRef>
              <c:f>公会計指標分析・財政指標組合せ分析表!$BP$55:$DC$55</c:f>
              <c:numCache>
                <c:formatCode>#,##0.0;"▲ "#,##0.0</c:formatCode>
                <c:ptCount val="40"/>
                <c:pt idx="16">
                  <c:v>14.5</c:v>
                </c:pt>
                <c:pt idx="24">
                  <c:v>13.3</c:v>
                </c:pt>
                <c:pt idx="32">
                  <c:v>5.4</c:v>
                </c:pt>
              </c:numCache>
            </c:numRef>
          </c:yVal>
          <c:smooth val="0"/>
          <c:extLst>
            <c:ext xmlns:c16="http://schemas.microsoft.com/office/drawing/2014/chart" uri="{C3380CC4-5D6E-409C-BE32-E72D297353CC}">
              <c16:uniqueId val="{00000013-DD34-447C-B0DB-425F731364E5}"/>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{99ECC716-9EA4-4718-8925-3B5F6E79960B}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184-4582-A420-CB0D6660A9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{2F7801E3-51DC-46B6-8C31-CB13C1C8A496}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84-4582-A420-CB0D6660A9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{BF2CB9C9-737B-4A67-9319-29E52866B4EF}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84-4582-A420-CB0D6660A9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{B1839F78-075E-491E-92F7-948BFF3A86B9}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84-4582-A420-CB0D6660A9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{0A3E903F-1363-436C-9E45-774E2C78CDBF}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84-4582-A420-CB0D6660A9F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{376E15B8-7C35-49CC-97EE-1C5E1B7F28D1}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184-4582-A420-CB0D6660A9F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{C882F18F-E55C-4B63-B2A9-AF368F98AA7F}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184-4582-A420-CB0D6660A9F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{0C649D42-2AF8-470E-8398-470D3E3C9456}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184-4582-A420-CB0D6660A9F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{664F9F22-FB4D-46D6-8B29-3B0A1D6E98A9}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184-4582-A420-CB0D6660A9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10.199999999999999</c:v>
                </c:pt>
                <c:pt idx="16">
                  <c:v>8.9</c:v>
                </c:pt>
                <c:pt idx="24">
                  <c:v>8.1</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184-4582-A420-CB0D6660A9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790222253883216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{47DFAB48-E125-404B-9343-985CC36805DB}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184-4582-A420-CB0D6660A9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{3DFF0EF1-7406-4C97-B588-5B6C6417F7A8}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84-4582-A420-CB0D6660A9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{8690393F-062C-46D8-92EF-D2D654D55C66}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84-4582-A420-CB0D6660A9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{8BF26133-F8D8-4E2A-829D-5F735203B9F1}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84-4582-A420-CB0D6660A9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{636DA1EB-BED9-4BED-8CC6-D8E0F3236C64}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84-4582-A420-CB0D6660A9FC}"/>
                </c:ext>
              </c:extLst>
            </c:dLbl>
            <c:dLbl>
              <c:idx val="8"/>
              <c:layout>
                <c:manualLayout>
                  <c:x val="0"/>
                  <c:y val="-7.79022225388329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{8097FF2E-B705-488D-8223-42FF3D880283}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184-4582-A420-CB0D6660A9F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{D823DCEF-F7C6-42CD-889F-CE6274CEEA5E}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184-4582-A420-CB0D6660A9F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{860E902B-AB32-4010-9023-AA631F9B8568}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184-4582-A420-CB0D6660A9F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{BD5E5DC7-0B47-497A-9A61-9CF69A01B092}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184-4582-A420-CB0D6660A9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F184-4582-A420-CB0D6660A9FC}"/>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30,126
30,042
346.01
24,566,147
23,424,678
644,656
10,565,994
19,384,484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当市の産業構造上、第一次産業が基幹産業という地域性から財政基盤が弱く、類似団体平均を大きく下回っている。引き続き、税収確保に努めていく。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産業構造上、第一次産業が基幹産業という地域性から自主財源に乏しい状況にある中で、子育てしやすさナンバーワンのまちを目指し、学校給食費無償化事業や第２子以降保育料無料化事業などを実施しているほか、人口減少対策など様々な分野にきめ細かく取り組んでいることから、類似団体を上回る状況となっている。</a:t>
          </a:r>
        </a:p>
        <a:p>
          <a:r>
            <a:rPr kumimoji="1" lang="ja-JP" altLang="en-US" sz="1300">
              <a:latin typeface="ＭＳ Ｐゴシック" panose="020B0600070205080204" pitchFamily="50" charset="-128"/>
              <a:ea typeface="ＭＳ Ｐゴシック" panose="020B0600070205080204" pitchFamily="50" charset="-128"/>
            </a:rPr>
            <a:t>　除雪経費や公債費の増等により前年度比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92.9%</a:t>
          </a:r>
          <a:r>
            <a:rPr kumimoji="1" lang="ja-JP" altLang="en-US" sz="1300">
              <a:latin typeface="ＭＳ Ｐゴシック" panose="020B0600070205080204" pitchFamily="50" charset="-128"/>
              <a:ea typeface="ＭＳ Ｐゴシック" panose="020B0600070205080204" pitchFamily="50" charset="-128"/>
            </a:rPr>
            <a:t>となっており、今後も公債費や扶助費の増加が見込まれることから事務事業の見直しを徹底し、持続可能な財政運営を行っていく。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32258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563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63</xdr:row>
      <xdr:rowOff>119126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5639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63</xdr:row>
      <xdr:rowOff>119126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0813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64</xdr:row>
      <xdr:rowOff>53848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0813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124985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年の合併時からこれまで、新規採用の抑制や昇給制度の見直し等を実施してきたことにより抑制が図られており、人口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人当たりの金額は類似団体平均を下回っている。　ただし、前年度に比べると、物件費ではコロナウイルスワクチンの接種予約に係る委託料の増加や、維持補修費では降雪量の影響で除雪委託料が増加したこと等により、全体の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人当たりの金額は増加した。</a:t>
          </a:r>
        </a:p>
        <a:p>
          <a:r>
            <a:rPr kumimoji="1" lang="ja-JP" altLang="en-US" sz="1300">
              <a:latin typeface="ＭＳ Ｐゴシック" panose="020B0600070205080204" pitchFamily="50" charset="-128"/>
              <a:ea typeface="ＭＳ Ｐゴシック" panose="020B0600070205080204" pitchFamily="50" charset="-128"/>
            </a:rPr>
            <a:t>　今後も、人件費の適正化を図りつつ、業務委託の見直しや指定管理者制度の効果的な運用に努めていく。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88016</xdr:rowOff>
    </xdr:from>
    <xdr:to>
      <xdr:col>23</xdr:col>
      <xdr:colOff>133350</xdr:colOff>
      <xdr:row>82</xdr:row>
      <xdr:rowOff>130595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6916"/>
          <a:ext cx="838200" cy="4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58126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88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33280</xdr:rowOff>
    </xdr:from>
    <xdr:to>
      <xdr:col>19</xdr:col>
      <xdr:colOff>133350</xdr:colOff>
      <xdr:row>82</xdr:row>
      <xdr:rowOff>88016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2180"/>
          <a:ext cx="889000" cy="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138171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6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169056</xdr:rowOff>
    </xdr:from>
    <xdr:to>
      <xdr:col>15</xdr:col>
      <xdr:colOff>82550</xdr:colOff>
      <xdr:row>82</xdr:row>
      <xdr:rowOff>33280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56506"/>
          <a:ext cx="889000" cy="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107574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169056</xdr:rowOff>
    </xdr:from>
    <xdr:to>
      <xdr:col>11</xdr:col>
      <xdr:colOff>31750</xdr:colOff>
      <xdr:row>82</xdr:row>
      <xdr:rowOff>4310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56506"/>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6788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79795</xdr:rowOff>
    </xdr:from>
    <xdr:to>
      <xdr:col>23</xdr:col>
      <xdr:colOff>184150</xdr:colOff>
      <xdr:row>83</xdr:row>
      <xdr:rowOff>9945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96322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37216</xdr:rowOff>
    </xdr:from>
    <xdr:to>
      <xdr:col>19</xdr:col>
      <xdr:colOff>184150</xdr:colOff>
      <xdr:row>82</xdr:row>
      <xdr:rowOff>138816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148993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4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153930</xdr:rowOff>
    </xdr:from>
    <xdr:to>
      <xdr:col>15</xdr:col>
      <xdr:colOff>133350</xdr:colOff>
      <xdr:row>82</xdr:row>
      <xdr:rowOff>84080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94257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118256</xdr:rowOff>
    </xdr:from>
    <xdr:to>
      <xdr:col>11</xdr:col>
      <xdr:colOff>82550</xdr:colOff>
      <xdr:row>82</xdr:row>
      <xdr:rowOff>48406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58583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7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124960</xdr:rowOff>
    </xdr:from>
    <xdr:to>
      <xdr:col>7</xdr:col>
      <xdr:colOff>31750</xdr:colOff>
      <xdr:row>82</xdr:row>
      <xdr:rowOff>55110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65287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年の合併時からこれまで、昇給制度の見直し等を実施してきたことにより、ラスパイレス指数は類似団体平均を下回っている。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今後も人事評価制度の適正な運用や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歳超の昇給停止などを通じ、引き続き適正な水準となるよう努める。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83</xdr:row>
      <xdr:rowOff>12700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085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82</xdr:row>
      <xdr:rowOff>166914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085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45357</xdr:rowOff>
    </xdr:from>
    <xdr:to>
      <xdr:col>72</xdr:col>
      <xdr:colOff>203200</xdr:colOff>
      <xdr:row>82</xdr:row>
      <xdr:rowOff>166914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32807"/>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3280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166007</xdr:rowOff>
    </xdr:from>
    <xdr:to>
      <xdr:col>68</xdr:col>
      <xdr:colOff>203200</xdr:colOff>
      <xdr:row>81</xdr:row>
      <xdr:rowOff>96157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106334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新規採用の抑制を図ってきたことや、公共施設への指定管理者制度の導入、清掃・植栽管理業務等の民間委託の推進等により、人口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ただし、市の面積が広大で、類似団体と比較し、支所を多く配置しなくてはいけないことから、事務事業の見直しによる組織機構再編を進め、より適切な定員管理に努める。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99513</xdr:rowOff>
    </xdr:from>
    <xdr:to>
      <xdr:col>81</xdr:col>
      <xdr:colOff>44450</xdr:colOff>
      <xdr:row>60</xdr:row>
      <xdr:rowOff>149497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86513"/>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139156</xdr:rowOff>
    </xdr:from>
    <xdr:to>
      <xdr:col>77</xdr:col>
      <xdr:colOff>44450</xdr:colOff>
      <xdr:row>60</xdr:row>
      <xdr:rowOff>149497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261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123644</xdr:rowOff>
    </xdr:from>
    <xdr:to>
      <xdr:col>72</xdr:col>
      <xdr:colOff>203200</xdr:colOff>
      <xdr:row>60</xdr:row>
      <xdr:rowOff>139156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1064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123644</xdr:rowOff>
    </xdr:from>
    <xdr:to>
      <xdr:col>68</xdr:col>
      <xdr:colOff>152400</xdr:colOff>
      <xdr:row>60</xdr:row>
      <xdr:rowOff>123644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1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48713</xdr:rowOff>
    </xdr:from>
    <xdr:to>
      <xdr:col>81</xdr:col>
      <xdr:colOff>95250</xdr:colOff>
      <xdr:row>60</xdr:row>
      <xdr:rowOff>150313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65240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8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98697</xdr:rowOff>
    </xdr:from>
    <xdr:to>
      <xdr:col>77</xdr:col>
      <xdr:colOff>95250</xdr:colOff>
      <xdr:row>61</xdr:row>
      <xdr:rowOff>28847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39024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88356</xdr:rowOff>
    </xdr:from>
    <xdr:to>
      <xdr:col>73</xdr:col>
      <xdr:colOff>44450</xdr:colOff>
      <xdr:row>61</xdr:row>
      <xdr:rowOff>18506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28683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72844</xdr:rowOff>
    </xdr:from>
    <xdr:to>
      <xdr:col>68</xdr:col>
      <xdr:colOff>203200</xdr:colOff>
      <xdr:row>61</xdr:row>
      <xdr:rowOff>2994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13171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72844</xdr:rowOff>
    </xdr:from>
    <xdr:to>
      <xdr:col>64</xdr:col>
      <xdr:colOff>152400</xdr:colOff>
      <xdr:row>61</xdr:row>
      <xdr:rowOff>2994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13171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年度は前年度に引き続いて類似団体平均を下回る</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主な要因としては、平成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年度にかけて集中的に実施した繰上償還や、平成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年度債から、それまでに比べて長期で償還するように発行することにより減少を図っていることがあげられる。</a:t>
          </a:r>
        </a:p>
        <a:p>
          <a:r>
            <a:rPr kumimoji="1" lang="ja-JP" altLang="en-US" sz="1300">
              <a:latin typeface="ＭＳ Ｐゴシック" panose="020B0600070205080204" pitchFamily="50" charset="-128"/>
              <a:ea typeface="ＭＳ Ｐゴシック" panose="020B0600070205080204" pitchFamily="50" charset="-128"/>
            </a:rPr>
            <a:t>　しかし、尾上庁舎改修事業をはじめとする大型建設事業の実施により、地方債発行額の増加が見込まれることから、今後も計画的な発行に努めていく。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145627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8160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91033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7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38523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8321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143087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8965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92287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010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将来負担額を充当可能財源等が超過しているため、令和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年度においても「比率なし」となっており、類似団体平均を下回っている。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年度にかけて集中的に実施した繰上償還による地方債の現在高の減少や、財政措置の有利な地方債の選択による基準財政需要額算入見込額の増があげられる。</a:t>
          </a:r>
        </a:p>
        <a:p>
          <a:r>
            <a:rPr kumimoji="1" lang="ja-JP" altLang="en-US" sz="1300">
              <a:latin typeface="ＭＳ Ｐゴシック" panose="020B0600070205080204" pitchFamily="50" charset="-128"/>
              <a:ea typeface="ＭＳ Ｐゴシック" panose="020B0600070205080204" pitchFamily="50" charset="-128"/>
            </a:rPr>
            <a:t>　しかし、尾上庁舎改修事業をはじめとする大型建設事業の起債借入により、地方債の現在高の増加が見込まれることから、今後も事業実施の適正化を図り、財政の健全化に努める。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30,126
30,042
346.01
24,566,147
23,424,678
644,656
10,565,994
19,384,484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新規採用の抑制を図ってきたことや、公共施設への指定管理者制度の導入、清掃・植栽管理業務等の民間委託の推進等により、人件費の経常収支比率は類似団体平均を下回っている。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今後は、予定されている定年引上げを見据えながら、更なる人件費の適正化に努めていく。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91622</xdr:rowOff>
    </xdr:from>
    <xdr:to>
      <xdr:col>24</xdr:col>
      <xdr:colOff>25400</xdr:colOff>
      <xdr:row>33</xdr:row>
      <xdr:rowOff>167822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749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167822</xdr:rowOff>
    </xdr:from>
    <xdr:to>
      <xdr:col>19</xdr:col>
      <xdr:colOff>187325</xdr:colOff>
      <xdr:row>34</xdr:row>
      <xdr:rowOff>137886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256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39914</xdr:rowOff>
    </xdr:from>
    <xdr:to>
      <xdr:col>15</xdr:col>
      <xdr:colOff>98425</xdr:colOff>
      <xdr:row>34</xdr:row>
      <xdr:rowOff>137886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69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7257</xdr:rowOff>
    </xdr:from>
    <xdr:to>
      <xdr:col>11</xdr:col>
      <xdr:colOff>9525</xdr:colOff>
      <xdr:row>34</xdr:row>
      <xdr:rowOff>39914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36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40822</xdr:rowOff>
    </xdr:from>
    <xdr:to>
      <xdr:col>24</xdr:col>
      <xdr:colOff>76200</xdr:colOff>
      <xdr:row>33</xdr:row>
      <xdr:rowOff>142422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120849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0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117022</xdr:rowOff>
    </xdr:from>
    <xdr:to>
      <xdr:col>20</xdr:col>
      <xdr:colOff>38100</xdr:colOff>
      <xdr:row>34</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57349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87086</xdr:rowOff>
    </xdr:from>
    <xdr:to>
      <xdr:col>15</xdr:col>
      <xdr:colOff>149225</xdr:colOff>
      <xdr:row>35</xdr:row>
      <xdr:rowOff>17236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27413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160564</xdr:rowOff>
    </xdr:from>
    <xdr:to>
      <xdr:col>11</xdr:col>
      <xdr:colOff>60325</xdr:colOff>
      <xdr:row>34</xdr:row>
      <xdr:rowOff>90714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100891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127907</xdr:rowOff>
    </xdr:from>
    <xdr:to>
      <xdr:col>6</xdr:col>
      <xdr:colOff>171450</xdr:colOff>
      <xdr:row>34</xdr:row>
      <xdr:rowOff>58057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68234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物件費が類似団体平均値を上回っているが、これは従来直営で実施してきた給食センターの調理・配送業務を民間委託したことが主な要因である。民間委託の結果人件費に係る経常収支比率は減少しており、今後においてもさらなる民間委託や指定管理の導入について推進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6350</xdr:rowOff>
    </xdr:from>
    <xdr:to>
      <xdr:col>82</xdr:col>
      <xdr:colOff>107950</xdr:colOff>
      <xdr:row>17</xdr:row>
      <xdr:rowOff>6350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2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6350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0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81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38100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1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99077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127000</xdr:rowOff>
    </xdr:from>
    <xdr:to>
      <xdr:col>78</xdr:col>
      <xdr:colOff>120650</xdr:colOff>
      <xdr:row>17</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％となっている。主な要因としては、子育て支援にかかる市単独施策を充実させているためである。</a:t>
          </a:r>
        </a:p>
        <a:p>
          <a:r>
            <a:rPr kumimoji="1" lang="ja-JP" altLang="en-US" sz="1300">
              <a:latin typeface="ＭＳ Ｐゴシック" panose="020B0600070205080204" pitchFamily="50" charset="-128"/>
              <a:ea typeface="ＭＳ Ｐゴシック" panose="020B0600070205080204" pitchFamily="50" charset="-128"/>
            </a:rPr>
            <a:t>　今後も子育てしやすさナンバーワンのまちを目指し予算を重点配分していく。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85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18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61</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18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50800</xdr:rowOff>
    </xdr:from>
    <xdr:to>
      <xdr:col>11</xdr:col>
      <xdr:colOff>9525</xdr:colOff>
      <xdr:row>61</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509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0</xdr:rowOff>
    </xdr:from>
    <xdr:to>
      <xdr:col>11</xdr:col>
      <xdr:colOff>60325</xdr:colOff>
      <xdr:row>61</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が令和３年度よりも悪化し、類似団体平均を上回っている主な要因としては、除雪委託料や下水道事業会計への出資金、介護保険・後期高齢者医療保険・診療所の各特別会計への繰出金が増加していることがあげられる。</a:t>
          </a:r>
        </a:p>
        <a:p>
          <a:r>
            <a:rPr kumimoji="1" lang="ja-JP" altLang="en-US" sz="1300">
              <a:latin typeface="ＭＳ Ｐゴシック" panose="020B0600070205080204" pitchFamily="50" charset="-128"/>
              <a:ea typeface="ＭＳ Ｐゴシック" panose="020B0600070205080204" pitchFamily="50" charset="-128"/>
            </a:rPr>
            <a:t>　公営企業会計及び特別会計においても、経費の削減をはじめとした経営改善を引き続き実施していく。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9978</xdr:rowOff>
    </xdr:from>
    <xdr:to>
      <xdr:col>82</xdr:col>
      <xdr:colOff>107950</xdr:colOff>
      <xdr:row>59</xdr:row>
      <xdr:rowOff>140607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255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9978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71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58</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62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58</xdr:row>
      <xdr:rowOff>159657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62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89807</xdr:rowOff>
    </xdr:from>
    <xdr:to>
      <xdr:col>82</xdr:col>
      <xdr:colOff>158750</xdr:colOff>
      <xdr:row>60</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61884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130628</xdr:rowOff>
    </xdr:from>
    <xdr:to>
      <xdr:col>78</xdr:col>
      <xdr:colOff>120650</xdr:colOff>
      <xdr:row>59</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％の増となったが、類似団体平均と同程度で推移している。</a:t>
          </a:r>
        </a:p>
        <a:p>
          <a:r>
            <a:rPr kumimoji="1" lang="ja-JP" altLang="en-US" sz="1300">
              <a:latin typeface="ＭＳ Ｐゴシック" panose="020B0600070205080204" pitchFamily="50" charset="-128"/>
              <a:ea typeface="ＭＳ Ｐゴシック" panose="020B0600070205080204" pitchFamily="50" charset="-128"/>
            </a:rPr>
            <a:t>　今後も、各種補助金の効果検証を徹底し、必要性の低い補助金は廃止も視野に入れて見直しを行うよう適正化に努めていく。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91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119380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111760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127000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年度までは類似団体平均を上回っていたが、大型建設事業の実施に伴う新発債の増加に対応するため、平成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年度債からはそれまでに比べて長期で償還するように発行していることから、令和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年度においては公債費の経常収支比率は類似団体を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下回ることとなった。</a:t>
          </a:r>
        </a:p>
        <a:p>
          <a:r>
            <a:rPr kumimoji="1" lang="ja-JP" altLang="en-US" sz="1300">
              <a:latin typeface="ＭＳ Ｐゴシック" panose="020B0600070205080204" pitchFamily="50" charset="-128"/>
              <a:ea typeface="ＭＳ Ｐゴシック" panose="020B0600070205080204" pitchFamily="50" charset="-128"/>
            </a:rPr>
            <a:t>　今後も地方債の計画的な発行により、将来への負担を軽減し、一層の財政健全化を図る。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97282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62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170435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623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77</xdr:row>
      <xdr:rowOff>170435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79</xdr:row>
      <xdr:rowOff>28702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5379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63009</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149352</xdr:rowOff>
    </xdr:from>
    <xdr:to>
      <xdr:col>6</xdr:col>
      <xdr:colOff>171450</xdr:colOff>
      <xdr:row>79</xdr:row>
      <xdr:rowOff>79502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64279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公債費以外の経常収支比率が令和３年度よりも悪化し、類似団体平均を上回っている主な要因としては、上記の項目「その他」が多額になっていることがあげられる。</a:t>
          </a:r>
        </a:p>
        <a:p>
          <a:r>
            <a:rPr kumimoji="1" lang="ja-JP" altLang="en-US" sz="1300">
              <a:latin typeface="ＭＳ Ｐゴシック" panose="020B0600070205080204" pitchFamily="50" charset="-128"/>
              <a:ea typeface="ＭＳ Ｐゴシック" panose="020B0600070205080204" pitchFamily="50" charset="-128"/>
            </a:rPr>
            <a:t>　特に、下水道事業会計への出資金や各特別会計への繰出金が多額となっていることから、経費の削減をはじめとした経営改善を引き続き実施していく。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77470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248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85089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85089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1343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1270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170197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132563</xdr:rowOff>
    </xdr:from>
    <xdr:to>
      <xdr:col>29</xdr:col>
      <xdr:colOff>127000</xdr:colOff>
      <xdr:row>17</xdr:row>
      <xdr:rowOff>136563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4838"/>
          <a:ext cx="647700" cy="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23342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136563</xdr:rowOff>
    </xdr:from>
    <xdr:to>
      <xdr:col>26</xdr:col>
      <xdr:colOff>50800</xdr:colOff>
      <xdr:row>17</xdr:row>
      <xdr:rowOff>138065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8838"/>
          <a:ext cx="698500" cy="1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138065</xdr:rowOff>
    </xdr:from>
    <xdr:to>
      <xdr:col>22</xdr:col>
      <xdr:colOff>114300</xdr:colOff>
      <xdr:row>17</xdr:row>
      <xdr:rowOff>139208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0340"/>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6822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139208</xdr:rowOff>
    </xdr:from>
    <xdr:to>
      <xdr:col>18</xdr:col>
      <xdr:colOff>177800</xdr:colOff>
      <xdr:row>17</xdr:row>
      <xdr:rowOff>168241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01483"/>
          <a:ext cx="698500" cy="2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95487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81763</xdr:rowOff>
    </xdr:from>
    <xdr:to>
      <xdr:col>29</xdr:col>
      <xdr:colOff>177800</xdr:colOff>
      <xdr:row>18</xdr:row>
      <xdr:rowOff>11913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53840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85763</xdr:rowOff>
    </xdr:from>
    <xdr:to>
      <xdr:col>26</xdr:col>
      <xdr:colOff>101600</xdr:colOff>
      <xdr:row>18</xdr:row>
      <xdr:rowOff>15913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3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87265</xdr:rowOff>
    </xdr:from>
    <xdr:to>
      <xdr:col>22</xdr:col>
      <xdr:colOff>165100</xdr:colOff>
      <xdr:row>18</xdr:row>
      <xdr:rowOff>17415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2192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3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88408</xdr:rowOff>
    </xdr:from>
    <xdr:to>
      <xdr:col>19</xdr:col>
      <xdr:colOff>38100</xdr:colOff>
      <xdr:row>18</xdr:row>
      <xdr:rowOff>18558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5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3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117441</xdr:rowOff>
    </xdr:from>
    <xdr:to>
      <xdr:col>15</xdr:col>
      <xdr:colOff>101600</xdr:colOff>
      <xdr:row>18</xdr:row>
      <xdr:rowOff>47591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32368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302930</xdr:rowOff>
    </xdr:from>
    <xdr:to>
      <xdr:col>29</xdr:col>
      <xdr:colOff>127000</xdr:colOff>
      <xdr:row>36</xdr:row>
      <xdr:rowOff>16677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13280"/>
          <a:ext cx="647700" cy="5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302930</xdr:rowOff>
    </xdr:from>
    <xdr:to>
      <xdr:col>26</xdr:col>
      <xdr:colOff>50800</xdr:colOff>
      <xdr:row>36</xdr:row>
      <xdr:rowOff>25227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13280"/>
          <a:ext cx="698500" cy="6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5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25227</xdr:rowOff>
    </xdr:from>
    <xdr:to>
      <xdr:col>22</xdr:col>
      <xdr:colOff>114300</xdr:colOff>
      <xdr:row>36</xdr:row>
      <xdr:rowOff>26896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78477"/>
          <a:ext cx="6985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200564</xdr:rowOff>
    </xdr:from>
    <xdr:to>
      <xdr:col>18</xdr:col>
      <xdr:colOff>177800</xdr:colOff>
      <xdr:row>36</xdr:row>
      <xdr:rowOff>26896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10914"/>
          <a:ext cx="698500" cy="169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308777</xdr:rowOff>
    </xdr:from>
    <xdr:to>
      <xdr:col>29</xdr:col>
      <xdr:colOff>177800</xdr:colOff>
      <xdr:row>36</xdr:row>
      <xdr:rowOff>67477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19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280854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9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252130</xdr:rowOff>
    </xdr:from>
    <xdr:to>
      <xdr:col>26</xdr:col>
      <xdr:colOff>101600</xdr:colOff>
      <xdr:row>36</xdr:row>
      <xdr:rowOff>10830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21007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3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317327</xdr:rowOff>
    </xdr:from>
    <xdr:to>
      <xdr:col>22</xdr:col>
      <xdr:colOff>165100</xdr:colOff>
      <xdr:row>36</xdr:row>
      <xdr:rowOff>76027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7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60804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318996</xdr:rowOff>
    </xdr:from>
    <xdr:to>
      <xdr:col>19</xdr:col>
      <xdr:colOff>38100</xdr:colOff>
      <xdr:row>36</xdr:row>
      <xdr:rowOff>77696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62473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1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149764</xdr:rowOff>
    </xdr:from>
    <xdr:to>
      <xdr:col>15</xdr:col>
      <xdr:colOff>101600</xdr:colOff>
      <xdr:row>35</xdr:row>
      <xdr:rowOff>251364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6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261541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2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30,126
30,042
346.01
24,566,147
23,424,678
644,656
10,565,994
19,384,484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27686</xdr:rowOff>
    </xdr:from>
    <xdr:to>
      <xdr:col>24</xdr:col>
      <xdr:colOff>63500</xdr:colOff>
      <xdr:row>38</xdr:row>
      <xdr:rowOff>48309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42786"/>
          <a:ext cx="838200" cy="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164127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1429</xdr:rowOff>
    </xdr:from>
    <xdr:to>
      <xdr:col>19</xdr:col>
      <xdr:colOff>177800</xdr:colOff>
      <xdr:row>38</xdr:row>
      <xdr:rowOff>27686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16529"/>
          <a:ext cx="8890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1429</xdr:rowOff>
    </xdr:from>
    <xdr:to>
      <xdr:col>15</xdr:col>
      <xdr:colOff>50800</xdr:colOff>
      <xdr:row>38</xdr:row>
      <xdr:rowOff>77178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16529"/>
          <a:ext cx="889000" cy="7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119342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77178</xdr:rowOff>
    </xdr:from>
    <xdr:to>
      <xdr:col>10</xdr:col>
      <xdr:colOff>114300</xdr:colOff>
      <xdr:row>38</xdr:row>
      <xdr:rowOff>110243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92278"/>
          <a:ext cx="889000" cy="3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69655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127115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168959</xdr:rowOff>
    </xdr:from>
    <xdr:to>
      <xdr:col>24</xdr:col>
      <xdr:colOff>114300</xdr:colOff>
      <xdr:row>38</xdr:row>
      <xdr:rowOff>99109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147386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9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148336</xdr:rowOff>
    </xdr:from>
    <xdr:to>
      <xdr:col>20</xdr:col>
      <xdr:colOff>38100</xdr:colOff>
      <xdr:row>38</xdr:row>
      <xdr:rowOff>78486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69613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122080</xdr:rowOff>
    </xdr:from>
    <xdr:to>
      <xdr:col>15</xdr:col>
      <xdr:colOff>101600</xdr:colOff>
      <xdr:row>38</xdr:row>
      <xdr:rowOff>52229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65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43356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26378</xdr:rowOff>
    </xdr:from>
    <xdr:to>
      <xdr:col>10</xdr:col>
      <xdr:colOff>165100</xdr:colOff>
      <xdr:row>38</xdr:row>
      <xdr:rowOff>127978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119105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59443</xdr:rowOff>
    </xdr:from>
    <xdr:to>
      <xdr:col>6</xdr:col>
      <xdr:colOff>38100</xdr:colOff>
      <xdr:row>38</xdr:row>
      <xdr:rowOff>161043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152170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161151</xdr:rowOff>
    </xdr:from>
    <xdr:to>
      <xdr:col>24</xdr:col>
      <xdr:colOff>63500</xdr:colOff>
      <xdr:row>58</xdr:row>
      <xdr:rowOff>70358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33801"/>
          <a:ext cx="838200" cy="8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70358</xdr:rowOff>
    </xdr:from>
    <xdr:to>
      <xdr:col>19</xdr:col>
      <xdr:colOff>177800</xdr:colOff>
      <xdr:row>58</xdr:row>
      <xdr:rowOff>152895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14458"/>
          <a:ext cx="889000" cy="8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39158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152895</xdr:rowOff>
    </xdr:from>
    <xdr:to>
      <xdr:col>15</xdr:col>
      <xdr:colOff>50800</xdr:colOff>
      <xdr:row>58</xdr:row>
      <xdr:rowOff>164909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96995"/>
          <a:ext cx="8890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89146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164909</xdr:rowOff>
    </xdr:from>
    <xdr:to>
      <xdr:col>10</xdr:col>
      <xdr:colOff>114300</xdr:colOff>
      <xdr:row>59</xdr:row>
      <xdr:rowOff>4763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09009"/>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110351</xdr:rowOff>
    </xdr:from>
    <xdr:to>
      <xdr:col>24</xdr:col>
      <xdr:colOff>114300</xdr:colOff>
      <xdr:row>58</xdr:row>
      <xdr:rowOff>40501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88778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19558</xdr:rowOff>
    </xdr:from>
    <xdr:to>
      <xdr:col>20</xdr:col>
      <xdr:colOff>38100</xdr:colOff>
      <xdr:row>58</xdr:row>
      <xdr:rowOff>121158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112285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102095</xdr:rowOff>
    </xdr:from>
    <xdr:to>
      <xdr:col>15</xdr:col>
      <xdr:colOff>101600</xdr:colOff>
      <xdr:row>59</xdr:row>
      <xdr:rowOff>32245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23372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114109</xdr:rowOff>
    </xdr:from>
    <xdr:to>
      <xdr:col>10</xdr:col>
      <xdr:colOff>165100</xdr:colOff>
      <xdr:row>59</xdr:row>
      <xdr:rowOff>44259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35386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125413</xdr:rowOff>
    </xdr:from>
    <xdr:to>
      <xdr:col>6</xdr:col>
      <xdr:colOff>38100</xdr:colOff>
      <xdr:row>59</xdr:row>
      <xdr:rowOff>55563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46690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79273</xdr:rowOff>
    </xdr:from>
    <xdr:to>
      <xdr:col>24</xdr:col>
      <xdr:colOff>63500</xdr:colOff>
      <xdr:row>77</xdr:row>
      <xdr:rowOff>132651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0923"/>
          <a:ext cx="8382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131278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32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132651</xdr:rowOff>
    </xdr:from>
    <xdr:to>
      <xdr:col>19</xdr:col>
      <xdr:colOff>177800</xdr:colOff>
      <xdr:row>78</xdr:row>
      <xdr:rowOff>19475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34301"/>
          <a:ext cx="8890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61498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43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19475</xdr:rowOff>
    </xdr:from>
    <xdr:to>
      <xdr:col>15</xdr:col>
      <xdr:colOff>50800</xdr:colOff>
      <xdr:row>78</xdr:row>
      <xdr:rowOff>59861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92575"/>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70908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161341</xdr:rowOff>
    </xdr:from>
    <xdr:to>
      <xdr:col>10</xdr:col>
      <xdr:colOff>114300</xdr:colOff>
      <xdr:row>78</xdr:row>
      <xdr:rowOff>59861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62991"/>
          <a:ext cx="889000" cy="6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28473</xdr:rowOff>
    </xdr:from>
    <xdr:to>
      <xdr:col>24</xdr:col>
      <xdr:colOff>114300</xdr:colOff>
      <xdr:row>77</xdr:row>
      <xdr:rowOff>130073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51350</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81851</xdr:rowOff>
    </xdr:from>
    <xdr:to>
      <xdr:col>20</xdr:col>
      <xdr:colOff>38100</xdr:colOff>
      <xdr:row>78</xdr:row>
      <xdr:rowOff>12001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28528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30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140125</xdr:rowOff>
    </xdr:from>
    <xdr:to>
      <xdr:col>15</xdr:col>
      <xdr:colOff>101600</xdr:colOff>
      <xdr:row>78</xdr:row>
      <xdr:rowOff>70275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86802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31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9061</xdr:rowOff>
    </xdr:from>
    <xdr:to>
      <xdr:col>10</xdr:col>
      <xdr:colOff>165100</xdr:colOff>
      <xdr:row>78</xdr:row>
      <xdr:rowOff>110661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127188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110541</xdr:rowOff>
    </xdr:from>
    <xdr:to>
      <xdr:col>6</xdr:col>
      <xdr:colOff>38100</xdr:colOff>
      <xdr:row>78</xdr:row>
      <xdr:rowOff>40691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57218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30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153628</xdr:rowOff>
    </xdr:from>
    <xdr:to>
      <xdr:col>24</xdr:col>
      <xdr:colOff>63500</xdr:colOff>
      <xdr:row>91</xdr:row>
      <xdr:rowOff>138100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584128"/>
          <a:ext cx="838200" cy="15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164972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1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153628</xdr:rowOff>
    </xdr:from>
    <xdr:to>
      <xdr:col>19</xdr:col>
      <xdr:colOff>177800</xdr:colOff>
      <xdr:row>93</xdr:row>
      <xdr:rowOff>55428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584128"/>
          <a:ext cx="889000" cy="4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84097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55428</xdr:rowOff>
    </xdr:from>
    <xdr:to>
      <xdr:col>15</xdr:col>
      <xdr:colOff>50800</xdr:colOff>
      <xdr:row>93</xdr:row>
      <xdr:rowOff>123535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00278"/>
          <a:ext cx="889000" cy="6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64175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2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123535</xdr:rowOff>
    </xdr:from>
    <xdr:to>
      <xdr:col>10</xdr:col>
      <xdr:colOff>114300</xdr:colOff>
      <xdr:row>94</xdr:row>
      <xdr:rowOff>9120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068385"/>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108132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87300</xdr:rowOff>
    </xdr:from>
    <xdr:to>
      <xdr:col>24</xdr:col>
      <xdr:colOff>114300</xdr:colOff>
      <xdr:row>92</xdr:row>
      <xdr:rowOff>17450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6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110177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54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102828</xdr:rowOff>
    </xdr:from>
    <xdr:to>
      <xdr:col>20</xdr:col>
      <xdr:colOff>38100</xdr:colOff>
      <xdr:row>91</xdr:row>
      <xdr:rowOff>32978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5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49505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30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4628</xdr:rowOff>
    </xdr:from>
    <xdr:to>
      <xdr:col>15</xdr:col>
      <xdr:colOff>101600</xdr:colOff>
      <xdr:row>93</xdr:row>
      <xdr:rowOff>106228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122755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2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72735</xdr:rowOff>
    </xdr:from>
    <xdr:to>
      <xdr:col>10</xdr:col>
      <xdr:colOff>165100</xdr:colOff>
      <xdr:row>94</xdr:row>
      <xdr:rowOff>2885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0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19412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79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129770</xdr:rowOff>
    </xdr:from>
    <xdr:to>
      <xdr:col>6</xdr:col>
      <xdr:colOff>38100</xdr:colOff>
      <xdr:row>94</xdr:row>
      <xdr:rowOff>59920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0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76447</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84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150390</xdr:rowOff>
    </xdr:from>
    <xdr:to>
      <xdr:col>54</xdr:col>
      <xdr:colOff>189865</xdr:colOff>
      <xdr:row>39</xdr:row>
      <xdr:rowOff>134203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36790"/>
          <a:ext cx="1270" cy="118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138030</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134203</xdr:rowOff>
    </xdr:from>
    <xdr:to>
      <xdr:col>55</xdr:col>
      <xdr:colOff>88900</xdr:colOff>
      <xdr:row>39</xdr:row>
      <xdr:rowOff>134203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97067</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150390</xdr:rowOff>
    </xdr:from>
    <xdr:to>
      <xdr:col>55</xdr:col>
      <xdr:colOff>88900</xdr:colOff>
      <xdr:row>32</xdr:row>
      <xdr:rowOff>150390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31267</xdr:rowOff>
    </xdr:from>
    <xdr:to>
      <xdr:col>55</xdr:col>
      <xdr:colOff>0</xdr:colOff>
      <xdr:row>39</xdr:row>
      <xdr:rowOff>42566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46367"/>
          <a:ext cx="838200" cy="18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108337</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0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85460</xdr:rowOff>
    </xdr:from>
    <xdr:to>
      <xdr:col>55</xdr:col>
      <xdr:colOff>50800</xdr:colOff>
      <xdr:row>37</xdr:row>
      <xdr:rowOff>15610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69019</xdr:rowOff>
    </xdr:from>
    <xdr:to>
      <xdr:col>50</xdr:col>
      <xdr:colOff>114300</xdr:colOff>
      <xdr:row>39</xdr:row>
      <xdr:rowOff>42566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55419"/>
          <a:ext cx="889000" cy="117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158569</xdr:rowOff>
    </xdr:from>
    <xdr:to>
      <xdr:col>50</xdr:col>
      <xdr:colOff>165100</xdr:colOff>
      <xdr:row>37</xdr:row>
      <xdr:rowOff>88719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105246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69019</xdr:rowOff>
    </xdr:from>
    <xdr:to>
      <xdr:col>45</xdr:col>
      <xdr:colOff>177800</xdr:colOff>
      <xdr:row>38</xdr:row>
      <xdr:rowOff>131079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55419"/>
          <a:ext cx="889000" cy="109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80387</xdr:rowOff>
    </xdr:from>
    <xdr:to>
      <xdr:col>46</xdr:col>
      <xdr:colOff>38100</xdr:colOff>
      <xdr:row>31</xdr:row>
      <xdr:rowOff>10537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27064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99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87426</xdr:rowOff>
    </xdr:from>
    <xdr:to>
      <xdr:col>41</xdr:col>
      <xdr:colOff>50800</xdr:colOff>
      <xdr:row>38</xdr:row>
      <xdr:rowOff>131079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602526"/>
          <a:ext cx="889000" cy="4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66563</xdr:rowOff>
    </xdr:from>
    <xdr:to>
      <xdr:col>41</xdr:col>
      <xdr:colOff>101600</xdr:colOff>
      <xdr:row>38</xdr:row>
      <xdr:rowOff>168163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13240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156119</xdr:rowOff>
    </xdr:from>
    <xdr:to>
      <xdr:col>36</xdr:col>
      <xdr:colOff>165100</xdr:colOff>
      <xdr:row>39</xdr:row>
      <xdr:rowOff>86269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7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77396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151917</xdr:rowOff>
    </xdr:from>
    <xdr:to>
      <xdr:col>55</xdr:col>
      <xdr:colOff>50800</xdr:colOff>
      <xdr:row>38</xdr:row>
      <xdr:rowOff>82068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9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130344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163216</xdr:rowOff>
    </xdr:from>
    <xdr:to>
      <xdr:col>50</xdr:col>
      <xdr:colOff>165100</xdr:colOff>
      <xdr:row>39</xdr:row>
      <xdr:rowOff>93366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7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84493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77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18219</xdr:rowOff>
    </xdr:from>
    <xdr:to>
      <xdr:col>46</xdr:col>
      <xdr:colOff>38100</xdr:colOff>
      <xdr:row>32</xdr:row>
      <xdr:rowOff>119819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50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110946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80279</xdr:rowOff>
    </xdr:from>
    <xdr:to>
      <xdr:col>41</xdr:col>
      <xdr:colOff>101600</xdr:colOff>
      <xdr:row>39</xdr:row>
      <xdr:rowOff>10429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36626</xdr:rowOff>
    </xdr:from>
    <xdr:to>
      <xdr:col>36</xdr:col>
      <xdr:colOff>165100</xdr:colOff>
      <xdr:row>38</xdr:row>
      <xdr:rowOff>138226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154754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89540</xdr:rowOff>
    </xdr:from>
    <xdr:to>
      <xdr:col>55</xdr:col>
      <xdr:colOff>0</xdr:colOff>
      <xdr:row>55</xdr:row>
      <xdr:rowOff>86797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04940"/>
          <a:ext cx="838200" cy="5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107730</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37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86797</xdr:rowOff>
    </xdr:from>
    <xdr:to>
      <xdr:col>50</xdr:col>
      <xdr:colOff>114300</xdr:colOff>
      <xdr:row>56</xdr:row>
      <xdr:rowOff>66032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516547"/>
          <a:ext cx="889000" cy="1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99701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151642</xdr:rowOff>
    </xdr:from>
    <xdr:to>
      <xdr:col>45</xdr:col>
      <xdr:colOff>177800</xdr:colOff>
      <xdr:row>56</xdr:row>
      <xdr:rowOff>66032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238492"/>
          <a:ext cx="889000" cy="4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151642</xdr:rowOff>
    </xdr:from>
    <xdr:to>
      <xdr:col>41</xdr:col>
      <xdr:colOff>50800</xdr:colOff>
      <xdr:row>55</xdr:row>
      <xdr:rowOff>30087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238492"/>
          <a:ext cx="889000" cy="22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87988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38740</xdr:rowOff>
    </xdr:from>
    <xdr:to>
      <xdr:col>55</xdr:col>
      <xdr:colOff>50800</xdr:colOff>
      <xdr:row>52</xdr:row>
      <xdr:rowOff>140340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9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61617</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80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35997</xdr:rowOff>
    </xdr:from>
    <xdr:to>
      <xdr:col>50</xdr:col>
      <xdr:colOff>165100</xdr:colOff>
      <xdr:row>55</xdr:row>
      <xdr:rowOff>137597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154124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24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15232</xdr:rowOff>
    </xdr:from>
    <xdr:to>
      <xdr:col>46</xdr:col>
      <xdr:colOff>38100</xdr:colOff>
      <xdr:row>56</xdr:row>
      <xdr:rowOff>116832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107959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0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100842</xdr:rowOff>
    </xdr:from>
    <xdr:to>
      <xdr:col>41</xdr:col>
      <xdr:colOff>101600</xdr:colOff>
      <xdr:row>54</xdr:row>
      <xdr:rowOff>30992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18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47519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896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150737</xdr:rowOff>
    </xdr:from>
    <xdr:to>
      <xdr:col>36</xdr:col>
      <xdr:colOff>165100</xdr:colOff>
      <xdr:row>55</xdr:row>
      <xdr:rowOff>80887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97414</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18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58410</xdr:rowOff>
    </xdr:from>
    <xdr:to>
      <xdr:col>55</xdr:col>
      <xdr:colOff>0</xdr:colOff>
      <xdr:row>79</xdr:row>
      <xdr:rowOff>8096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917160"/>
          <a:ext cx="838200" cy="63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70589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72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140599</xdr:rowOff>
    </xdr:from>
    <xdr:to>
      <xdr:col>50</xdr:col>
      <xdr:colOff>114300</xdr:colOff>
      <xdr:row>79</xdr:row>
      <xdr:rowOff>8096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13699"/>
          <a:ext cx="889000" cy="3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30132</xdr:rowOff>
    </xdr:from>
    <xdr:to>
      <xdr:col>45</xdr:col>
      <xdr:colOff>177800</xdr:colOff>
      <xdr:row>78</xdr:row>
      <xdr:rowOff>140599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888882"/>
          <a:ext cx="889000" cy="6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30132</xdr:rowOff>
    </xdr:from>
    <xdr:to>
      <xdr:col>41</xdr:col>
      <xdr:colOff>50800</xdr:colOff>
      <xdr:row>78</xdr:row>
      <xdr:rowOff>154780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888882"/>
          <a:ext cx="889000" cy="63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127930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7610</xdr:rowOff>
    </xdr:from>
    <xdr:to>
      <xdr:col>55</xdr:col>
      <xdr:colOff>50800</xdr:colOff>
      <xdr:row>75</xdr:row>
      <xdr:rowOff>109210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30487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71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128746</xdr:rowOff>
    </xdr:from>
    <xdr:to>
      <xdr:col>50</xdr:col>
      <xdr:colOff>165100</xdr:colOff>
      <xdr:row>79</xdr:row>
      <xdr:rowOff>58896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50023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9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89799</xdr:rowOff>
    </xdr:from>
    <xdr:to>
      <xdr:col>46</xdr:col>
      <xdr:colOff>38100</xdr:colOff>
      <xdr:row>79</xdr:row>
      <xdr:rowOff>19949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11076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5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150782</xdr:rowOff>
    </xdr:from>
    <xdr:to>
      <xdr:col>41</xdr:col>
      <xdr:colOff>101600</xdr:colOff>
      <xdr:row>75</xdr:row>
      <xdr:rowOff>80932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97459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6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103980</xdr:rowOff>
    </xdr:from>
    <xdr:to>
      <xdr:col>36</xdr:col>
      <xdr:colOff>165100</xdr:colOff>
      <xdr:row>79</xdr:row>
      <xdr:rowOff>34130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25257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6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39253</xdr:rowOff>
    </xdr:from>
    <xdr:to>
      <xdr:col>55</xdr:col>
      <xdr:colOff>0</xdr:colOff>
      <xdr:row>94</xdr:row>
      <xdr:rowOff>96349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5984103"/>
          <a:ext cx="838200" cy="22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9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96349</xdr:rowOff>
    </xdr:from>
    <xdr:to>
      <xdr:col>50</xdr:col>
      <xdr:colOff>114300</xdr:colOff>
      <xdr:row>95</xdr:row>
      <xdr:rowOff>154003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212649"/>
          <a:ext cx="889000" cy="22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67241</xdr:rowOff>
    </xdr:from>
    <xdr:to>
      <xdr:col>45</xdr:col>
      <xdr:colOff>177800</xdr:colOff>
      <xdr:row>95</xdr:row>
      <xdr:rowOff>154003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54991"/>
          <a:ext cx="889000" cy="8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76159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167407</xdr:rowOff>
    </xdr:from>
    <xdr:to>
      <xdr:col>41</xdr:col>
      <xdr:colOff>50800</xdr:colOff>
      <xdr:row>95</xdr:row>
      <xdr:rowOff>67241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112257"/>
          <a:ext cx="889000" cy="2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59752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9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159903</xdr:rowOff>
    </xdr:from>
    <xdr:to>
      <xdr:col>55</xdr:col>
      <xdr:colOff>50800</xdr:colOff>
      <xdr:row>93</xdr:row>
      <xdr:rowOff>90053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9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11330</xdr:rowOff>
    </xdr:from>
    <xdr:ext cx="599010"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78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45549</xdr:rowOff>
    </xdr:from>
    <xdr:to>
      <xdr:col>50</xdr:col>
      <xdr:colOff>165100</xdr:colOff>
      <xdr:row>94</xdr:row>
      <xdr:rowOff>147149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1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163676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39795" y="1593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103203</xdr:rowOff>
    </xdr:from>
    <xdr:to>
      <xdr:col>46</xdr:col>
      <xdr:colOff>38100</xdr:colOff>
      <xdr:row>96</xdr:row>
      <xdr:rowOff>33353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49880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16441</xdr:rowOff>
    </xdr:from>
    <xdr:to>
      <xdr:col>41</xdr:col>
      <xdr:colOff>101600</xdr:colOff>
      <xdr:row>95</xdr:row>
      <xdr:rowOff>118041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134568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116607</xdr:rowOff>
    </xdr:from>
    <xdr:to>
      <xdr:col>36</xdr:col>
      <xdr:colOff>165100</xdr:colOff>
      <xdr:row>94</xdr:row>
      <xdr:rowOff>46757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0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63284</xdr:rowOff>
    </xdr:from>
    <xdr:ext cx="59901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672795" y="1583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46279</xdr:rowOff>
    </xdr:from>
    <xdr:to>
      <xdr:col>85</xdr:col>
      <xdr:colOff>127000</xdr:colOff>
      <xdr:row>39</xdr:row>
      <xdr:rowOff>30772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389929"/>
          <a:ext cx="838200" cy="3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121581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30772</xdr:rowOff>
    </xdr:from>
    <xdr:to>
      <xdr:col>81</xdr:col>
      <xdr:colOff>50800</xdr:colOff>
      <xdr:row>39</xdr:row>
      <xdr:rowOff>32029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71732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24524</xdr:rowOff>
    </xdr:from>
    <xdr:to>
      <xdr:col>76</xdr:col>
      <xdr:colOff>114300</xdr:colOff>
      <xdr:row>39</xdr:row>
      <xdr:rowOff>32029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11074"/>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18009</xdr:rowOff>
    </xdr:from>
    <xdr:to>
      <xdr:col>71</xdr:col>
      <xdr:colOff>177800</xdr:colOff>
      <xdr:row>39</xdr:row>
      <xdr:rowOff>24524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0455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166929</xdr:rowOff>
    </xdr:from>
    <xdr:to>
      <xdr:col>85</xdr:col>
      <xdr:colOff>177800</xdr:colOff>
      <xdr:row>37</xdr:row>
      <xdr:rowOff>97079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3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18356</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151422</xdr:rowOff>
    </xdr:from>
    <xdr:to>
      <xdr:col>81</xdr:col>
      <xdr:colOff>101600</xdr:colOff>
      <xdr:row>39</xdr:row>
      <xdr:rowOff>81572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72699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759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152679</xdr:rowOff>
    </xdr:from>
    <xdr:to>
      <xdr:col>76</xdr:col>
      <xdr:colOff>165100</xdr:colOff>
      <xdr:row>39</xdr:row>
      <xdr:rowOff>82829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73956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145174</xdr:rowOff>
    </xdr:from>
    <xdr:to>
      <xdr:col>72</xdr:col>
      <xdr:colOff>38100</xdr:colOff>
      <xdr:row>39</xdr:row>
      <xdr:rowOff>75324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66451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5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138659</xdr:rowOff>
    </xdr:from>
    <xdr:to>
      <xdr:col>67</xdr:col>
      <xdr:colOff>101600</xdr:colOff>
      <xdr:row>39</xdr:row>
      <xdr:rowOff>68809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59936</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46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46921</xdr:rowOff>
    </xdr:from>
    <xdr:to>
      <xdr:col>85</xdr:col>
      <xdr:colOff>127000</xdr:colOff>
      <xdr:row>75</xdr:row>
      <xdr:rowOff>87154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905671"/>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47085</xdr:rowOff>
    </xdr:from>
    <xdr:to>
      <xdr:col>81</xdr:col>
      <xdr:colOff>50800</xdr:colOff>
      <xdr:row>75</xdr:row>
      <xdr:rowOff>87154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905835"/>
          <a:ext cx="889000" cy="4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47085</xdr:rowOff>
    </xdr:from>
    <xdr:to>
      <xdr:col>76</xdr:col>
      <xdr:colOff>114300</xdr:colOff>
      <xdr:row>75</xdr:row>
      <xdr:rowOff>81652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905835"/>
          <a:ext cx="889000" cy="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103467</xdr:rowOff>
    </xdr:from>
    <xdr:to>
      <xdr:col>71</xdr:col>
      <xdr:colOff>177800</xdr:colOff>
      <xdr:row>75</xdr:row>
      <xdr:rowOff>81652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790767"/>
          <a:ext cx="889000" cy="1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54183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167571</xdr:rowOff>
    </xdr:from>
    <xdr:to>
      <xdr:col>85</xdr:col>
      <xdr:colOff>177800</xdr:colOff>
      <xdr:row>75</xdr:row>
      <xdr:rowOff>97721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8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145998</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8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36354</xdr:rowOff>
    </xdr:from>
    <xdr:to>
      <xdr:col>81</xdr:col>
      <xdr:colOff>101600</xdr:colOff>
      <xdr:row>75</xdr:row>
      <xdr:rowOff>137954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8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129081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9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167735</xdr:rowOff>
    </xdr:from>
    <xdr:to>
      <xdr:col>76</xdr:col>
      <xdr:colOff>165100</xdr:colOff>
      <xdr:row>75</xdr:row>
      <xdr:rowOff>97885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89012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30852</xdr:rowOff>
    </xdr:from>
    <xdr:to>
      <xdr:col>72</xdr:col>
      <xdr:colOff>38100</xdr:colOff>
      <xdr:row>75</xdr:row>
      <xdr:rowOff>132452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88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123579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9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52667</xdr:rowOff>
    </xdr:from>
    <xdr:to>
      <xdr:col>67</xdr:col>
      <xdr:colOff>101600</xdr:colOff>
      <xdr:row>74</xdr:row>
      <xdr:rowOff>154267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7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170794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5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19261</xdr:rowOff>
    </xdr:from>
    <xdr:to>
      <xdr:col>85</xdr:col>
      <xdr:colOff>127000</xdr:colOff>
      <xdr:row>99</xdr:row>
      <xdr:rowOff>38038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649911"/>
          <a:ext cx="838200" cy="3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19261</xdr:rowOff>
    </xdr:from>
    <xdr:to>
      <xdr:col>81</xdr:col>
      <xdr:colOff>50800</xdr:colOff>
      <xdr:row>98</xdr:row>
      <xdr:rowOff>25606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49911"/>
          <a:ext cx="889000" cy="17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25606</xdr:rowOff>
    </xdr:from>
    <xdr:to>
      <xdr:col>76</xdr:col>
      <xdr:colOff>114300</xdr:colOff>
      <xdr:row>98</xdr:row>
      <xdr:rowOff>44634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27706"/>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44634</xdr:rowOff>
    </xdr:from>
    <xdr:to>
      <xdr:col>71</xdr:col>
      <xdr:colOff>177800</xdr:colOff>
      <xdr:row>99</xdr:row>
      <xdr:rowOff>58569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846734"/>
          <a:ext cx="889000" cy="18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158688</xdr:rowOff>
    </xdr:from>
    <xdr:to>
      <xdr:col>85</xdr:col>
      <xdr:colOff>177800</xdr:colOff>
      <xdr:row>99</xdr:row>
      <xdr:rowOff>88838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9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73615</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87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139911</xdr:rowOff>
    </xdr:from>
    <xdr:to>
      <xdr:col>81</xdr:col>
      <xdr:colOff>101600</xdr:colOff>
      <xdr:row>97</xdr:row>
      <xdr:rowOff>70061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61188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6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146256</xdr:rowOff>
    </xdr:from>
    <xdr:to>
      <xdr:col>76</xdr:col>
      <xdr:colOff>165100</xdr:colOff>
      <xdr:row>98</xdr:row>
      <xdr:rowOff>76406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67533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8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165284</xdr:rowOff>
    </xdr:from>
    <xdr:to>
      <xdr:col>72</xdr:col>
      <xdr:colOff>38100</xdr:colOff>
      <xdr:row>98</xdr:row>
      <xdr:rowOff>95434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86561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8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7769</xdr:rowOff>
    </xdr:from>
    <xdr:to>
      <xdr:col>67</xdr:col>
      <xdr:colOff>101600</xdr:colOff>
      <xdr:row>99</xdr:row>
      <xdr:rowOff>109369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100496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7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139700</xdr:rowOff>
    </xdr:from>
    <xdr:to>
      <xdr:col>116</xdr:col>
      <xdr:colOff>63500</xdr:colOff>
      <xdr:row>34</xdr:row>
      <xdr:rowOff>129299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5626100"/>
          <a:ext cx="838200" cy="3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14406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8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139700</xdr:rowOff>
    </xdr:from>
    <xdr:to>
      <xdr:col>111</xdr:col>
      <xdr:colOff>177800</xdr:colOff>
      <xdr:row>35</xdr:row>
      <xdr:rowOff>2711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5626100"/>
          <a:ext cx="889000" cy="37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118591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9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2711</xdr:rowOff>
    </xdr:from>
    <xdr:to>
      <xdr:col>107</xdr:col>
      <xdr:colOff>50800</xdr:colOff>
      <xdr:row>36</xdr:row>
      <xdr:rowOff>32944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003461"/>
          <a:ext cx="889000" cy="2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141472</xdr:rowOff>
    </xdr:from>
    <xdr:to>
      <xdr:col>102</xdr:col>
      <xdr:colOff>114300</xdr:colOff>
      <xdr:row>36</xdr:row>
      <xdr:rowOff>32944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142222"/>
          <a:ext cx="889000" cy="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148994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68241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78499</xdr:rowOff>
    </xdr:from>
    <xdr:to>
      <xdr:col>116</xdr:col>
      <xdr:colOff>114300</xdr:colOff>
      <xdr:row>35</xdr:row>
      <xdr:rowOff>8649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9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101376</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7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88900</xdr:rowOff>
    </xdr:from>
    <xdr:to>
      <xdr:col>112</xdr:col>
      <xdr:colOff>38100</xdr:colOff>
      <xdr:row>33</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35577</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35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123361</xdr:rowOff>
    </xdr:from>
    <xdr:to>
      <xdr:col>107</xdr:col>
      <xdr:colOff>101600</xdr:colOff>
      <xdr:row>35</xdr:row>
      <xdr:rowOff>53511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9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70038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72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153594</xdr:rowOff>
    </xdr:from>
    <xdr:to>
      <xdr:col>102</xdr:col>
      <xdr:colOff>165100</xdr:colOff>
      <xdr:row>36</xdr:row>
      <xdr:rowOff>83744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1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100271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9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90672</xdr:rowOff>
    </xdr:from>
    <xdr:to>
      <xdr:col>98</xdr:col>
      <xdr:colOff>38100</xdr:colOff>
      <xdr:row>36</xdr:row>
      <xdr:rowOff>20822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09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37349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86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36939</xdr:rowOff>
    </xdr:from>
    <xdr:to>
      <xdr:col>116</xdr:col>
      <xdr:colOff>63500</xdr:colOff>
      <xdr:row>53</xdr:row>
      <xdr:rowOff>51308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123789"/>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139608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4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51308</xdr:rowOff>
    </xdr:from>
    <xdr:to>
      <xdr:col>111</xdr:col>
      <xdr:colOff>177800</xdr:colOff>
      <xdr:row>53</xdr:row>
      <xdr:rowOff>56315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138158"/>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64605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56315</xdr:rowOff>
    </xdr:from>
    <xdr:to>
      <xdr:col>107</xdr:col>
      <xdr:colOff>50800</xdr:colOff>
      <xdr:row>53</xdr:row>
      <xdr:rowOff>66766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143165"/>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138411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61323</xdr:rowOff>
    </xdr:from>
    <xdr:to>
      <xdr:col>102</xdr:col>
      <xdr:colOff>114300</xdr:colOff>
      <xdr:row>53</xdr:row>
      <xdr:rowOff>66766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14817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169326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6040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7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157589</xdr:rowOff>
    </xdr:from>
    <xdr:to>
      <xdr:col>116</xdr:col>
      <xdr:colOff>114300</xdr:colOff>
      <xdr:row>53</xdr:row>
      <xdr:rowOff>87739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0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9016</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892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508</xdr:rowOff>
    </xdr:from>
    <xdr:to>
      <xdr:col>112</xdr:col>
      <xdr:colOff>38100</xdr:colOff>
      <xdr:row>53</xdr:row>
      <xdr:rowOff>102108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0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51</xdr:row>
      <xdr:rowOff>118635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886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5515</xdr:rowOff>
    </xdr:from>
    <xdr:to>
      <xdr:col>107</xdr:col>
      <xdr:colOff>101600</xdr:colOff>
      <xdr:row>53</xdr:row>
      <xdr:rowOff>107115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0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123642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886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15966</xdr:rowOff>
    </xdr:from>
    <xdr:to>
      <xdr:col>102</xdr:col>
      <xdr:colOff>165100</xdr:colOff>
      <xdr:row>53</xdr:row>
      <xdr:rowOff>117566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10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134093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887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10523</xdr:rowOff>
    </xdr:from>
    <xdr:to>
      <xdr:col>98</xdr:col>
      <xdr:colOff>38100</xdr:colOff>
      <xdr:row>53</xdr:row>
      <xdr:rowOff>112123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0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51</xdr:row>
      <xdr:rowOff>128650</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88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127722</xdr:rowOff>
    </xdr:from>
    <xdr:to>
      <xdr:col>116</xdr:col>
      <xdr:colOff>63500</xdr:colOff>
      <xdr:row>75</xdr:row>
      <xdr:rowOff>26315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15022"/>
          <a:ext cx="8382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105960</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9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18793</xdr:rowOff>
    </xdr:from>
    <xdr:to>
      <xdr:col>111</xdr:col>
      <xdr:colOff>177800</xdr:colOff>
      <xdr:row>75</xdr:row>
      <xdr:rowOff>26315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877543"/>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76565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5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18793</xdr:rowOff>
    </xdr:from>
    <xdr:to>
      <xdr:col>107</xdr:col>
      <xdr:colOff>50800</xdr:colOff>
      <xdr:row>75</xdr:row>
      <xdr:rowOff>34841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77543"/>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57134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34841</xdr:rowOff>
    </xdr:from>
    <xdr:to>
      <xdr:col>102</xdr:col>
      <xdr:colOff>114300</xdr:colOff>
      <xdr:row>75</xdr:row>
      <xdr:rowOff>62273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9359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102785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92339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76922</xdr:rowOff>
    </xdr:from>
    <xdr:to>
      <xdr:col>116</xdr:col>
      <xdr:colOff>114300</xdr:colOff>
      <xdr:row>75</xdr:row>
      <xdr:rowOff>7072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7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99799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146965</xdr:rowOff>
    </xdr:from>
    <xdr:to>
      <xdr:col>112</xdr:col>
      <xdr:colOff>38100</xdr:colOff>
      <xdr:row>75</xdr:row>
      <xdr:rowOff>77115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68242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9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139443</xdr:rowOff>
    </xdr:from>
    <xdr:to>
      <xdr:col>107</xdr:col>
      <xdr:colOff>101600</xdr:colOff>
      <xdr:row>75</xdr:row>
      <xdr:rowOff>69593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60720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9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155491</xdr:rowOff>
    </xdr:from>
    <xdr:to>
      <xdr:col>102</xdr:col>
      <xdr:colOff>165100</xdr:colOff>
      <xdr:row>75</xdr:row>
      <xdr:rowOff>85641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76768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9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11473</xdr:rowOff>
    </xdr:from>
    <xdr:to>
      <xdr:col>98</xdr:col>
      <xdr:colOff>38100</xdr:colOff>
      <xdr:row>75</xdr:row>
      <xdr:rowOff>113073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104200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6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777,557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主な構成項目である扶助費は、住民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141,598</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円となっており、前年度と比較すると減少したものの、類似団体平均との差は開いた。主な要因としては、子育て支援にかかる市単独施策を充実させているためである。</a:t>
          </a:r>
        </a:p>
        <a:p>
          <a:r>
            <a:rPr kumimoji="1" lang="ja-JP" altLang="en-US" sz="1300">
              <a:latin typeface="ＭＳ Ｐゴシック" panose="020B0600070205080204" pitchFamily="50" charset="-128"/>
              <a:ea typeface="ＭＳ Ｐゴシック" panose="020B0600070205080204" pitchFamily="50" charset="-128"/>
            </a:rPr>
            <a:t>　また、普通建設事業費は住民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235,971</a:t>
          </a:r>
          <a:r>
            <a:rPr kumimoji="1" lang="ja-JP" altLang="en-US" sz="1300">
              <a:latin typeface="ＭＳ Ｐゴシック" panose="020B0600070205080204" pitchFamily="50" charset="-128"/>
              <a:ea typeface="ＭＳ Ｐゴシック" panose="020B0600070205080204" pitchFamily="50" charset="-128"/>
            </a:rPr>
            <a:t>円と類似団体平均を大きく上回っており、新規整備、更新整備ともに類似団体平均の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倍を超える水準となっている。今後は公共施設総合管理計画に基づき施設整備に係るコストの最適化を目指していく。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30,126
30,042
346.01
24,566,147
23,424,678
644,656
10,565,994
19,384,484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110934</xdr:rowOff>
    </xdr:from>
    <xdr:to>
      <xdr:col>24</xdr:col>
      <xdr:colOff>63500</xdr:colOff>
      <xdr:row>35</xdr:row>
      <xdr:rowOff>131318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1684"/>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131318</xdr:rowOff>
    </xdr:from>
    <xdr:to>
      <xdr:col>19</xdr:col>
      <xdr:colOff>177800</xdr:colOff>
      <xdr:row>35</xdr:row>
      <xdr:rowOff>147891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206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147891</xdr:rowOff>
    </xdr:from>
    <xdr:to>
      <xdr:col>15</xdr:col>
      <xdr:colOff>50800</xdr:colOff>
      <xdr:row>35</xdr:row>
      <xdr:rowOff>165036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4864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165036</xdr:rowOff>
    </xdr:from>
    <xdr:to>
      <xdr:col>10</xdr:col>
      <xdr:colOff>114300</xdr:colOff>
      <xdr:row>36</xdr:row>
      <xdr:rowOff>2349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578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60134</xdr:rowOff>
    </xdr:from>
    <xdr:to>
      <xdr:col>24</xdr:col>
      <xdr:colOff>114300</xdr:colOff>
      <xdr:row>35</xdr:row>
      <xdr:rowOff>161734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83011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80518</xdr:rowOff>
    </xdr:from>
    <xdr:to>
      <xdr:col>20</xdr:col>
      <xdr:colOff>38100</xdr:colOff>
      <xdr:row>36</xdr:row>
      <xdr:rowOff>10668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27195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97091</xdr:rowOff>
    </xdr:from>
    <xdr:to>
      <xdr:col>15</xdr:col>
      <xdr:colOff>101600</xdr:colOff>
      <xdr:row>36</xdr:row>
      <xdr:rowOff>27241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43768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114236</xdr:rowOff>
    </xdr:from>
    <xdr:to>
      <xdr:col>10</xdr:col>
      <xdr:colOff>165100</xdr:colOff>
      <xdr:row>36</xdr:row>
      <xdr:rowOff>44386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35513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122999</xdr:rowOff>
    </xdr:from>
    <xdr:to>
      <xdr:col>6</xdr:col>
      <xdr:colOff>38100</xdr:colOff>
      <xdr:row>36</xdr:row>
      <xdr:rowOff>53149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44276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134152</xdr:rowOff>
    </xdr:from>
    <xdr:to>
      <xdr:col>24</xdr:col>
      <xdr:colOff>63500</xdr:colOff>
      <xdr:row>55</xdr:row>
      <xdr:rowOff>148349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878102"/>
          <a:ext cx="838200" cy="69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144273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88540</xdr:rowOff>
    </xdr:from>
    <xdr:to>
      <xdr:col>19</xdr:col>
      <xdr:colOff>177800</xdr:colOff>
      <xdr:row>55</xdr:row>
      <xdr:rowOff>148349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003940"/>
          <a:ext cx="889000" cy="57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3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88540</xdr:rowOff>
    </xdr:from>
    <xdr:to>
      <xdr:col>15</xdr:col>
      <xdr:colOff>50800</xdr:colOff>
      <xdr:row>56</xdr:row>
      <xdr:rowOff>150627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003940"/>
          <a:ext cx="889000" cy="74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111297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6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150627</xdr:rowOff>
    </xdr:from>
    <xdr:to>
      <xdr:col>10</xdr:col>
      <xdr:colOff>114300</xdr:colOff>
      <xdr:row>57</xdr:row>
      <xdr:rowOff>141491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51827"/>
          <a:ext cx="889000" cy="16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163365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83352</xdr:rowOff>
    </xdr:from>
    <xdr:to>
      <xdr:col>24</xdr:col>
      <xdr:colOff>114300</xdr:colOff>
      <xdr:row>52</xdr:row>
      <xdr:rowOff>13502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82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106229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67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97549</xdr:rowOff>
    </xdr:from>
    <xdr:to>
      <xdr:col>20</xdr:col>
      <xdr:colOff>38100</xdr:colOff>
      <xdr:row>56</xdr:row>
      <xdr:rowOff>27699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44226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3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37740</xdr:rowOff>
    </xdr:from>
    <xdr:to>
      <xdr:col>15</xdr:col>
      <xdr:colOff>101600</xdr:colOff>
      <xdr:row>52</xdr:row>
      <xdr:rowOff>139340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130467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0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99827</xdr:rowOff>
    </xdr:from>
    <xdr:to>
      <xdr:col>10</xdr:col>
      <xdr:colOff>165100</xdr:colOff>
      <xdr:row>57</xdr:row>
      <xdr:rowOff>29977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21104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9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90691</xdr:rowOff>
    </xdr:from>
    <xdr:to>
      <xdr:col>6</xdr:col>
      <xdr:colOff>38100</xdr:colOff>
      <xdr:row>58</xdr:row>
      <xdr:rowOff>20841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11968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79317</xdr:rowOff>
    </xdr:from>
    <xdr:to>
      <xdr:col>24</xdr:col>
      <xdr:colOff>63500</xdr:colOff>
      <xdr:row>74</xdr:row>
      <xdr:rowOff>6328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595167"/>
          <a:ext cx="8382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166387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5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79317</xdr:rowOff>
    </xdr:from>
    <xdr:to>
      <xdr:col>19</xdr:col>
      <xdr:colOff>177800</xdr:colOff>
      <xdr:row>75</xdr:row>
      <xdr:rowOff>53126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595167"/>
          <a:ext cx="889000" cy="3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53126</xdr:rowOff>
    </xdr:from>
    <xdr:to>
      <xdr:col>15</xdr:col>
      <xdr:colOff>50800</xdr:colOff>
      <xdr:row>75</xdr:row>
      <xdr:rowOff>120432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11876"/>
          <a:ext cx="889000" cy="6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170894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120432</xdr:rowOff>
    </xdr:from>
    <xdr:to>
      <xdr:col>10</xdr:col>
      <xdr:colOff>114300</xdr:colOff>
      <xdr:row>75</xdr:row>
      <xdr:rowOff>126648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79182"/>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71747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14553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126978</xdr:rowOff>
    </xdr:from>
    <xdr:to>
      <xdr:col>24</xdr:col>
      <xdr:colOff>114300</xdr:colOff>
      <xdr:row>74</xdr:row>
      <xdr:rowOff>57128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149855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9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28517</xdr:rowOff>
    </xdr:from>
    <xdr:to>
      <xdr:col>20</xdr:col>
      <xdr:colOff>38100</xdr:colOff>
      <xdr:row>73</xdr:row>
      <xdr:rowOff>130117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5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146644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31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2326</xdr:rowOff>
    </xdr:from>
    <xdr:to>
      <xdr:col>15</xdr:col>
      <xdr:colOff>101600</xdr:colOff>
      <xdr:row>75</xdr:row>
      <xdr:rowOff>103926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120453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3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69632</xdr:rowOff>
    </xdr:from>
    <xdr:to>
      <xdr:col>10</xdr:col>
      <xdr:colOff>165100</xdr:colOff>
      <xdr:row>75</xdr:row>
      <xdr:rowOff>171233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28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0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75848</xdr:rowOff>
    </xdr:from>
    <xdr:to>
      <xdr:col>6</xdr:col>
      <xdr:colOff>38100</xdr:colOff>
      <xdr:row>76</xdr:row>
      <xdr:rowOff>5998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22525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0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167932</xdr:rowOff>
    </xdr:from>
    <xdr:to>
      <xdr:col>24</xdr:col>
      <xdr:colOff>63500</xdr:colOff>
      <xdr:row>96</xdr:row>
      <xdr:rowOff>4254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55682"/>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46192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81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167932</xdr:rowOff>
    </xdr:from>
    <xdr:to>
      <xdr:col>19</xdr:col>
      <xdr:colOff>177800</xdr:colOff>
      <xdr:row>97</xdr:row>
      <xdr:rowOff>34773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55682"/>
          <a:ext cx="889000" cy="2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121645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34773</xdr:rowOff>
    </xdr:from>
    <xdr:to>
      <xdr:col>15</xdr:col>
      <xdr:colOff>50800</xdr:colOff>
      <xdr:row>97</xdr:row>
      <xdr:rowOff>106964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5423"/>
          <a:ext cx="8890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105940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8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106964</xdr:rowOff>
    </xdr:from>
    <xdr:to>
      <xdr:col>10</xdr:col>
      <xdr:colOff>114300</xdr:colOff>
      <xdr:row>97</xdr:row>
      <xdr:rowOff>141872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37614"/>
          <a:ext cx="889000" cy="3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84611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0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124904</xdr:rowOff>
    </xdr:from>
    <xdr:to>
      <xdr:col>24</xdr:col>
      <xdr:colOff>114300</xdr:colOff>
      <xdr:row>96</xdr:row>
      <xdr:rowOff>55054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103331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117132</xdr:rowOff>
    </xdr:from>
    <xdr:to>
      <xdr:col>20</xdr:col>
      <xdr:colOff>38100</xdr:colOff>
      <xdr:row>96</xdr:row>
      <xdr:rowOff>47282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38409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155423</xdr:rowOff>
    </xdr:from>
    <xdr:to>
      <xdr:col>15</xdr:col>
      <xdr:colOff>101600</xdr:colOff>
      <xdr:row>97</xdr:row>
      <xdr:rowOff>85573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76700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56164</xdr:rowOff>
    </xdr:from>
    <xdr:to>
      <xdr:col>10</xdr:col>
      <xdr:colOff>165100</xdr:colOff>
      <xdr:row>97</xdr:row>
      <xdr:rowOff>157764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148891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91072</xdr:rowOff>
    </xdr:from>
    <xdr:to>
      <xdr:col>6</xdr:col>
      <xdr:colOff>38100</xdr:colOff>
      <xdr:row>98</xdr:row>
      <xdr:rowOff>21222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95286</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1836"/>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46790</xdr:rowOff>
    </xdr:from>
    <xdr:to>
      <xdr:col>50</xdr:col>
      <xdr:colOff>114300</xdr:colOff>
      <xdr:row>39</xdr:row>
      <xdr:rowOff>95286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3340"/>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46790</xdr:rowOff>
    </xdr:from>
    <xdr:to>
      <xdr:col>45</xdr:col>
      <xdr:colOff>177800</xdr:colOff>
      <xdr:row>39</xdr:row>
      <xdr:rowOff>98715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33340"/>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98715</xdr:rowOff>
    </xdr:from>
    <xdr:to>
      <xdr:col>41</xdr:col>
      <xdr:colOff>50800</xdr:colOff>
      <xdr:row>39</xdr:row>
      <xdr:rowOff>98715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44486</xdr:rowOff>
    </xdr:from>
    <xdr:to>
      <xdr:col>50</xdr:col>
      <xdr:colOff>165100</xdr:colOff>
      <xdr:row>39</xdr:row>
      <xdr:rowOff>146086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137213</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167440</xdr:rowOff>
    </xdr:from>
    <xdr:to>
      <xdr:col>46</xdr:col>
      <xdr:colOff>38100</xdr:colOff>
      <xdr:row>39</xdr:row>
      <xdr:rowOff>97590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88717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47915</xdr:rowOff>
    </xdr:from>
    <xdr:to>
      <xdr:col>41</xdr:col>
      <xdr:colOff>101600</xdr:colOff>
      <xdr:row>39</xdr:row>
      <xdr:rowOff>149515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140642</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47915</xdr:rowOff>
    </xdr:from>
    <xdr:to>
      <xdr:col>36</xdr:col>
      <xdr:colOff>165100</xdr:colOff>
      <xdr:row>39</xdr:row>
      <xdr:rowOff>149515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140642</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32601</xdr:rowOff>
    </xdr:from>
    <xdr:to>
      <xdr:col>55</xdr:col>
      <xdr:colOff>0</xdr:colOff>
      <xdr:row>56</xdr:row>
      <xdr:rowOff>50794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633801"/>
          <a:ext cx="8382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33439</xdr:rowOff>
    </xdr:from>
    <xdr:to>
      <xdr:col>50</xdr:col>
      <xdr:colOff>114300</xdr:colOff>
      <xdr:row>56</xdr:row>
      <xdr:rowOff>50794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634639"/>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31324</xdr:rowOff>
    </xdr:from>
    <xdr:to>
      <xdr:col>45</xdr:col>
      <xdr:colOff>177800</xdr:colOff>
      <xdr:row>56</xdr:row>
      <xdr:rowOff>33439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461074"/>
          <a:ext cx="889000" cy="17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31324</xdr:rowOff>
    </xdr:from>
    <xdr:to>
      <xdr:col>41</xdr:col>
      <xdr:colOff>50800</xdr:colOff>
      <xdr:row>55</xdr:row>
      <xdr:rowOff>129984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61074"/>
          <a:ext cx="889000" cy="9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153251</xdr:rowOff>
    </xdr:from>
    <xdr:to>
      <xdr:col>55</xdr:col>
      <xdr:colOff>50800</xdr:colOff>
      <xdr:row>56</xdr:row>
      <xdr:rowOff>83401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131678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171444</xdr:rowOff>
    </xdr:from>
    <xdr:to>
      <xdr:col>50</xdr:col>
      <xdr:colOff>165100</xdr:colOff>
      <xdr:row>56</xdr:row>
      <xdr:rowOff>101594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92721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6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154089</xdr:rowOff>
    </xdr:from>
    <xdr:to>
      <xdr:col>46</xdr:col>
      <xdr:colOff>38100</xdr:colOff>
      <xdr:row>56</xdr:row>
      <xdr:rowOff>84239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5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75366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6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151974</xdr:rowOff>
    </xdr:from>
    <xdr:to>
      <xdr:col>41</xdr:col>
      <xdr:colOff>101600</xdr:colOff>
      <xdr:row>55</xdr:row>
      <xdr:rowOff>82124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4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73251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50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79184</xdr:rowOff>
    </xdr:from>
    <xdr:to>
      <xdr:col>36</xdr:col>
      <xdr:colOff>165100</xdr:colOff>
      <xdr:row>56</xdr:row>
      <xdr:rowOff>9334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5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6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5398</xdr:rowOff>
    </xdr:from>
    <xdr:to>
      <xdr:col>55</xdr:col>
      <xdr:colOff>0</xdr:colOff>
      <xdr:row>78</xdr:row>
      <xdr:rowOff>21498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07048"/>
          <a:ext cx="838200" cy="18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46418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21498</xdr:rowOff>
    </xdr:from>
    <xdr:to>
      <xdr:col>50</xdr:col>
      <xdr:colOff>114300</xdr:colOff>
      <xdr:row>78</xdr:row>
      <xdr:rowOff>29514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94598"/>
          <a:ext cx="8890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29514</xdr:rowOff>
    </xdr:from>
    <xdr:to>
      <xdr:col>45</xdr:col>
      <xdr:colOff>177800</xdr:colOff>
      <xdr:row>78</xdr:row>
      <xdr:rowOff>37097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02614"/>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37097</xdr:rowOff>
    </xdr:from>
    <xdr:to>
      <xdr:col>41</xdr:col>
      <xdr:colOff>50800</xdr:colOff>
      <xdr:row>78</xdr:row>
      <xdr:rowOff>93554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10197"/>
          <a:ext cx="889000" cy="5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105244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126048</xdr:rowOff>
    </xdr:from>
    <xdr:to>
      <xdr:col>55</xdr:col>
      <xdr:colOff>50800</xdr:colOff>
      <xdr:row>77</xdr:row>
      <xdr:rowOff>56198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148925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142148</xdr:rowOff>
    </xdr:from>
    <xdr:to>
      <xdr:col>50</xdr:col>
      <xdr:colOff>165100</xdr:colOff>
      <xdr:row>78</xdr:row>
      <xdr:rowOff>72298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88825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1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150164</xdr:rowOff>
    </xdr:from>
    <xdr:to>
      <xdr:col>46</xdr:col>
      <xdr:colOff>38100</xdr:colOff>
      <xdr:row>78</xdr:row>
      <xdr:rowOff>80314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71441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157747</xdr:rowOff>
    </xdr:from>
    <xdr:to>
      <xdr:col>41</xdr:col>
      <xdr:colOff>101600</xdr:colOff>
      <xdr:row>78</xdr:row>
      <xdr:rowOff>87897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104424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42754</xdr:rowOff>
    </xdr:from>
    <xdr:to>
      <xdr:col>36</xdr:col>
      <xdr:colOff>165100</xdr:colOff>
      <xdr:row>78</xdr:row>
      <xdr:rowOff>144354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135481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159893</xdr:rowOff>
    </xdr:from>
    <xdr:to>
      <xdr:col>55</xdr:col>
      <xdr:colOff>0</xdr:colOff>
      <xdr:row>98</xdr:row>
      <xdr:rowOff>13182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90543"/>
          <a:ext cx="8382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13182</xdr:rowOff>
    </xdr:from>
    <xdr:to>
      <xdr:col>50</xdr:col>
      <xdr:colOff>114300</xdr:colOff>
      <xdr:row>98</xdr:row>
      <xdr:rowOff>117703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815282"/>
          <a:ext cx="889000" cy="1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67048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113488</xdr:rowOff>
    </xdr:from>
    <xdr:to>
      <xdr:col>45</xdr:col>
      <xdr:colOff>177800</xdr:colOff>
      <xdr:row>98</xdr:row>
      <xdr:rowOff>117703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915588"/>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150774</xdr:rowOff>
    </xdr:from>
    <xdr:to>
      <xdr:col>41</xdr:col>
      <xdr:colOff>50800</xdr:colOff>
      <xdr:row>98</xdr:row>
      <xdr:rowOff>113488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81424"/>
          <a:ext cx="889000" cy="1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109093</xdr:rowOff>
    </xdr:from>
    <xdr:to>
      <xdr:col>55</xdr:col>
      <xdr:colOff>50800</xdr:colOff>
      <xdr:row>98</xdr:row>
      <xdr:rowOff>39243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3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87520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1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133832</xdr:rowOff>
    </xdr:from>
    <xdr:to>
      <xdr:col>50</xdr:col>
      <xdr:colOff>165100</xdr:colOff>
      <xdr:row>98</xdr:row>
      <xdr:rowOff>63982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55109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66903</xdr:rowOff>
    </xdr:from>
    <xdr:to>
      <xdr:col>46</xdr:col>
      <xdr:colOff>38100</xdr:colOff>
      <xdr:row>98</xdr:row>
      <xdr:rowOff>168503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6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159630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6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62688</xdr:rowOff>
    </xdr:from>
    <xdr:to>
      <xdr:col>41</xdr:col>
      <xdr:colOff>101600</xdr:colOff>
      <xdr:row>98</xdr:row>
      <xdr:rowOff>164288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155415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99974</xdr:rowOff>
    </xdr:from>
    <xdr:to>
      <xdr:col>36</xdr:col>
      <xdr:colOff>165100</xdr:colOff>
      <xdr:row>98</xdr:row>
      <xdr:rowOff>30124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21251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169342</xdr:rowOff>
    </xdr:from>
    <xdr:to>
      <xdr:col>85</xdr:col>
      <xdr:colOff>127000</xdr:colOff>
      <xdr:row>35</xdr:row>
      <xdr:rowOff>139814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998642"/>
          <a:ext cx="838200" cy="14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75595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76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39916</xdr:rowOff>
    </xdr:from>
    <xdr:to>
      <xdr:col>81</xdr:col>
      <xdr:colOff>50800</xdr:colOff>
      <xdr:row>35</xdr:row>
      <xdr:rowOff>139814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869216"/>
          <a:ext cx="889000" cy="2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39916</xdr:rowOff>
    </xdr:from>
    <xdr:to>
      <xdr:col>76</xdr:col>
      <xdr:colOff>114300</xdr:colOff>
      <xdr:row>34</xdr:row>
      <xdr:rowOff>80950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869216"/>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74642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80950</xdr:rowOff>
    </xdr:from>
    <xdr:to>
      <xdr:col>71</xdr:col>
      <xdr:colOff>177800</xdr:colOff>
      <xdr:row>35</xdr:row>
      <xdr:rowOff>169151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910250"/>
          <a:ext cx="889000" cy="25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145813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51554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118542</xdr:rowOff>
    </xdr:from>
    <xdr:to>
      <xdr:col>85</xdr:col>
      <xdr:colOff>177800</xdr:colOff>
      <xdr:row>35</xdr:row>
      <xdr:rowOff>48692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9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141419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79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89014</xdr:rowOff>
    </xdr:from>
    <xdr:to>
      <xdr:col>81</xdr:col>
      <xdr:colOff>101600</xdr:colOff>
      <xdr:row>36</xdr:row>
      <xdr:rowOff>19164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0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160566</xdr:rowOff>
    </xdr:from>
    <xdr:to>
      <xdr:col>76</xdr:col>
      <xdr:colOff>165100</xdr:colOff>
      <xdr:row>34</xdr:row>
      <xdr:rowOff>90716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8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107243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30150</xdr:rowOff>
    </xdr:from>
    <xdr:to>
      <xdr:col>72</xdr:col>
      <xdr:colOff>38100</xdr:colOff>
      <xdr:row>34</xdr:row>
      <xdr:rowOff>131750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8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148277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6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118351</xdr:rowOff>
    </xdr:from>
    <xdr:to>
      <xdr:col>67</xdr:col>
      <xdr:colOff>101600</xdr:colOff>
      <xdr:row>36</xdr:row>
      <xdr:rowOff>48501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1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65028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8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10076</xdr:rowOff>
    </xdr:from>
    <xdr:to>
      <xdr:col>85</xdr:col>
      <xdr:colOff>127000</xdr:colOff>
      <xdr:row>58</xdr:row>
      <xdr:rowOff>11006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82726"/>
          <a:ext cx="838200" cy="17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10076</xdr:rowOff>
    </xdr:from>
    <xdr:to>
      <xdr:col>81</xdr:col>
      <xdr:colOff>50800</xdr:colOff>
      <xdr:row>57</xdr:row>
      <xdr:rowOff>141658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82726"/>
          <a:ext cx="889000" cy="13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75760</xdr:rowOff>
    </xdr:from>
    <xdr:to>
      <xdr:col>76</xdr:col>
      <xdr:colOff>114300</xdr:colOff>
      <xdr:row>57</xdr:row>
      <xdr:rowOff>141658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334060"/>
          <a:ext cx="889000" cy="58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92351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0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75760</xdr:rowOff>
    </xdr:from>
    <xdr:to>
      <xdr:col>71</xdr:col>
      <xdr:colOff>177800</xdr:colOff>
      <xdr:row>55</xdr:row>
      <xdr:rowOff>148105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334060"/>
          <a:ext cx="889000" cy="24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55821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12905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131656</xdr:rowOff>
    </xdr:from>
    <xdr:to>
      <xdr:col>85</xdr:col>
      <xdr:colOff>177800</xdr:colOff>
      <xdr:row>58</xdr:row>
      <xdr:rowOff>61806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110083</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130726</xdr:rowOff>
    </xdr:from>
    <xdr:to>
      <xdr:col>81</xdr:col>
      <xdr:colOff>101600</xdr:colOff>
      <xdr:row>57</xdr:row>
      <xdr:rowOff>60876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77403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90858</xdr:rowOff>
    </xdr:from>
    <xdr:to>
      <xdr:col>76</xdr:col>
      <xdr:colOff>165100</xdr:colOff>
      <xdr:row>58</xdr:row>
      <xdr:rowOff>21008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37535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6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24960</xdr:rowOff>
    </xdr:from>
    <xdr:to>
      <xdr:col>72</xdr:col>
      <xdr:colOff>38100</xdr:colOff>
      <xdr:row>54</xdr:row>
      <xdr:rowOff>126560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2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143087</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03795" y="905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97305</xdr:rowOff>
    </xdr:from>
    <xdr:to>
      <xdr:col>67</xdr:col>
      <xdr:colOff>101600</xdr:colOff>
      <xdr:row>56</xdr:row>
      <xdr:rowOff>27455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5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43982</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14795" y="930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46279</xdr:rowOff>
    </xdr:from>
    <xdr:to>
      <xdr:col>85</xdr:col>
      <xdr:colOff>127000</xdr:colOff>
      <xdr:row>79</xdr:row>
      <xdr:rowOff>30772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247929"/>
          <a:ext cx="838200" cy="3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121581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23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30772</xdr:rowOff>
    </xdr:from>
    <xdr:to>
      <xdr:col>81</xdr:col>
      <xdr:colOff>50800</xdr:colOff>
      <xdr:row>79</xdr:row>
      <xdr:rowOff>32029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7532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24524</xdr:rowOff>
    </xdr:from>
    <xdr:to>
      <xdr:col>76</xdr:col>
      <xdr:colOff>114300</xdr:colOff>
      <xdr:row>79</xdr:row>
      <xdr:rowOff>32029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69074"/>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18008</xdr:rowOff>
    </xdr:from>
    <xdr:to>
      <xdr:col>71</xdr:col>
      <xdr:colOff>177800</xdr:colOff>
      <xdr:row>79</xdr:row>
      <xdr:rowOff>24524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62558"/>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166929</xdr:rowOff>
    </xdr:from>
    <xdr:to>
      <xdr:col>85</xdr:col>
      <xdr:colOff>177800</xdr:colOff>
      <xdr:row>77</xdr:row>
      <xdr:rowOff>97079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1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18356</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04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151422</xdr:rowOff>
    </xdr:from>
    <xdr:to>
      <xdr:col>81</xdr:col>
      <xdr:colOff>101600</xdr:colOff>
      <xdr:row>79</xdr:row>
      <xdr:rowOff>81572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72699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17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152679</xdr:rowOff>
    </xdr:from>
    <xdr:to>
      <xdr:col>76</xdr:col>
      <xdr:colOff>165100</xdr:colOff>
      <xdr:row>79</xdr:row>
      <xdr:rowOff>82829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73956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1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145174</xdr:rowOff>
    </xdr:from>
    <xdr:to>
      <xdr:col>72</xdr:col>
      <xdr:colOff>38100</xdr:colOff>
      <xdr:row>79</xdr:row>
      <xdr:rowOff>75324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66451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1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138658</xdr:rowOff>
    </xdr:from>
    <xdr:to>
      <xdr:col>67</xdr:col>
      <xdr:colOff>101600</xdr:colOff>
      <xdr:row>79</xdr:row>
      <xdr:rowOff>68808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59935</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0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46921</xdr:rowOff>
    </xdr:from>
    <xdr:to>
      <xdr:col>85</xdr:col>
      <xdr:colOff>127000</xdr:colOff>
      <xdr:row>95</xdr:row>
      <xdr:rowOff>87154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334671"/>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47084</xdr:rowOff>
    </xdr:from>
    <xdr:to>
      <xdr:col>81</xdr:col>
      <xdr:colOff>50800</xdr:colOff>
      <xdr:row>95</xdr:row>
      <xdr:rowOff>87154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334834"/>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47084</xdr:rowOff>
    </xdr:from>
    <xdr:to>
      <xdr:col>76</xdr:col>
      <xdr:colOff>114300</xdr:colOff>
      <xdr:row>95</xdr:row>
      <xdr:rowOff>81652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334834"/>
          <a:ext cx="8890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102471</xdr:rowOff>
    </xdr:from>
    <xdr:to>
      <xdr:col>71</xdr:col>
      <xdr:colOff>177800</xdr:colOff>
      <xdr:row>95</xdr:row>
      <xdr:rowOff>81652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218771"/>
          <a:ext cx="889000" cy="1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54134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167571</xdr:rowOff>
    </xdr:from>
    <xdr:to>
      <xdr:col>85</xdr:col>
      <xdr:colOff>177800</xdr:colOff>
      <xdr:row>95</xdr:row>
      <xdr:rowOff>97721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145998</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36354</xdr:rowOff>
    </xdr:from>
    <xdr:to>
      <xdr:col>81</xdr:col>
      <xdr:colOff>101600</xdr:colOff>
      <xdr:row>95</xdr:row>
      <xdr:rowOff>137954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129081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4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167734</xdr:rowOff>
    </xdr:from>
    <xdr:to>
      <xdr:col>76</xdr:col>
      <xdr:colOff>165100</xdr:colOff>
      <xdr:row>95</xdr:row>
      <xdr:rowOff>97884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2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89011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3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30852</xdr:rowOff>
    </xdr:from>
    <xdr:to>
      <xdr:col>72</xdr:col>
      <xdr:colOff>38100</xdr:colOff>
      <xdr:row>95</xdr:row>
      <xdr:rowOff>132452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123579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41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51671</xdr:rowOff>
    </xdr:from>
    <xdr:to>
      <xdr:col>67</xdr:col>
      <xdr:colOff>101600</xdr:colOff>
      <xdr:row>94</xdr:row>
      <xdr:rowOff>153271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1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169798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94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218,228</a:t>
          </a:r>
          <a:r>
            <a:rPr kumimoji="1" lang="ja-JP" altLang="en-US" sz="1300">
              <a:latin typeface="ＭＳ Ｐゴシック" panose="020B0600070205080204" pitchFamily="50" charset="-128"/>
              <a:ea typeface="ＭＳ Ｐゴシック" panose="020B0600070205080204" pitchFamily="50" charset="-128"/>
            </a:rPr>
            <a:t>円となっており、前年度から大きく増加した。これは、本庁舎建設事業の本格化により事業費が増大したことが要因である。</a:t>
          </a:r>
        </a:p>
        <a:p>
          <a:r>
            <a:rPr kumimoji="1" lang="ja-JP" altLang="en-US" sz="1300">
              <a:latin typeface="ＭＳ Ｐゴシック" panose="020B0600070205080204" pitchFamily="50" charset="-128"/>
              <a:ea typeface="ＭＳ Ｐゴシック" panose="020B0600070205080204" pitchFamily="50" charset="-128"/>
            </a:rPr>
            <a:t>　民生費は、住民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207,252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円となっており、類似団体平均を上回っている。これは、子育て支援にかかる市単独施策を充実させていることが主な要因である。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76,889</a:t>
          </a:r>
          <a:r>
            <a:rPr kumimoji="1" lang="ja-JP" altLang="en-US" sz="1300">
              <a:latin typeface="ＭＳ Ｐゴシック" panose="020B0600070205080204" pitchFamily="50" charset="-128"/>
              <a:ea typeface="ＭＳ Ｐゴシック" panose="020B0600070205080204" pitchFamily="50" charset="-128"/>
            </a:rPr>
            <a:t>円となっており、前年度に比べ減少した。これは、令和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年度に中学校の大規模改修事業を実施したことが主な要因である。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財政調整基金残高については中期的な見通しのもとに決算剰余金を中心に積み立てるとともに、最低水準の取り崩しにとどめている。</a:t>
          </a:r>
        </a:p>
        <a:p>
          <a:r>
            <a:rPr kumimoji="1" lang="ja-JP" altLang="en-US" sz="1400">
              <a:latin typeface="ＭＳ ゴシック" pitchFamily="49" charset="-128"/>
              <a:ea typeface="ＭＳ ゴシック" pitchFamily="49" charset="-128"/>
            </a:rPr>
            <a:t>　今後も行財政改革を着実に進め、令和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年度以降も実質収支額の黒字確保に努めていく。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年度決算は、各会計とも実質収支の黒字を維持し、特に水道事業において、受水費や修繕費等の経費が節減され、純利益が増加したことから、黒字額が全体で増加した。</a:t>
          </a:r>
        </a:p>
        <a:p>
          <a:r>
            <a:rPr kumimoji="1" lang="ja-JP" altLang="en-US" sz="1400">
              <a:latin typeface="ＭＳ ゴシック" pitchFamily="49" charset="-128"/>
              <a:ea typeface="ＭＳ ゴシック" pitchFamily="49" charset="-128"/>
            </a:rPr>
            <a:t>　ただし、施設の老朽化などによる改築及び改修事業が見込まれるため、将来の更新費用の支出に備え、歳出の抑制・歳入の確保に努める必要がある。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年度において集中的に実施した既発債の繰上償還（</a:t>
          </a:r>
          <a:r>
            <a:rPr kumimoji="1" lang="en-US" altLang="ja-JP" sz="1400">
              <a:latin typeface="ＭＳ ゴシック" pitchFamily="49" charset="-128"/>
              <a:ea typeface="ＭＳ ゴシック" pitchFamily="49" charset="-128"/>
            </a:rPr>
            <a:t>4,321,439</a:t>
          </a:r>
          <a:r>
            <a:rPr kumimoji="1" lang="ja-JP" altLang="en-US" sz="1400">
              <a:latin typeface="ＭＳ ゴシック" pitchFamily="49" charset="-128"/>
              <a:ea typeface="ＭＳ ゴシック" pitchFamily="49" charset="-128"/>
            </a:rPr>
            <a:t>千円）や、新発債の償還年数の長期化により、元利償還金の上昇抑制に努めている。</a:t>
          </a:r>
        </a:p>
        <a:p>
          <a:r>
            <a:rPr kumimoji="1" lang="ja-JP" altLang="en-US" sz="1400">
              <a:latin typeface="ＭＳ ゴシック" pitchFamily="49" charset="-128"/>
              <a:ea typeface="ＭＳ ゴシック" pitchFamily="49" charset="-128"/>
            </a:rPr>
            <a:t>　今後の元利償還についても同水準で推移する見込みだが、長期総合プランに基づいた地方債の計画的な発行、合併特例債や過疎対策事業債といった交付税措置の有利な地方債の活用により、財政の一層の健全化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将来負担比率は、将来負担額を充当可能財源等が超過しているため、令和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年度においても「比率なし」となった。</a:t>
          </a:r>
        </a:p>
        <a:p>
          <a:r>
            <a:rPr kumimoji="1" lang="ja-JP" altLang="en-US" sz="1400">
              <a:latin typeface="ＭＳ ゴシック" pitchFamily="49" charset="-128"/>
              <a:ea typeface="ＭＳ ゴシック" pitchFamily="49" charset="-128"/>
            </a:rPr>
            <a:t>　しかしながら将来負担額は、新本庁舎建設事業をはじめとする大型建設事業の実施により、前年度に比べて増加している。</a:t>
          </a:r>
        </a:p>
        <a:p>
          <a:r>
            <a:rPr kumimoji="1" lang="ja-JP" altLang="en-US" sz="1400">
              <a:latin typeface="ＭＳ ゴシック" pitchFamily="49" charset="-128"/>
              <a:ea typeface="ＭＳ ゴシック" pitchFamily="49" charset="-128"/>
            </a:rPr>
            <a:t>　引き続き交付税措置の有利な地方債の発行に努めるとともに、充当可能財源等においても、基金の効率的な運用により、後世への負担を軽減できるよう財政の健全化を図る。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505,543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年度決算の実質収支額のうち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千円を積み立てたことなどにより、前年度に比べ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千円の減となった。また、将来の公共施設の更新及び除却等に備え、公共施設等整備基金に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千円を積み立てるなどしたため、基金全体としては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公共施設の老朽化による建替えや大規模改修を予定しており、中長期的には取り崩しにより減少傾向となる見込みである。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合併振興基金・・・まちづくり推進、公共施設等の整備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温泉管理基金・・・財政需要等に備えるためのもの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森林環境整備基金・・・森林の整備やその促進に要する経費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将来の公共施設の更新及び除却等への備えとして、公共施設等整備基金に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千円を積み立てたことなどにより、その他特定目的基金の合計は前年度に比べて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公共施設の老朽化による建替えや大規模改修を予定しており、中長期的には取り崩しにより減少傾向となる見込みである。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505,543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年度決算の実質収支額のうち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千円を積み立てたことなどにより、前年度に比べ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公共施設等の老朽化対策等に係る経費の増大に備え、現在の基金水準を維持できるように努める。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預金や債券により基金を管理しており、これにより生じた運用益を積立てしたことなどにより、前年度に比べて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公共施設の老朽化による建替えや大規模改修を予定しており、地方債残高が増加する見込であることから、現在の基金水準を維持できるように努める。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30,126
30,042
346.01
24,566,147
23,424,678
644,656
10,565,994
19,384,484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当市では、令和３年度に改訂した公共施設等総合管理計画において、公共施設等の延床面積の縮減を基本方針の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つに掲げており、老朽化した施設の集約化・複合化や除却を進めている。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有形固定資産減価償却率については類似団体内で</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位であり、数値が低下した要因は、本庁舎建設事業が竣工したことが理由である。今後も当該計画に基づき、施設の維持管理を適切に進めていく。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566156"/>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17416</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114681</xdr:rowOff>
    </xdr:from>
    <xdr:to>
      <xdr:col>23</xdr:col>
      <xdr:colOff>136525</xdr:colOff>
      <xdr:row>28</xdr:row>
      <xdr:rowOff>44831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67708</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46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102997</xdr:rowOff>
    </xdr:from>
    <xdr:to>
      <xdr:col>19</xdr:col>
      <xdr:colOff>187325</xdr:colOff>
      <xdr:row>29</xdr:row>
      <xdr:rowOff>33147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165481</xdr:rowOff>
    </xdr:from>
    <xdr:to>
      <xdr:col>23</xdr:col>
      <xdr:colOff>85725</xdr:colOff>
      <xdr:row>28</xdr:row>
      <xdr:rowOff>153797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4051300" y="5566156"/>
          <a:ext cx="711200" cy="1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72771</xdr:rowOff>
    </xdr:from>
    <xdr:to>
      <xdr:col>15</xdr:col>
      <xdr:colOff>187325</xdr:colOff>
      <xdr:row>29</xdr:row>
      <xdr:rowOff>2921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123571</xdr:rowOff>
    </xdr:from>
    <xdr:to>
      <xdr:col>19</xdr:col>
      <xdr:colOff>136525</xdr:colOff>
      <xdr:row>28</xdr:row>
      <xdr:rowOff>153797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569569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121302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49674</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45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19448</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債務償還比率は本庁舎建設事業等の大型普通建設事業を実施により、地方債残高が増加したことで数値が上昇した。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類似団体と比較して平均程度の水準ではあるが、職員数の適正化による人件費の削減、経費の見直し等により、経常一般財源の確保に努め、過度な数値上昇とならないよう取り組みを進める。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5506064"/>
          <a:ext cx="1269" cy="126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67790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528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50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58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271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509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747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107315</xdr:rowOff>
    </xdr:from>
    <xdr:to>
      <xdr:col>76</xdr:col>
      <xdr:colOff>73025</xdr:colOff>
      <xdr:row>29</xdr:row>
      <xdr:rowOff>37465</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130192</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55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33179</xdr:rowOff>
    </xdr:from>
    <xdr:to>
      <xdr:col>72</xdr:col>
      <xdr:colOff>123825</xdr:colOff>
      <xdr:row>27</xdr:row>
      <xdr:rowOff>134779</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543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83979</xdr:rowOff>
    </xdr:from>
    <xdr:to>
      <xdr:col>76</xdr:col>
      <xdr:colOff>22225</xdr:colOff>
      <xdr:row>28</xdr:row>
      <xdr:rowOff>158115</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4084300" y="5484654"/>
          <a:ext cx="711200" cy="2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39307</xdr:rowOff>
    </xdr:from>
    <xdr:to>
      <xdr:col>68</xdr:col>
      <xdr:colOff>123825</xdr:colOff>
      <xdr:row>28</xdr:row>
      <xdr:rowOff>140907</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3271500" y="561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83979</xdr:rowOff>
    </xdr:from>
    <xdr:to>
      <xdr:col>72</xdr:col>
      <xdr:colOff>73025</xdr:colOff>
      <xdr:row>28</xdr:row>
      <xdr:rowOff>90107</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3322300" y="5484654"/>
          <a:ext cx="762000" cy="1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26712</xdr:rowOff>
    </xdr:from>
    <xdr:to>
      <xdr:col>64</xdr:col>
      <xdr:colOff>123825</xdr:colOff>
      <xdr:row>28</xdr:row>
      <xdr:rowOff>128312</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2509500" y="55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77512</xdr:rowOff>
    </xdr:from>
    <xdr:to>
      <xdr:col>68</xdr:col>
      <xdr:colOff>73025</xdr:colOff>
      <xdr:row>28</xdr:row>
      <xdr:rowOff>90107</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2560300" y="5649637"/>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39296</xdr:rowOff>
    </xdr:from>
    <xdr:to>
      <xdr:col>60</xdr:col>
      <xdr:colOff>123825</xdr:colOff>
      <xdr:row>27</xdr:row>
      <xdr:rowOff>140896</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747500" y="54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90096</xdr:rowOff>
    </xdr:from>
    <xdr:to>
      <xdr:col>64</xdr:col>
      <xdr:colOff>73025</xdr:colOff>
      <xdr:row>28</xdr:row>
      <xdr:rowOff>77512</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1798300" y="5490771"/>
          <a:ext cx="762000" cy="15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3836727" y="58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123599</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30874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1086</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2325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132954</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1563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151306</xdr:rowOff>
    </xdr:from>
    <xdr:ext cx="469744" cy="259045"/>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3836727" y="520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157434</xdr:rowOff>
    </xdr:from>
    <xdr:ext cx="469744" cy="259045"/>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3087427" y="538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144839</xdr:rowOff>
    </xdr:from>
    <xdr:ext cx="469744" cy="259045"/>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2325427" y="53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157423</xdr:rowOff>
    </xdr:from>
    <xdr:ext cx="469744" cy="259045"/>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11563427" y="521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30,126
30,042
346.01
24,566,147
23,424,678
644,656
10,565,994
19,384,484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143510</xdr:rowOff>
    </xdr:from>
    <xdr:to>
      <xdr:col>24</xdr:col>
      <xdr:colOff>114300</xdr:colOff>
      <xdr:row>36</xdr:row>
      <xdr:rowOff>73660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166387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90170</xdr:rowOff>
    </xdr:from>
    <xdr:to>
      <xdr:col>20</xdr:col>
      <xdr:colOff>38100</xdr:colOff>
      <xdr:row>36</xdr:row>
      <xdr:rowOff>20320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140970</xdr:rowOff>
    </xdr:from>
    <xdr:to>
      <xdr:col>24</xdr:col>
      <xdr:colOff>63500</xdr:colOff>
      <xdr:row>36</xdr:row>
      <xdr:rowOff>22860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141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67310</xdr:rowOff>
    </xdr:from>
    <xdr:to>
      <xdr:col>15</xdr:col>
      <xdr:colOff>101600</xdr:colOff>
      <xdr:row>35</xdr:row>
      <xdr:rowOff>168910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118110</xdr:rowOff>
    </xdr:from>
    <xdr:to>
      <xdr:col>19</xdr:col>
      <xdr:colOff>177800</xdr:colOff>
      <xdr:row>35</xdr:row>
      <xdr:rowOff>140970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118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36847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13987</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27677</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54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6921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3359</xdr:rowOff>
    </xdr:from>
    <xdr:to>
      <xdr:col>55</xdr:col>
      <xdr:colOff>50800</xdr:colOff>
      <xdr:row>38</xdr:row>
      <xdr:rowOff>104959</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65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26236</xdr:rowOff>
    </xdr:from>
    <xdr:ext cx="534377"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63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13074</xdr:rowOff>
    </xdr:from>
    <xdr:to>
      <xdr:col>50</xdr:col>
      <xdr:colOff>165100</xdr:colOff>
      <xdr:row>38</xdr:row>
      <xdr:rowOff>114674</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65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54159</xdr:rowOff>
    </xdr:from>
    <xdr:to>
      <xdr:col>55</xdr:col>
      <xdr:colOff>0</xdr:colOff>
      <xdr:row>38</xdr:row>
      <xdr:rowOff>63874</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6569259"/>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17875</xdr:rowOff>
    </xdr:from>
    <xdr:to>
      <xdr:col>46</xdr:col>
      <xdr:colOff>38100</xdr:colOff>
      <xdr:row>38</xdr:row>
      <xdr:rowOff>119475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65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63874</xdr:rowOff>
    </xdr:from>
    <xdr:to>
      <xdr:col>50</xdr:col>
      <xdr:colOff>114300</xdr:colOff>
      <xdr:row>38</xdr:row>
      <xdr:rowOff>68675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657897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137348</xdr:rowOff>
    </xdr:from>
    <xdr:ext cx="534377" cy="259045"/>
    <xdr:sp macro="" textlink="">
      <xdr:nvSpPr>
        <xdr:cNvPr id="130" name="n_1aveValue【道路】&#10;一人当たり延長">
          <a:extLst>
            <a:ext uri="{FF2B5EF4-FFF2-40B4-BE49-F238E27FC236}">
              <a16:creationId xmlns:a16="http://schemas.microsoft.com/office/drawing/2014/main" id="{00000000-0008-0000-0E00-000082000000}"/>
            </a:ext>
          </a:extLst>
        </xdr:cNvPr>
        <xdr:cNvSpPr txBox="1"/>
      </xdr:nvSpPr>
      <xdr:spPr>
        <a:xfrm>
          <a:off x="9359411" y="66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151578</xdr:rowOff>
    </xdr:from>
    <xdr:ext cx="534377" cy="259045"/>
    <xdr:sp macro="" textlink="">
      <xdr:nvSpPr>
        <xdr:cNvPr id="131" name="n_2aveValue【道路】&#10;一人当たり延長">
          <a:extLst>
            <a:ext uri="{FF2B5EF4-FFF2-40B4-BE49-F238E27FC236}">
              <a16:creationId xmlns:a16="http://schemas.microsoft.com/office/drawing/2014/main" id="{00000000-0008-0000-0E00-000083000000}"/>
            </a:ext>
          </a:extLst>
        </xdr:cNvPr>
        <xdr:cNvSpPr txBox="1"/>
      </xdr:nvSpPr>
      <xdr:spPr>
        <a:xfrm>
          <a:off x="8483111" y="66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34008</xdr:rowOff>
    </xdr:from>
    <xdr:ext cx="534377" cy="259045"/>
    <xdr:sp macro="" textlink="">
      <xdr:nvSpPr>
        <xdr:cNvPr id="132" name="n_3aveValue【道路】&#10;一人当たり延長">
          <a:extLst>
            <a:ext uri="{FF2B5EF4-FFF2-40B4-BE49-F238E27FC236}">
              <a16:creationId xmlns:a16="http://schemas.microsoft.com/office/drawing/2014/main" id="{00000000-0008-0000-0E00-000084000000}"/>
            </a:ext>
          </a:extLst>
        </xdr:cNvPr>
        <xdr:cNvSpPr txBox="1"/>
      </xdr:nvSpPr>
      <xdr:spPr>
        <a:xfrm>
          <a:off x="75941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56335</xdr:rowOff>
    </xdr:from>
    <xdr:ext cx="534377" cy="259045"/>
    <xdr:sp macro="" textlink="">
      <xdr:nvSpPr>
        <xdr:cNvPr id="133" name="n_4aveValue【道路】&#10;一人当たり延長">
          <a:extLst>
            <a:ext uri="{FF2B5EF4-FFF2-40B4-BE49-F238E27FC236}">
              <a16:creationId xmlns:a16="http://schemas.microsoft.com/office/drawing/2014/main" id="{00000000-0008-0000-0E00-000085000000}"/>
            </a:ext>
          </a:extLst>
        </xdr:cNvPr>
        <xdr:cNvSpPr txBox="1"/>
      </xdr:nvSpPr>
      <xdr:spPr>
        <a:xfrm>
          <a:off x="6705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131202</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63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136002</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63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E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E00-0000A0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00000000-0008-0000-0E00-0000A200000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74312</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E00-0000A4000000}"/>
            </a:ext>
          </a:extLst>
        </xdr:cNvPr>
        <xdr:cNvSpPr txBox="1"/>
      </xdr:nvSpPr>
      <xdr:spPr>
        <a:xfrm>
          <a:off x="4673600" y="10704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2857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33020</xdr:rowOff>
    </xdr:from>
    <xdr:to>
      <xdr:col>24</xdr:col>
      <xdr:colOff>114300</xdr:colOff>
      <xdr:row>56</xdr:row>
      <xdr:rowOff>134620</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4584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157497</xdr:rowOff>
    </xdr:from>
    <xdr:ext cx="340478" cy="259045"/>
    <xdr:sp macro="" textlink="">
      <xdr:nvSpPr>
        <xdr:cNvPr id="176" name="【橋りょう・トンネル】&#10;有形固定資産減価償却率該当値テキスト">
          <a:extLst>
            <a:ext uri="{FF2B5EF4-FFF2-40B4-BE49-F238E27FC236}">
              <a16:creationId xmlns:a16="http://schemas.microsoft.com/office/drawing/2014/main" id="{00000000-0008-0000-0E00-0000B0000000}"/>
            </a:ext>
          </a:extLst>
        </xdr:cNvPr>
        <xdr:cNvSpPr txBox="1"/>
      </xdr:nvSpPr>
      <xdr:spPr>
        <a:xfrm>
          <a:off x="4673600" y="9587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170180</xdr:rowOff>
    </xdr:from>
    <xdr:to>
      <xdr:col>20</xdr:col>
      <xdr:colOff>38100</xdr:colOff>
      <xdr:row>56</xdr:row>
      <xdr:rowOff>100330</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3746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49530</xdr:rowOff>
    </xdr:from>
    <xdr:to>
      <xdr:col>24</xdr:col>
      <xdr:colOff>63500</xdr:colOff>
      <xdr:row>56</xdr:row>
      <xdr:rowOff>83820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3797300" y="9650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137795</xdr:rowOff>
    </xdr:from>
    <xdr:to>
      <xdr:col>15</xdr:col>
      <xdr:colOff>101600</xdr:colOff>
      <xdr:row>56</xdr:row>
      <xdr:rowOff>67945</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2857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17145</xdr:rowOff>
    </xdr:from>
    <xdr:to>
      <xdr:col>19</xdr:col>
      <xdr:colOff>177800</xdr:colOff>
      <xdr:row>56</xdr:row>
      <xdr:rowOff>49530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2908300" y="9618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13352</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145432</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1816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95902</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927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116857</xdr:rowOff>
    </xdr:from>
    <xdr:ext cx="340478" cy="259045"/>
    <xdr:sp macro="" textlink="">
      <xdr:nvSpPr>
        <xdr:cNvPr id="185" name="n_1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614361" y="9375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84472</xdr:rowOff>
    </xdr:from>
    <xdr:ext cx="340478" cy="259045"/>
    <xdr:sp macro="" textlink="">
      <xdr:nvSpPr>
        <xdr:cNvPr id="186" name="n_2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38061" y="934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00000000-0008-0000-0E00-0000C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09" name="【橋りょう・トンネル】&#10;一人当たり有形固定資産（償却資産）額最小値テキスト">
          <a:extLst>
            <a:ext uri="{FF2B5EF4-FFF2-40B4-BE49-F238E27FC236}">
              <a16:creationId xmlns:a16="http://schemas.microsoft.com/office/drawing/2014/main" id="{00000000-0008-0000-0E00-0000D1000000}"/>
            </a:ext>
          </a:extLst>
        </xdr:cNvPr>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11" name="【橋りょう・トンネル】&#10;一人当たり有形固定資産（償却資産）額最大値テキスト">
          <a:extLst>
            <a:ext uri="{FF2B5EF4-FFF2-40B4-BE49-F238E27FC236}">
              <a16:creationId xmlns:a16="http://schemas.microsoft.com/office/drawing/2014/main" id="{00000000-0008-0000-0E00-0000D3000000}"/>
            </a:ext>
          </a:extLst>
        </xdr:cNvPr>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165629</xdr:rowOff>
    </xdr:from>
    <xdr:ext cx="599010" cy="259045"/>
    <xdr:sp macro="" textlink="">
      <xdr:nvSpPr>
        <xdr:cNvPr id="213" name="【橋りょう・トンネル】&#10;一人当たり有形固定資産（償却資産）額平均値テキスト">
          <a:extLst>
            <a:ext uri="{FF2B5EF4-FFF2-40B4-BE49-F238E27FC236}">
              <a16:creationId xmlns:a16="http://schemas.microsoft.com/office/drawing/2014/main" id="{00000000-0008-0000-0E00-0000D5000000}"/>
            </a:ext>
          </a:extLst>
        </xdr:cNvPr>
        <xdr:cNvSpPr txBox="1"/>
      </xdr:nvSpPr>
      <xdr:spPr>
        <a:xfrm>
          <a:off x="10515600" y="10452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8699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7810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6921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103319</xdr:rowOff>
    </xdr:from>
    <xdr:to>
      <xdr:col>55</xdr:col>
      <xdr:colOff>50800</xdr:colOff>
      <xdr:row>64</xdr:row>
      <xdr:rowOff>33469</xdr:rowOff>
    </xdr:to>
    <xdr:sp macro="" textlink="">
      <xdr:nvSpPr>
        <xdr:cNvPr id="224" name="楕円 223">
          <a:extLst>
            <a:ext uri="{FF2B5EF4-FFF2-40B4-BE49-F238E27FC236}">
              <a16:creationId xmlns:a16="http://schemas.microsoft.com/office/drawing/2014/main" id="{00000000-0008-0000-0E00-0000E0000000}"/>
            </a:ext>
          </a:extLst>
        </xdr:cNvPr>
        <xdr:cNvSpPr/>
      </xdr:nvSpPr>
      <xdr:spPr>
        <a:xfrm>
          <a:off x="10426700" y="1090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18246</xdr:rowOff>
    </xdr:from>
    <xdr:ext cx="534377" cy="259045"/>
    <xdr:sp macro="" textlink="">
      <xdr:nvSpPr>
        <xdr:cNvPr id="225" name="【橋りょう・トンネル】&#10;一人当たり有形固定資産（償却資産）額該当値テキスト">
          <a:extLst>
            <a:ext uri="{FF2B5EF4-FFF2-40B4-BE49-F238E27FC236}">
              <a16:creationId xmlns:a16="http://schemas.microsoft.com/office/drawing/2014/main" id="{00000000-0008-0000-0E00-0000E1000000}"/>
            </a:ext>
          </a:extLst>
        </xdr:cNvPr>
        <xdr:cNvSpPr txBox="1"/>
      </xdr:nvSpPr>
      <xdr:spPr>
        <a:xfrm>
          <a:off x="10515600" y="108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103536</xdr:rowOff>
    </xdr:from>
    <xdr:to>
      <xdr:col>50</xdr:col>
      <xdr:colOff>165100</xdr:colOff>
      <xdr:row>64</xdr:row>
      <xdr:rowOff>33686</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9588500" y="109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154119</xdr:rowOff>
    </xdr:from>
    <xdr:to>
      <xdr:col>55</xdr:col>
      <xdr:colOff>0</xdr:colOff>
      <xdr:row>63</xdr:row>
      <xdr:rowOff>154336</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9639300" y="10955469"/>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103649</xdr:rowOff>
    </xdr:from>
    <xdr:to>
      <xdr:col>46</xdr:col>
      <xdr:colOff>38100</xdr:colOff>
      <xdr:row>64</xdr:row>
      <xdr:rowOff>33799</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8699500" y="109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154336</xdr:rowOff>
    </xdr:from>
    <xdr:to>
      <xdr:col>50</xdr:col>
      <xdr:colOff>114300</xdr:colOff>
      <xdr:row>63</xdr:row>
      <xdr:rowOff>154449</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8750300" y="10955686"/>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101416</xdr:rowOff>
    </xdr:from>
    <xdr:ext cx="599010" cy="259045"/>
    <xdr:sp macro="" textlink="">
      <xdr:nvSpPr>
        <xdr:cNvPr id="230" name="n_1ave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9327095" y="10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98019</xdr:rowOff>
    </xdr:from>
    <xdr:ext cx="599010" cy="259045"/>
    <xdr:sp macro="" textlink="">
      <xdr:nvSpPr>
        <xdr:cNvPr id="231" name="n_2ave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84507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106555</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7561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129298</xdr:rowOff>
    </xdr:from>
    <xdr:ext cx="599010" cy="259045"/>
    <xdr:sp macro="" textlink="">
      <xdr:nvSpPr>
        <xdr:cNvPr id="233" name="n_4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6672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24813</xdr:rowOff>
    </xdr:from>
    <xdr:ext cx="534377" cy="259045"/>
    <xdr:sp macro="" textlink="">
      <xdr:nvSpPr>
        <xdr:cNvPr id="234" name="n_1main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59411" y="1099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24926</xdr:rowOff>
    </xdr:from>
    <xdr:ext cx="534377" cy="259045"/>
    <xdr:sp macro="" textlink="">
      <xdr:nvSpPr>
        <xdr:cNvPr id="235" name="n_2main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83111" y="1099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a:extLst>
            <a:ext uri="{FF2B5EF4-FFF2-40B4-BE49-F238E27FC236}">
              <a16:creationId xmlns:a16="http://schemas.microsoft.com/office/drawing/2014/main" id="{00000000-0008-0000-0E00-00000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59" name="【公営住宅】&#10;有形固定資産減価償却率最小値テキスト">
          <a:extLst>
            <a:ext uri="{FF2B5EF4-FFF2-40B4-BE49-F238E27FC236}">
              <a16:creationId xmlns:a16="http://schemas.microsoft.com/office/drawing/2014/main" id="{00000000-0008-0000-0E00-000003010000}"/>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61" name="【公営住宅】&#10;有形固定資産減価償却率最大値テキスト">
          <a:extLst>
            <a:ext uri="{FF2B5EF4-FFF2-40B4-BE49-F238E27FC236}">
              <a16:creationId xmlns:a16="http://schemas.microsoft.com/office/drawing/2014/main" id="{00000000-0008-0000-0E00-000005010000}"/>
            </a:ext>
          </a:extLst>
        </xdr:cNvPr>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73169</xdr:rowOff>
    </xdr:from>
    <xdr:ext cx="405111" cy="259045"/>
    <xdr:sp macro="" textlink="">
      <xdr:nvSpPr>
        <xdr:cNvPr id="263" name="【公営住宅】&#10;有形固定資産減価償却率平均値テキスト">
          <a:extLst>
            <a:ext uri="{FF2B5EF4-FFF2-40B4-BE49-F238E27FC236}">
              <a16:creationId xmlns:a16="http://schemas.microsoft.com/office/drawing/2014/main" id="{00000000-0008-0000-0E00-000007010000}"/>
            </a:ext>
          </a:extLst>
        </xdr:cNvPr>
        <xdr:cNvSpPr txBox="1"/>
      </xdr:nvSpPr>
      <xdr:spPr>
        <a:xfrm>
          <a:off x="4673600" y="1413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66" name="フローチャート: 判断 265">
          <a:extLst>
            <a:ext uri="{FF2B5EF4-FFF2-40B4-BE49-F238E27FC236}">
              <a16:creationId xmlns:a16="http://schemas.microsoft.com/office/drawing/2014/main" id="{00000000-0008-0000-0E00-00000A010000}"/>
            </a:ext>
          </a:extLst>
        </xdr:cNvPr>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67" name="フローチャート: 判断 266">
          <a:extLst>
            <a:ext uri="{FF2B5EF4-FFF2-40B4-BE49-F238E27FC236}">
              <a16:creationId xmlns:a16="http://schemas.microsoft.com/office/drawing/2014/main" id="{00000000-0008-0000-0E00-00000B010000}"/>
            </a:ext>
          </a:extLst>
        </xdr:cNvPr>
        <xdr:cNvSpPr/>
      </xdr:nvSpPr>
      <xdr:spPr>
        <a:xfrm>
          <a:off x="196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107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28448</xdr:rowOff>
    </xdr:from>
    <xdr:to>
      <xdr:col>24</xdr:col>
      <xdr:colOff>114300</xdr:colOff>
      <xdr:row>80</xdr:row>
      <xdr:rowOff>130048</xdr:rowOff>
    </xdr:to>
    <xdr:sp macro="" textlink="">
      <xdr:nvSpPr>
        <xdr:cNvPr id="274" name="楕円 273">
          <a:extLst>
            <a:ext uri="{FF2B5EF4-FFF2-40B4-BE49-F238E27FC236}">
              <a16:creationId xmlns:a16="http://schemas.microsoft.com/office/drawing/2014/main" id="{00000000-0008-0000-0E00-000012010000}"/>
            </a:ext>
          </a:extLst>
        </xdr:cNvPr>
        <xdr:cNvSpPr/>
      </xdr:nvSpPr>
      <xdr:spPr>
        <a:xfrm>
          <a:off x="45847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51325</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00000000-0008-0000-0E00-000013010000}"/>
            </a:ext>
          </a:extLst>
        </xdr:cNvPr>
        <xdr:cNvSpPr txBox="1"/>
      </xdr:nvSpPr>
      <xdr:spPr>
        <a:xfrm>
          <a:off x="4673600" y="1359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276" name="楕円 275">
          <a:extLst>
            <a:ext uri="{FF2B5EF4-FFF2-40B4-BE49-F238E27FC236}">
              <a16:creationId xmlns:a16="http://schemas.microsoft.com/office/drawing/2014/main" id="{00000000-0008-0000-0E00-000014010000}"/>
            </a:ext>
          </a:extLst>
        </xdr:cNvPr>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80</xdr:row>
      <xdr:rowOff>79248</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3797300" y="1374267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101600</xdr:rowOff>
    </xdr:from>
    <xdr:to>
      <xdr:col>15</xdr:col>
      <xdr:colOff>101600</xdr:colOff>
      <xdr:row>80</xdr:row>
      <xdr:rowOff>31750</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2857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152400</xdr:rowOff>
    </xdr:from>
    <xdr:to>
      <xdr:col>19</xdr:col>
      <xdr:colOff>177800</xdr:colOff>
      <xdr:row>80</xdr:row>
      <xdr:rowOff>26670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2908300" y="13696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123462</xdr:rowOff>
    </xdr:from>
    <xdr:ext cx="405111" cy="259045"/>
    <xdr:sp macro="" textlink="">
      <xdr:nvSpPr>
        <xdr:cNvPr id="280" name="n_1aveValue【公営住宅】&#10;有形固定資産減価償却率">
          <a:extLst>
            <a:ext uri="{FF2B5EF4-FFF2-40B4-BE49-F238E27FC236}">
              <a16:creationId xmlns:a16="http://schemas.microsoft.com/office/drawing/2014/main" id="{00000000-0008-0000-0E00-000018010000}"/>
            </a:ext>
          </a:extLst>
        </xdr:cNvPr>
        <xdr:cNvSpPr txBox="1"/>
      </xdr:nvSpPr>
      <xdr:spPr>
        <a:xfrm>
          <a:off x="35820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43451</xdr:rowOff>
    </xdr:from>
    <xdr:ext cx="405111" cy="259045"/>
    <xdr:sp macro="" textlink="">
      <xdr:nvSpPr>
        <xdr:cNvPr id="281" name="n_2aveValue【公営住宅】&#10;有形固定資産減価償却率">
          <a:extLst>
            <a:ext uri="{FF2B5EF4-FFF2-40B4-BE49-F238E27FC236}">
              <a16:creationId xmlns:a16="http://schemas.microsoft.com/office/drawing/2014/main" id="{00000000-0008-0000-0E00-000019010000}"/>
            </a:ext>
          </a:extLst>
        </xdr:cNvPr>
        <xdr:cNvSpPr txBox="1"/>
      </xdr:nvSpPr>
      <xdr:spPr>
        <a:xfrm>
          <a:off x="2705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50564</xdr:rowOff>
    </xdr:from>
    <xdr:ext cx="405111" cy="259045"/>
    <xdr:sp macro="" textlink="">
      <xdr:nvSpPr>
        <xdr:cNvPr id="282" name="n_3aveValue【公営住宅】&#10;有形固定資産減価償却率">
          <a:extLst>
            <a:ext uri="{FF2B5EF4-FFF2-40B4-BE49-F238E27FC236}">
              <a16:creationId xmlns:a16="http://schemas.microsoft.com/office/drawing/2014/main" id="{00000000-0008-0000-0E00-00001A010000}"/>
            </a:ext>
          </a:extLst>
        </xdr:cNvPr>
        <xdr:cNvSpPr txBox="1"/>
      </xdr:nvSpPr>
      <xdr:spPr>
        <a:xfrm>
          <a:off x="1816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283" name="n_4aveValue【公営住宅】&#10;有形固定資産減価償却率">
          <a:extLst>
            <a:ext uri="{FF2B5EF4-FFF2-40B4-BE49-F238E27FC236}">
              <a16:creationId xmlns:a16="http://schemas.microsoft.com/office/drawing/2014/main" id="{00000000-0008-0000-0E00-00001B010000}"/>
            </a:ext>
          </a:extLst>
        </xdr:cNvPr>
        <xdr:cNvSpPr txBox="1"/>
      </xdr:nvSpPr>
      <xdr:spPr>
        <a:xfrm>
          <a:off x="927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284" name="n_1mainValue【公営住宅】&#10;有形固定資産減価償却率">
          <a:extLst>
            <a:ext uri="{FF2B5EF4-FFF2-40B4-BE49-F238E27FC236}">
              <a16:creationId xmlns:a16="http://schemas.microsoft.com/office/drawing/2014/main" id="{00000000-0008-0000-0E00-00001C010000}"/>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48277</xdr:rowOff>
    </xdr:from>
    <xdr:ext cx="405111" cy="259045"/>
    <xdr:sp macro="" textlink="">
      <xdr:nvSpPr>
        <xdr:cNvPr id="285" name="n_2mainValue【公営住宅】&#10;有形固定資産減価償却率">
          <a:extLst>
            <a:ext uri="{FF2B5EF4-FFF2-40B4-BE49-F238E27FC236}">
              <a16:creationId xmlns:a16="http://schemas.microsoft.com/office/drawing/2014/main" id="{00000000-0008-0000-0E00-00001D010000}"/>
            </a:ext>
          </a:extLst>
        </xdr:cNvPr>
        <xdr:cNvSpPr txBox="1"/>
      </xdr:nvSpPr>
      <xdr:spPr>
        <a:xfrm>
          <a:off x="2705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a:extLst>
            <a:ext uri="{FF2B5EF4-FFF2-40B4-BE49-F238E27FC236}">
              <a16:creationId xmlns:a16="http://schemas.microsoft.com/office/drawing/2014/main" id="{00000000-0008-0000-0E00-00003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08" name="【公営住宅】&#10;一人当たり面積最小値テキスト">
          <a:extLst>
            <a:ext uri="{FF2B5EF4-FFF2-40B4-BE49-F238E27FC236}">
              <a16:creationId xmlns:a16="http://schemas.microsoft.com/office/drawing/2014/main" id="{00000000-0008-0000-0E00-000034010000}"/>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10" name="【公営住宅】&#10;一人当たり面積最大値テキスト">
          <a:extLst>
            <a:ext uri="{FF2B5EF4-FFF2-40B4-BE49-F238E27FC236}">
              <a16:creationId xmlns:a16="http://schemas.microsoft.com/office/drawing/2014/main" id="{00000000-0008-0000-0E00-000036010000}"/>
            </a:ext>
          </a:extLst>
        </xdr:cNvPr>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60926</xdr:rowOff>
    </xdr:from>
    <xdr:ext cx="469744" cy="259045"/>
    <xdr:sp macro="" textlink="">
      <xdr:nvSpPr>
        <xdr:cNvPr id="312" name="【公営住宅】&#10;一人当たり面積平均値テキスト">
          <a:extLst>
            <a:ext uri="{FF2B5EF4-FFF2-40B4-BE49-F238E27FC236}">
              <a16:creationId xmlns:a16="http://schemas.microsoft.com/office/drawing/2014/main" id="{00000000-0008-0000-0E00-000038010000}"/>
            </a:ext>
          </a:extLst>
        </xdr:cNvPr>
        <xdr:cNvSpPr txBox="1"/>
      </xdr:nvSpPr>
      <xdr:spPr>
        <a:xfrm>
          <a:off x="10515600" y="1411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15" name="フローチャート: 判断 314">
          <a:extLst>
            <a:ext uri="{FF2B5EF4-FFF2-40B4-BE49-F238E27FC236}">
              <a16:creationId xmlns:a16="http://schemas.microsoft.com/office/drawing/2014/main" id="{00000000-0008-0000-0E00-00003B010000}"/>
            </a:ext>
          </a:extLst>
        </xdr:cNvPr>
        <xdr:cNvSpPr/>
      </xdr:nvSpPr>
      <xdr:spPr>
        <a:xfrm>
          <a:off x="8699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16" name="フローチャート: 判断 315">
          <a:extLst>
            <a:ext uri="{FF2B5EF4-FFF2-40B4-BE49-F238E27FC236}">
              <a16:creationId xmlns:a16="http://schemas.microsoft.com/office/drawing/2014/main" id="{00000000-0008-0000-0E00-00003C010000}"/>
            </a:ext>
          </a:extLst>
        </xdr:cNvPr>
        <xdr:cNvSpPr/>
      </xdr:nvSpPr>
      <xdr:spPr>
        <a:xfrm>
          <a:off x="7810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17" name="フローチャート: 判断 316">
          <a:extLst>
            <a:ext uri="{FF2B5EF4-FFF2-40B4-BE49-F238E27FC236}">
              <a16:creationId xmlns:a16="http://schemas.microsoft.com/office/drawing/2014/main" id="{00000000-0008-0000-0E00-00003D010000}"/>
            </a:ext>
          </a:extLst>
        </xdr:cNvPr>
        <xdr:cNvSpPr/>
      </xdr:nvSpPr>
      <xdr:spPr>
        <a:xfrm>
          <a:off x="6921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77369</xdr:rowOff>
    </xdr:from>
    <xdr:to>
      <xdr:col>55</xdr:col>
      <xdr:colOff>50800</xdr:colOff>
      <xdr:row>86</xdr:row>
      <xdr:rowOff>7519</xdr:rowOff>
    </xdr:to>
    <xdr:sp macro="" textlink="">
      <xdr:nvSpPr>
        <xdr:cNvPr id="323" name="楕円 322">
          <a:extLst>
            <a:ext uri="{FF2B5EF4-FFF2-40B4-BE49-F238E27FC236}">
              <a16:creationId xmlns:a16="http://schemas.microsoft.com/office/drawing/2014/main" id="{00000000-0008-0000-0E00-000043010000}"/>
            </a:ext>
          </a:extLst>
        </xdr:cNvPr>
        <xdr:cNvSpPr/>
      </xdr:nvSpPr>
      <xdr:spPr>
        <a:xfrm>
          <a:off x="104267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163746</xdr:rowOff>
    </xdr:from>
    <xdr:ext cx="469744" cy="259045"/>
    <xdr:sp macro="" textlink="">
      <xdr:nvSpPr>
        <xdr:cNvPr id="324" name="【公営住宅】&#10;一人当たり面積該当値テキスト">
          <a:extLst>
            <a:ext uri="{FF2B5EF4-FFF2-40B4-BE49-F238E27FC236}">
              <a16:creationId xmlns:a16="http://schemas.microsoft.com/office/drawing/2014/main" id="{00000000-0008-0000-0E00-000044010000}"/>
            </a:ext>
          </a:extLst>
        </xdr:cNvPr>
        <xdr:cNvSpPr txBox="1"/>
      </xdr:nvSpPr>
      <xdr:spPr>
        <a:xfrm>
          <a:off x="10515600" y="1456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25" name="楕円 324">
          <a:extLst>
            <a:ext uri="{FF2B5EF4-FFF2-40B4-BE49-F238E27FC236}">
              <a16:creationId xmlns:a16="http://schemas.microsoft.com/office/drawing/2014/main" id="{00000000-0008-0000-0E00-000045010000}"/>
            </a:ext>
          </a:extLst>
        </xdr:cNvPr>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128169</xdr:rowOff>
    </xdr:from>
    <xdr:to>
      <xdr:col>55</xdr:col>
      <xdr:colOff>0</xdr:colOff>
      <xdr:row>85</xdr:row>
      <xdr:rowOff>129539</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flipV="1">
          <a:off x="9639300" y="14701419"/>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79197</xdr:rowOff>
    </xdr:from>
    <xdr:to>
      <xdr:col>46</xdr:col>
      <xdr:colOff>38100</xdr:colOff>
      <xdr:row>86</xdr:row>
      <xdr:rowOff>9347</xdr:rowOff>
    </xdr:to>
    <xdr:sp macro="" textlink="">
      <xdr:nvSpPr>
        <xdr:cNvPr id="327" name="楕円 326">
          <a:extLst>
            <a:ext uri="{FF2B5EF4-FFF2-40B4-BE49-F238E27FC236}">
              <a16:creationId xmlns:a16="http://schemas.microsoft.com/office/drawing/2014/main" id="{00000000-0008-0000-0E00-000047010000}"/>
            </a:ext>
          </a:extLst>
        </xdr:cNvPr>
        <xdr:cNvSpPr/>
      </xdr:nvSpPr>
      <xdr:spPr>
        <a:xfrm>
          <a:off x="8699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129997</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flipV="1">
          <a:off x="8750300" y="1470278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158463</xdr:rowOff>
    </xdr:from>
    <xdr:ext cx="469744" cy="259045"/>
    <xdr:sp macro="" textlink="">
      <xdr:nvSpPr>
        <xdr:cNvPr id="329" name="n_1aveValue【公営住宅】&#10;一人当たり面積">
          <a:extLst>
            <a:ext uri="{FF2B5EF4-FFF2-40B4-BE49-F238E27FC236}">
              <a16:creationId xmlns:a16="http://schemas.microsoft.com/office/drawing/2014/main" id="{00000000-0008-0000-0E00-000049010000}"/>
            </a:ext>
          </a:extLst>
        </xdr:cNvPr>
        <xdr:cNvSpPr txBox="1"/>
      </xdr:nvSpPr>
      <xdr:spPr>
        <a:xfrm>
          <a:off x="9391727" y="140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22217</xdr:rowOff>
    </xdr:from>
    <xdr:ext cx="469744" cy="259045"/>
    <xdr:sp macro="" textlink="">
      <xdr:nvSpPr>
        <xdr:cNvPr id="330" name="n_2aveValue【公営住宅】&#10;一人当たり面積">
          <a:extLst>
            <a:ext uri="{FF2B5EF4-FFF2-40B4-BE49-F238E27FC236}">
              <a16:creationId xmlns:a16="http://schemas.microsoft.com/office/drawing/2014/main" id="{00000000-0008-0000-0E00-00004A010000}"/>
            </a:ext>
          </a:extLst>
        </xdr:cNvPr>
        <xdr:cNvSpPr txBox="1"/>
      </xdr:nvSpPr>
      <xdr:spPr>
        <a:xfrm>
          <a:off x="8515427" y="140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11244</xdr:rowOff>
    </xdr:from>
    <xdr:ext cx="469744" cy="259045"/>
    <xdr:sp macro="" textlink="">
      <xdr:nvSpPr>
        <xdr:cNvPr id="331" name="n_3aveValue【公営住宅】&#10;一人当たり面積">
          <a:extLst>
            <a:ext uri="{FF2B5EF4-FFF2-40B4-BE49-F238E27FC236}">
              <a16:creationId xmlns:a16="http://schemas.microsoft.com/office/drawing/2014/main" id="{00000000-0008-0000-0E00-00004B010000}"/>
            </a:ext>
          </a:extLst>
        </xdr:cNvPr>
        <xdr:cNvSpPr txBox="1"/>
      </xdr:nvSpPr>
      <xdr:spPr>
        <a:xfrm>
          <a:off x="7626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63364</xdr:rowOff>
    </xdr:from>
    <xdr:ext cx="469744" cy="259045"/>
    <xdr:sp macro="" textlink="">
      <xdr:nvSpPr>
        <xdr:cNvPr id="332" name="n_4aveValue【公営住宅】&#10;一人当たり面積">
          <a:extLst>
            <a:ext uri="{FF2B5EF4-FFF2-40B4-BE49-F238E27FC236}">
              <a16:creationId xmlns:a16="http://schemas.microsoft.com/office/drawing/2014/main" id="{00000000-0008-0000-0E00-00004C010000}"/>
            </a:ext>
          </a:extLst>
        </xdr:cNvPr>
        <xdr:cNvSpPr txBox="1"/>
      </xdr:nvSpPr>
      <xdr:spPr>
        <a:xfrm>
          <a:off x="6737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33" name="n_1mainValue【公営住宅】&#10;一人当たり面積">
          <a:extLst>
            <a:ext uri="{FF2B5EF4-FFF2-40B4-BE49-F238E27FC236}">
              <a16:creationId xmlns:a16="http://schemas.microsoft.com/office/drawing/2014/main" id="{00000000-0008-0000-0E00-00004D010000}"/>
            </a:ext>
          </a:extLst>
        </xdr:cNvPr>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474</xdr:rowOff>
    </xdr:from>
    <xdr:ext cx="469744" cy="259045"/>
    <xdr:sp macro="" textlink="">
      <xdr:nvSpPr>
        <xdr:cNvPr id="334" name="n_2mainValue【公営住宅】&#10;一人当たり面積">
          <a:extLst>
            <a:ext uri="{FF2B5EF4-FFF2-40B4-BE49-F238E27FC236}">
              <a16:creationId xmlns:a16="http://schemas.microsoft.com/office/drawing/2014/main" id="{00000000-0008-0000-0E00-00004E010000}"/>
            </a:ext>
          </a:extLst>
        </xdr:cNvPr>
        <xdr:cNvSpPr txBox="1"/>
      </xdr:nvSpPr>
      <xdr:spPr>
        <a:xfrm>
          <a:off x="85154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学校施設】&#10;有形固定資産減価償却率グラフ枠">
          <a:extLst>
            <a:ext uri="{FF2B5EF4-FFF2-40B4-BE49-F238E27FC236}">
              <a16:creationId xmlns:a16="http://schemas.microsoft.com/office/drawing/2014/main" id="{00000000-0008-0000-0E00-00008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396" name="【学校施設】&#10;有形固定資産減価償却率最小値テキスト">
          <a:extLst>
            <a:ext uri="{FF2B5EF4-FFF2-40B4-BE49-F238E27FC236}">
              <a16:creationId xmlns:a16="http://schemas.microsoft.com/office/drawing/2014/main" id="{00000000-0008-0000-0E00-00008C010000}"/>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398" name="【学校施設】&#10;有形固定資産減価償却率最大値テキスト">
          <a:extLst>
            <a:ext uri="{FF2B5EF4-FFF2-40B4-BE49-F238E27FC236}">
              <a16:creationId xmlns:a16="http://schemas.microsoft.com/office/drawing/2014/main" id="{00000000-0008-0000-0E00-00008E01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159084</xdr:rowOff>
    </xdr:from>
    <xdr:ext cx="405111" cy="259045"/>
    <xdr:sp macro="" textlink="">
      <xdr:nvSpPr>
        <xdr:cNvPr id="400" name="【学校施設】&#10;有形固定資産減価償却率平均値テキスト">
          <a:extLst>
            <a:ext uri="{FF2B5EF4-FFF2-40B4-BE49-F238E27FC236}">
              <a16:creationId xmlns:a16="http://schemas.microsoft.com/office/drawing/2014/main" id="{00000000-0008-0000-0E00-000090010000}"/>
            </a:ext>
          </a:extLst>
        </xdr:cNvPr>
        <xdr:cNvSpPr txBox="1"/>
      </xdr:nvSpPr>
      <xdr:spPr>
        <a:xfrm>
          <a:off x="16357600" y="1027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2763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160655</xdr:rowOff>
    </xdr:from>
    <xdr:to>
      <xdr:col>85</xdr:col>
      <xdr:colOff>177800</xdr:colOff>
      <xdr:row>57</xdr:row>
      <xdr:rowOff>90805</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16268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12082</xdr:rowOff>
    </xdr:from>
    <xdr:ext cx="405111" cy="259045"/>
    <xdr:sp macro="" textlink="">
      <xdr:nvSpPr>
        <xdr:cNvPr id="412" name="【学校施設】&#10;有形固定資産減価償却率該当値テキスト">
          <a:extLst>
            <a:ext uri="{FF2B5EF4-FFF2-40B4-BE49-F238E27FC236}">
              <a16:creationId xmlns:a16="http://schemas.microsoft.com/office/drawing/2014/main" id="{00000000-0008-0000-0E00-00009C010000}"/>
            </a:ext>
          </a:extLst>
        </xdr:cNvPr>
        <xdr:cNvSpPr txBox="1"/>
      </xdr:nvSpPr>
      <xdr:spPr>
        <a:xfrm>
          <a:off x="16357600"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26353</xdr:rowOff>
    </xdr:from>
    <xdr:to>
      <xdr:col>81</xdr:col>
      <xdr:colOff>101600</xdr:colOff>
      <xdr:row>57</xdr:row>
      <xdr:rowOff>127953</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15430500" y="97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40005</xdr:rowOff>
    </xdr:from>
    <xdr:to>
      <xdr:col>85</xdr:col>
      <xdr:colOff>127000</xdr:colOff>
      <xdr:row>57</xdr:row>
      <xdr:rowOff>77153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5481300" y="9812655"/>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153670</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4541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77153</xdr:rowOff>
    </xdr:from>
    <xdr:to>
      <xdr:col>81</xdr:col>
      <xdr:colOff>50800</xdr:colOff>
      <xdr:row>57</xdr:row>
      <xdr:rowOff>102870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4592300" y="9849803"/>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50499</xdr:rowOff>
    </xdr:from>
    <xdr:ext cx="405111" cy="259045"/>
    <xdr:sp macro="" textlink="">
      <xdr:nvSpPr>
        <xdr:cNvPr id="417" name="n_1aveValue【学校施設】&#10;有形固定資産減価償却率">
          <a:extLst>
            <a:ext uri="{FF2B5EF4-FFF2-40B4-BE49-F238E27FC236}">
              <a16:creationId xmlns:a16="http://schemas.microsoft.com/office/drawing/2014/main" id="{00000000-0008-0000-0E00-0000A1010000}"/>
            </a:ext>
          </a:extLst>
        </xdr:cNvPr>
        <xdr:cNvSpPr txBox="1"/>
      </xdr:nvSpPr>
      <xdr:spPr>
        <a:xfrm>
          <a:off x="15266044" y="1033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418" name="n_2aveValue【学校施設】&#10;有形固定資産減価償却率">
          <a:extLst>
            <a:ext uri="{FF2B5EF4-FFF2-40B4-BE49-F238E27FC236}">
              <a16:creationId xmlns:a16="http://schemas.microsoft.com/office/drawing/2014/main" id="{00000000-0008-0000-0E00-0000A2010000}"/>
            </a:ext>
          </a:extLst>
        </xdr:cNvPr>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419" name="n_3aveValue【学校施設】&#10;有形固定資産減価償却率">
          <a:extLst>
            <a:ext uri="{FF2B5EF4-FFF2-40B4-BE49-F238E27FC236}">
              <a16:creationId xmlns:a16="http://schemas.microsoft.com/office/drawing/2014/main" id="{00000000-0008-0000-0E00-0000A3010000}"/>
            </a:ext>
          </a:extLst>
        </xdr:cNvPr>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70184</xdr:rowOff>
    </xdr:from>
    <xdr:ext cx="405111" cy="259045"/>
    <xdr:sp macro="" textlink="">
      <xdr:nvSpPr>
        <xdr:cNvPr id="420" name="n_4aveValue【学校施設】&#10;有形固定資産減価償却率">
          <a:extLst>
            <a:ext uri="{FF2B5EF4-FFF2-40B4-BE49-F238E27FC236}">
              <a16:creationId xmlns:a16="http://schemas.microsoft.com/office/drawing/2014/main" id="{00000000-0008-0000-0E00-0000A4010000}"/>
            </a:ext>
          </a:extLst>
        </xdr:cNvPr>
        <xdr:cNvSpPr txBox="1"/>
      </xdr:nvSpPr>
      <xdr:spPr>
        <a:xfrm>
          <a:off x="12611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144480</xdr:rowOff>
    </xdr:from>
    <xdr:ext cx="405111" cy="259045"/>
    <xdr:sp macro="" textlink="">
      <xdr:nvSpPr>
        <xdr:cNvPr id="421" name="n_1mainValue【学校施設】&#10;有形固定資産減価償却率">
          <a:extLst>
            <a:ext uri="{FF2B5EF4-FFF2-40B4-BE49-F238E27FC236}">
              <a16:creationId xmlns:a16="http://schemas.microsoft.com/office/drawing/2014/main" id="{00000000-0008-0000-0E00-0000A5010000}"/>
            </a:ext>
          </a:extLst>
        </xdr:cNvPr>
        <xdr:cNvSpPr txBox="1"/>
      </xdr:nvSpPr>
      <xdr:spPr>
        <a:xfrm>
          <a:off x="15266044" y="957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422" name="n_2mainValue【学校施設】&#10;有形固定資産減価償却率">
          <a:extLst>
            <a:ext uri="{FF2B5EF4-FFF2-40B4-BE49-F238E27FC236}">
              <a16:creationId xmlns:a16="http://schemas.microsoft.com/office/drawing/2014/main" id="{00000000-0008-0000-0E00-0000A6010000}"/>
            </a:ext>
          </a:extLst>
        </xdr:cNvPr>
        <xdr:cNvSpPr txBox="1"/>
      </xdr:nvSpPr>
      <xdr:spPr>
        <a:xfrm>
          <a:off x="14389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a:extLst>
            <a:ext uri="{FF2B5EF4-FFF2-40B4-BE49-F238E27FC236}">
              <a16:creationId xmlns:a16="http://schemas.microsoft.com/office/drawing/2014/main" id="{00000000-0008-0000-0E00-0000B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446" name="【学校施設】&#10;一人当たり面積最小値テキスト">
          <a:extLst>
            <a:ext uri="{FF2B5EF4-FFF2-40B4-BE49-F238E27FC236}">
              <a16:creationId xmlns:a16="http://schemas.microsoft.com/office/drawing/2014/main" id="{00000000-0008-0000-0E00-0000BE010000}"/>
            </a:ext>
          </a:extLst>
        </xdr:cNvPr>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448" name="【学校施設】&#10;一人当たり面積最大値テキスト">
          <a:extLst>
            <a:ext uri="{FF2B5EF4-FFF2-40B4-BE49-F238E27FC236}">
              <a16:creationId xmlns:a16="http://schemas.microsoft.com/office/drawing/2014/main" id="{00000000-0008-0000-0E00-0000C0010000}"/>
            </a:ext>
          </a:extLst>
        </xdr:cNvPr>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450" name="【学校施設】&#10;一人当たり面積平均値テキスト">
          <a:extLst>
            <a:ext uri="{FF2B5EF4-FFF2-40B4-BE49-F238E27FC236}">
              <a16:creationId xmlns:a16="http://schemas.microsoft.com/office/drawing/2014/main" id="{00000000-0008-0000-0E00-0000C2010000}"/>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115621</xdr:rowOff>
    </xdr:from>
    <xdr:to>
      <xdr:col>116</xdr:col>
      <xdr:colOff>114300</xdr:colOff>
      <xdr:row>61</xdr:row>
      <xdr:rowOff>45771</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22110700" y="104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94048</xdr:rowOff>
    </xdr:from>
    <xdr:ext cx="469744" cy="259045"/>
    <xdr:sp macro="" textlink="">
      <xdr:nvSpPr>
        <xdr:cNvPr id="462" name="【学校施設】&#10;一人当たり面積該当値テキスト">
          <a:extLst>
            <a:ext uri="{FF2B5EF4-FFF2-40B4-BE49-F238E27FC236}">
              <a16:creationId xmlns:a16="http://schemas.microsoft.com/office/drawing/2014/main" id="{00000000-0008-0000-0E00-0000CE010000}"/>
            </a:ext>
          </a:extLst>
        </xdr:cNvPr>
        <xdr:cNvSpPr txBox="1"/>
      </xdr:nvSpPr>
      <xdr:spPr>
        <a:xfrm>
          <a:off x="22199600" y="1038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133909</xdr:rowOff>
    </xdr:from>
    <xdr:to>
      <xdr:col>112</xdr:col>
      <xdr:colOff>38100</xdr:colOff>
      <xdr:row>60</xdr:row>
      <xdr:rowOff>64059</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21272500" y="102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13259</xdr:rowOff>
    </xdr:from>
    <xdr:to>
      <xdr:col>116</xdr:col>
      <xdr:colOff>63500</xdr:colOff>
      <xdr:row>60</xdr:row>
      <xdr:rowOff>166421</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21323300" y="10300259"/>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74930</xdr:rowOff>
    </xdr:from>
    <xdr:to>
      <xdr:col>107</xdr:col>
      <xdr:colOff>101600</xdr:colOff>
      <xdr:row>61</xdr:row>
      <xdr:rowOff>5080</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20383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13259</xdr:rowOff>
    </xdr:from>
    <xdr:to>
      <xdr:col>111</xdr:col>
      <xdr:colOff>177800</xdr:colOff>
      <xdr:row>60</xdr:row>
      <xdr:rowOff>125730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20434300" y="10300259"/>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99534</xdr:rowOff>
    </xdr:from>
    <xdr:ext cx="469744" cy="259045"/>
    <xdr:sp macro="" textlink="">
      <xdr:nvSpPr>
        <xdr:cNvPr id="467" name="n_1aveValue【学校施設】&#10;一人当たり面積">
          <a:extLst>
            <a:ext uri="{FF2B5EF4-FFF2-40B4-BE49-F238E27FC236}">
              <a16:creationId xmlns:a16="http://schemas.microsoft.com/office/drawing/2014/main" id="{00000000-0008-0000-0E00-0000D3010000}"/>
            </a:ext>
          </a:extLst>
        </xdr:cNvPr>
        <xdr:cNvSpPr txBox="1"/>
      </xdr:nvSpPr>
      <xdr:spPr>
        <a:xfrm>
          <a:off x="21075727" y="103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146423</xdr:rowOff>
    </xdr:from>
    <xdr:ext cx="469744" cy="259045"/>
    <xdr:sp macro="" textlink="">
      <xdr:nvSpPr>
        <xdr:cNvPr id="468" name="n_2aveValue【学校施設】&#10;一人当たり面積">
          <a:extLst>
            <a:ext uri="{FF2B5EF4-FFF2-40B4-BE49-F238E27FC236}">
              <a16:creationId xmlns:a16="http://schemas.microsoft.com/office/drawing/2014/main" id="{00000000-0008-0000-0E00-0000D4010000}"/>
            </a:ext>
          </a:extLst>
        </xdr:cNvPr>
        <xdr:cNvSpPr txBox="1"/>
      </xdr:nvSpPr>
      <xdr:spPr>
        <a:xfrm>
          <a:off x="201994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152366</xdr:rowOff>
    </xdr:from>
    <xdr:ext cx="469744" cy="259045"/>
    <xdr:sp macro="" textlink="">
      <xdr:nvSpPr>
        <xdr:cNvPr id="469" name="n_3aveValue【学校施設】&#10;一人当たり面積">
          <a:extLst>
            <a:ext uri="{FF2B5EF4-FFF2-40B4-BE49-F238E27FC236}">
              <a16:creationId xmlns:a16="http://schemas.microsoft.com/office/drawing/2014/main" id="{00000000-0008-0000-0E00-0000D5010000}"/>
            </a:ext>
          </a:extLst>
        </xdr:cNvPr>
        <xdr:cNvSpPr txBox="1"/>
      </xdr:nvSpPr>
      <xdr:spPr>
        <a:xfrm>
          <a:off x="19310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22979</xdr:rowOff>
    </xdr:from>
    <xdr:ext cx="469744" cy="259045"/>
    <xdr:sp macro="" textlink="">
      <xdr:nvSpPr>
        <xdr:cNvPr id="470" name="n_4aveValue【学校施設】&#10;一人当たり面積">
          <a:extLst>
            <a:ext uri="{FF2B5EF4-FFF2-40B4-BE49-F238E27FC236}">
              <a16:creationId xmlns:a16="http://schemas.microsoft.com/office/drawing/2014/main" id="{00000000-0008-0000-0E00-0000D6010000}"/>
            </a:ext>
          </a:extLst>
        </xdr:cNvPr>
        <xdr:cNvSpPr txBox="1"/>
      </xdr:nvSpPr>
      <xdr:spPr>
        <a:xfrm>
          <a:off x="18421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80586</xdr:rowOff>
    </xdr:from>
    <xdr:ext cx="469744" cy="259045"/>
    <xdr:sp macro="" textlink="">
      <xdr:nvSpPr>
        <xdr:cNvPr id="471" name="n_1mainValue【学校施設】&#10;一人当たり面積">
          <a:extLst>
            <a:ext uri="{FF2B5EF4-FFF2-40B4-BE49-F238E27FC236}">
              <a16:creationId xmlns:a16="http://schemas.microsoft.com/office/drawing/2014/main" id="{00000000-0008-0000-0E00-0000D7010000}"/>
            </a:ext>
          </a:extLst>
        </xdr:cNvPr>
        <xdr:cNvSpPr txBox="1"/>
      </xdr:nvSpPr>
      <xdr:spPr>
        <a:xfrm>
          <a:off x="21075727" y="100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167657</xdr:rowOff>
    </xdr:from>
    <xdr:ext cx="469744" cy="259045"/>
    <xdr:sp macro="" textlink="">
      <xdr:nvSpPr>
        <xdr:cNvPr id="472" name="n_2mainValue【学校施設】&#10;一人当たり面積">
          <a:extLst>
            <a:ext uri="{FF2B5EF4-FFF2-40B4-BE49-F238E27FC236}">
              <a16:creationId xmlns:a16="http://schemas.microsoft.com/office/drawing/2014/main" id="{00000000-0008-0000-0E00-0000D8010000}"/>
            </a:ext>
          </a:extLst>
        </xdr:cNvPr>
        <xdr:cNvSpPr txBox="1"/>
      </xdr:nvSpPr>
      <xdr:spPr>
        <a:xfrm>
          <a:off x="20199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4" name="【児童館】&#10;有形固定資産減価償却率グラフ枠">
          <a:extLst>
            <a:ext uri="{FF2B5EF4-FFF2-40B4-BE49-F238E27FC236}">
              <a16:creationId xmlns:a16="http://schemas.microsoft.com/office/drawing/2014/main" id="{00000000-0008-0000-0E00-0000E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72389</xdr:rowOff>
    </xdr:from>
    <xdr:to>
      <xdr:col>85</xdr:col>
      <xdr:colOff>126364</xdr:colOff>
      <xdr:row>86</xdr:row>
      <xdr:rowOff>1524</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6318864" y="13274039"/>
          <a:ext cx="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496" name="【児童館】&#10;有形固定資産減価償却率最小値テキスト">
          <a:extLst>
            <a:ext uri="{FF2B5EF4-FFF2-40B4-BE49-F238E27FC236}">
              <a16:creationId xmlns:a16="http://schemas.microsoft.com/office/drawing/2014/main" id="{00000000-0008-0000-0E00-0000F0010000}"/>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19066</xdr:rowOff>
    </xdr:from>
    <xdr:ext cx="405111" cy="259045"/>
    <xdr:sp macro="" textlink="">
      <xdr:nvSpPr>
        <xdr:cNvPr id="498" name="【児童館】&#10;有形固定資産減価償却率最大値テキスト">
          <a:extLst>
            <a:ext uri="{FF2B5EF4-FFF2-40B4-BE49-F238E27FC236}">
              <a16:creationId xmlns:a16="http://schemas.microsoft.com/office/drawing/2014/main" id="{00000000-0008-0000-0E00-0000F2010000}"/>
            </a:ext>
          </a:extLst>
        </xdr:cNvPr>
        <xdr:cNvSpPr txBox="1"/>
      </xdr:nvSpPr>
      <xdr:spPr>
        <a:xfrm>
          <a:off x="16357600" y="1304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72389</xdr:rowOff>
    </xdr:from>
    <xdr:to>
      <xdr:col>86</xdr:col>
      <xdr:colOff>25400</xdr:colOff>
      <xdr:row>77</xdr:row>
      <xdr:rowOff>72389</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6230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84599</xdr:rowOff>
    </xdr:from>
    <xdr:ext cx="405111" cy="259045"/>
    <xdr:sp macro="" textlink="">
      <xdr:nvSpPr>
        <xdr:cNvPr id="500" name="【児童館】&#10;有形固定資産減価償却率平均値テキスト">
          <a:extLst>
            <a:ext uri="{FF2B5EF4-FFF2-40B4-BE49-F238E27FC236}">
              <a16:creationId xmlns:a16="http://schemas.microsoft.com/office/drawing/2014/main" id="{00000000-0008-0000-0E00-0000F4010000}"/>
            </a:ext>
          </a:extLst>
        </xdr:cNvPr>
        <xdr:cNvSpPr txBox="1"/>
      </xdr:nvSpPr>
      <xdr:spPr>
        <a:xfrm>
          <a:off x="16357600" y="1397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106172</xdr:rowOff>
    </xdr:from>
    <xdr:to>
      <xdr:col>85</xdr:col>
      <xdr:colOff>177800</xdr:colOff>
      <xdr:row>82</xdr:row>
      <xdr:rowOff>36322</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62687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67311</xdr:rowOff>
    </xdr:from>
    <xdr:to>
      <xdr:col>81</xdr:col>
      <xdr:colOff>101600</xdr:colOff>
      <xdr:row>81</xdr:row>
      <xdr:rowOff>168911</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5430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161037</xdr:rowOff>
    </xdr:from>
    <xdr:to>
      <xdr:col>76</xdr:col>
      <xdr:colOff>165100</xdr:colOff>
      <xdr:row>81</xdr:row>
      <xdr:rowOff>91187</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4541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158750</xdr:rowOff>
    </xdr:from>
    <xdr:to>
      <xdr:col>72</xdr:col>
      <xdr:colOff>38100</xdr:colOff>
      <xdr:row>81</xdr:row>
      <xdr:rowOff>88900</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3652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71882</xdr:rowOff>
    </xdr:from>
    <xdr:to>
      <xdr:col>67</xdr:col>
      <xdr:colOff>101600</xdr:colOff>
      <xdr:row>81</xdr:row>
      <xdr:rowOff>2032</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2763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145035</xdr:rowOff>
    </xdr:from>
    <xdr:to>
      <xdr:col>85</xdr:col>
      <xdr:colOff>177800</xdr:colOff>
      <xdr:row>79</xdr:row>
      <xdr:rowOff>75185</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62687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167912</xdr:rowOff>
    </xdr:from>
    <xdr:ext cx="405111" cy="259045"/>
    <xdr:sp macro="" textlink="">
      <xdr:nvSpPr>
        <xdr:cNvPr id="512" name="【児童館】&#10;有形固定資産減価償却率該当値テキスト">
          <a:extLst>
            <a:ext uri="{FF2B5EF4-FFF2-40B4-BE49-F238E27FC236}">
              <a16:creationId xmlns:a16="http://schemas.microsoft.com/office/drawing/2014/main" id="{00000000-0008-0000-0E00-000000020000}"/>
            </a:ext>
          </a:extLst>
        </xdr:cNvPr>
        <xdr:cNvSpPr txBox="1"/>
      </xdr:nvSpPr>
      <xdr:spPr>
        <a:xfrm>
          <a:off x="16357600" y="1336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94742</xdr:rowOff>
    </xdr:from>
    <xdr:to>
      <xdr:col>81</xdr:col>
      <xdr:colOff>101600</xdr:colOff>
      <xdr:row>79</xdr:row>
      <xdr:rowOff>24892</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5430500" y="13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145542</xdr:rowOff>
    </xdr:from>
    <xdr:to>
      <xdr:col>85</xdr:col>
      <xdr:colOff>127000</xdr:colOff>
      <xdr:row>79</xdr:row>
      <xdr:rowOff>24385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5481300" y="1351864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26163</xdr:rowOff>
    </xdr:from>
    <xdr:to>
      <xdr:col>76</xdr:col>
      <xdr:colOff>165100</xdr:colOff>
      <xdr:row>79</xdr:row>
      <xdr:rowOff>127763</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45415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145542</xdr:rowOff>
    </xdr:from>
    <xdr:to>
      <xdr:col>81</xdr:col>
      <xdr:colOff>50800</xdr:colOff>
      <xdr:row>79</xdr:row>
      <xdr:rowOff>76963</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4592300" y="13518642"/>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160038</xdr:rowOff>
    </xdr:from>
    <xdr:ext cx="405111" cy="259045"/>
    <xdr:sp macro="" textlink="">
      <xdr:nvSpPr>
        <xdr:cNvPr id="517" name="n_1aveValue【児童館】&#10;有形固定資産減価償却率">
          <a:extLst>
            <a:ext uri="{FF2B5EF4-FFF2-40B4-BE49-F238E27FC236}">
              <a16:creationId xmlns:a16="http://schemas.microsoft.com/office/drawing/2014/main" id="{00000000-0008-0000-0E00-000005020000}"/>
            </a:ext>
          </a:extLst>
        </xdr:cNvPr>
        <xdr:cNvSpPr txBox="1"/>
      </xdr:nvSpPr>
      <xdr:spPr>
        <a:xfrm>
          <a:off x="15266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82314</xdr:rowOff>
    </xdr:from>
    <xdr:ext cx="405111" cy="259045"/>
    <xdr:sp macro="" textlink="">
      <xdr:nvSpPr>
        <xdr:cNvPr id="518" name="n_2aveValue【児童館】&#10;有形固定資産減価償却率">
          <a:extLst>
            <a:ext uri="{FF2B5EF4-FFF2-40B4-BE49-F238E27FC236}">
              <a16:creationId xmlns:a16="http://schemas.microsoft.com/office/drawing/2014/main" id="{00000000-0008-0000-0E00-000006020000}"/>
            </a:ext>
          </a:extLst>
        </xdr:cNvPr>
        <xdr:cNvSpPr txBox="1"/>
      </xdr:nvSpPr>
      <xdr:spPr>
        <a:xfrm>
          <a:off x="14389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519" name="n_3aveValue【児童館】&#10;有形固定資産減価償却率">
          <a:extLst>
            <a:ext uri="{FF2B5EF4-FFF2-40B4-BE49-F238E27FC236}">
              <a16:creationId xmlns:a16="http://schemas.microsoft.com/office/drawing/2014/main" id="{00000000-0008-0000-0E00-000007020000}"/>
            </a:ext>
          </a:extLst>
        </xdr:cNvPr>
        <xdr:cNvSpPr txBox="1"/>
      </xdr:nvSpPr>
      <xdr:spPr>
        <a:xfrm>
          <a:off x="13500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18559</xdr:rowOff>
    </xdr:from>
    <xdr:ext cx="405111" cy="259045"/>
    <xdr:sp macro="" textlink="">
      <xdr:nvSpPr>
        <xdr:cNvPr id="520" name="n_4aveValue【児童館】&#10;有形固定資産減価償却率">
          <a:extLst>
            <a:ext uri="{FF2B5EF4-FFF2-40B4-BE49-F238E27FC236}">
              <a16:creationId xmlns:a16="http://schemas.microsoft.com/office/drawing/2014/main" id="{00000000-0008-0000-0E00-000008020000}"/>
            </a:ext>
          </a:extLst>
        </xdr:cNvPr>
        <xdr:cNvSpPr txBox="1"/>
      </xdr:nvSpPr>
      <xdr:spPr>
        <a:xfrm>
          <a:off x="12611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41419</xdr:rowOff>
    </xdr:from>
    <xdr:ext cx="405111" cy="259045"/>
    <xdr:sp macro="" textlink="">
      <xdr:nvSpPr>
        <xdr:cNvPr id="521" name="n_1mainValue【児童館】&#10;有形固定資産減価償却率">
          <a:extLst>
            <a:ext uri="{FF2B5EF4-FFF2-40B4-BE49-F238E27FC236}">
              <a16:creationId xmlns:a16="http://schemas.microsoft.com/office/drawing/2014/main" id="{00000000-0008-0000-0E00-000009020000}"/>
            </a:ext>
          </a:extLst>
        </xdr:cNvPr>
        <xdr:cNvSpPr txBox="1"/>
      </xdr:nvSpPr>
      <xdr:spPr>
        <a:xfrm>
          <a:off x="15266044" y="1324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144290</xdr:rowOff>
    </xdr:from>
    <xdr:ext cx="405111" cy="259045"/>
    <xdr:sp macro="" textlink="">
      <xdr:nvSpPr>
        <xdr:cNvPr id="522" name="n_2mainValue【児童館】&#10;有形固定資産減価償却率">
          <a:extLst>
            <a:ext uri="{FF2B5EF4-FFF2-40B4-BE49-F238E27FC236}">
              <a16:creationId xmlns:a16="http://schemas.microsoft.com/office/drawing/2014/main" id="{00000000-0008-0000-0E00-00000A020000}"/>
            </a:ext>
          </a:extLst>
        </xdr:cNvPr>
        <xdr:cNvSpPr txBox="1"/>
      </xdr:nvSpPr>
      <xdr:spPr>
        <a:xfrm>
          <a:off x="14389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7" name="【児童館】&#10;一人当たり面積グラフ枠">
          <a:extLst>
            <a:ext uri="{FF2B5EF4-FFF2-40B4-BE49-F238E27FC236}">
              <a16:creationId xmlns:a16="http://schemas.microsoft.com/office/drawing/2014/main" id="{00000000-0008-0000-0E00-00002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49" name="【児童館】&#10;一人当たり面積最小値テキスト">
          <a:extLst>
            <a:ext uri="{FF2B5EF4-FFF2-40B4-BE49-F238E27FC236}">
              <a16:creationId xmlns:a16="http://schemas.microsoft.com/office/drawing/2014/main" id="{00000000-0008-0000-0E00-00002502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51" name="【児童館】&#10;一人当たり面積最大値テキスト">
          <a:extLst>
            <a:ext uri="{FF2B5EF4-FFF2-40B4-BE49-F238E27FC236}">
              <a16:creationId xmlns:a16="http://schemas.microsoft.com/office/drawing/2014/main" id="{00000000-0008-0000-0E00-000027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553" name="【児童館】&#10;一人当たり面積平均値テキスト">
          <a:extLst>
            <a:ext uri="{FF2B5EF4-FFF2-40B4-BE49-F238E27FC236}">
              <a16:creationId xmlns:a16="http://schemas.microsoft.com/office/drawing/2014/main" id="{00000000-0008-0000-0E00-000029020000}"/>
            </a:ext>
          </a:extLst>
        </xdr:cNvPr>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565" name="【児童館】&#10;一人当たり面積該当値テキスト">
          <a:extLst>
            <a:ext uri="{FF2B5EF4-FFF2-40B4-BE49-F238E27FC236}">
              <a16:creationId xmlns:a16="http://schemas.microsoft.com/office/drawing/2014/main" id="{00000000-0008-0000-0E00-000035020000}"/>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95250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21323300" y="146195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570" name="n_1aveValue【児童館】&#10;一人当たり面積">
          <a:extLst>
            <a:ext uri="{FF2B5EF4-FFF2-40B4-BE49-F238E27FC236}">
              <a16:creationId xmlns:a16="http://schemas.microsoft.com/office/drawing/2014/main" id="{00000000-0008-0000-0E00-00003A020000}"/>
            </a:ext>
          </a:extLst>
        </xdr:cNvPr>
        <xdr:cNvSpPr txBox="1"/>
      </xdr:nvSpPr>
      <xdr:spPr>
        <a:xfrm>
          <a:off x="210757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71" name="n_2aveValue【児童館】&#10;一人当たり面積">
          <a:extLst>
            <a:ext uri="{FF2B5EF4-FFF2-40B4-BE49-F238E27FC236}">
              <a16:creationId xmlns:a16="http://schemas.microsoft.com/office/drawing/2014/main" id="{00000000-0008-0000-0E00-00003B02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572" name="n_3aveValue【児童館】&#10;一人当たり面積">
          <a:extLst>
            <a:ext uri="{FF2B5EF4-FFF2-40B4-BE49-F238E27FC236}">
              <a16:creationId xmlns:a16="http://schemas.microsoft.com/office/drawing/2014/main" id="{00000000-0008-0000-0E00-00003C02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573" name="n_4aveValue【児童館】&#10;一人当たり面積">
          <a:extLst>
            <a:ext uri="{FF2B5EF4-FFF2-40B4-BE49-F238E27FC236}">
              <a16:creationId xmlns:a16="http://schemas.microsoft.com/office/drawing/2014/main" id="{00000000-0008-0000-0E00-00003D020000}"/>
            </a:ext>
          </a:extLst>
        </xdr:cNvPr>
        <xdr:cNvSpPr txBox="1"/>
      </xdr:nvSpPr>
      <xdr:spPr>
        <a:xfrm>
          <a:off x="18421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574" name="n_1mainValue【児童館】&#10;一人当たり面積">
          <a:extLst>
            <a:ext uri="{FF2B5EF4-FFF2-40B4-BE49-F238E27FC236}">
              <a16:creationId xmlns:a16="http://schemas.microsoft.com/office/drawing/2014/main" id="{00000000-0008-0000-0E00-00003E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575" name="n_2mainValue【児童館】&#10;一人当たり面積">
          <a:extLst>
            <a:ext uri="{FF2B5EF4-FFF2-40B4-BE49-F238E27FC236}">
              <a16:creationId xmlns:a16="http://schemas.microsoft.com/office/drawing/2014/main" id="{00000000-0008-0000-0E00-00003F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7" name="【公民館】&#10;有形固定資産減価償却率グラフ枠">
          <a:extLst>
            <a:ext uri="{FF2B5EF4-FFF2-40B4-BE49-F238E27FC236}">
              <a16:creationId xmlns:a16="http://schemas.microsoft.com/office/drawing/2014/main" id="{00000000-0008-0000-0E00-00005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599" name="【公民館】&#10;有形固定資産減価償却率最小値テキスト">
          <a:extLst>
            <a:ext uri="{FF2B5EF4-FFF2-40B4-BE49-F238E27FC236}">
              <a16:creationId xmlns:a16="http://schemas.microsoft.com/office/drawing/2014/main" id="{00000000-0008-0000-0E00-000057020000}"/>
            </a:ext>
          </a:extLst>
        </xdr:cNvPr>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01" name="【公民館】&#10;有形固定資産減価償却率最大値テキスト">
          <a:extLst>
            <a:ext uri="{FF2B5EF4-FFF2-40B4-BE49-F238E27FC236}">
              <a16:creationId xmlns:a16="http://schemas.microsoft.com/office/drawing/2014/main" id="{00000000-0008-0000-0E00-000059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90695</xdr:rowOff>
    </xdr:from>
    <xdr:ext cx="405111" cy="259045"/>
    <xdr:sp macro="" textlink="">
      <xdr:nvSpPr>
        <xdr:cNvPr id="603" name="【公民館】&#10;有形固定資産減価償却率平均値テキスト">
          <a:extLst>
            <a:ext uri="{FF2B5EF4-FFF2-40B4-BE49-F238E27FC236}">
              <a16:creationId xmlns:a16="http://schemas.microsoft.com/office/drawing/2014/main" id="{00000000-0008-0000-0E00-00005B020000}"/>
            </a:ext>
          </a:extLst>
        </xdr:cNvPr>
        <xdr:cNvSpPr txBox="1"/>
      </xdr:nvSpPr>
      <xdr:spPr>
        <a:xfrm>
          <a:off x="16357600" y="1775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3652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2763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59689</xdr:rowOff>
    </xdr:from>
    <xdr:to>
      <xdr:col>85</xdr:col>
      <xdr:colOff>177800</xdr:colOff>
      <xdr:row>101</xdr:row>
      <xdr:rowOff>161289</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6268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82566</xdr:rowOff>
    </xdr:from>
    <xdr:ext cx="405111" cy="259045"/>
    <xdr:sp macro="" textlink="">
      <xdr:nvSpPr>
        <xdr:cNvPr id="615" name="【公民館】&#10;有形固定資産減価償却率該当値テキスト">
          <a:extLst>
            <a:ext uri="{FF2B5EF4-FFF2-40B4-BE49-F238E27FC236}">
              <a16:creationId xmlns:a16="http://schemas.microsoft.com/office/drawing/2014/main" id="{00000000-0008-0000-0E00-000067020000}"/>
            </a:ext>
          </a:extLst>
        </xdr:cNvPr>
        <xdr:cNvSpPr txBox="1"/>
      </xdr:nvSpPr>
      <xdr:spPr>
        <a:xfrm>
          <a:off x="16357600"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11685</xdr:rowOff>
    </xdr:from>
    <xdr:to>
      <xdr:col>81</xdr:col>
      <xdr:colOff>101600</xdr:colOff>
      <xdr:row>101</xdr:row>
      <xdr:rowOff>113285</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5430500" y="17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62485</xdr:rowOff>
    </xdr:from>
    <xdr:to>
      <xdr:col>85</xdr:col>
      <xdr:colOff>127000</xdr:colOff>
      <xdr:row>101</xdr:row>
      <xdr:rowOff>110489</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5481300" y="17378935"/>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41402</xdr:rowOff>
    </xdr:from>
    <xdr:to>
      <xdr:col>76</xdr:col>
      <xdr:colOff>165100</xdr:colOff>
      <xdr:row>101</xdr:row>
      <xdr:rowOff>143002</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45415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62485</xdr:rowOff>
    </xdr:from>
    <xdr:to>
      <xdr:col>81</xdr:col>
      <xdr:colOff>50800</xdr:colOff>
      <xdr:row>101</xdr:row>
      <xdr:rowOff>92202</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4592300" y="1737893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138701</xdr:rowOff>
    </xdr:from>
    <xdr:ext cx="405111" cy="259045"/>
    <xdr:sp macro="" textlink="">
      <xdr:nvSpPr>
        <xdr:cNvPr id="620" name="n_1aveValue【公民館】&#10;有形固定資産減価償却率">
          <a:extLst>
            <a:ext uri="{FF2B5EF4-FFF2-40B4-BE49-F238E27FC236}">
              <a16:creationId xmlns:a16="http://schemas.microsoft.com/office/drawing/2014/main" id="{00000000-0008-0000-0E00-00006C020000}"/>
            </a:ext>
          </a:extLst>
        </xdr:cNvPr>
        <xdr:cNvSpPr txBox="1"/>
      </xdr:nvSpPr>
      <xdr:spPr>
        <a:xfrm>
          <a:off x="152660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92981</xdr:rowOff>
    </xdr:from>
    <xdr:ext cx="405111" cy="259045"/>
    <xdr:sp macro="" textlink="">
      <xdr:nvSpPr>
        <xdr:cNvPr id="621" name="n_2aveValue【公民館】&#10;有形固定資産減価償却率">
          <a:extLst>
            <a:ext uri="{FF2B5EF4-FFF2-40B4-BE49-F238E27FC236}">
              <a16:creationId xmlns:a16="http://schemas.microsoft.com/office/drawing/2014/main" id="{00000000-0008-0000-0E00-00006D020000}"/>
            </a:ext>
          </a:extLst>
        </xdr:cNvPr>
        <xdr:cNvSpPr txBox="1"/>
      </xdr:nvSpPr>
      <xdr:spPr>
        <a:xfrm>
          <a:off x="14389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622" name="n_3aveValue【公民館】&#10;有形固定資産減価償却率">
          <a:extLst>
            <a:ext uri="{FF2B5EF4-FFF2-40B4-BE49-F238E27FC236}">
              <a16:creationId xmlns:a16="http://schemas.microsoft.com/office/drawing/2014/main" id="{00000000-0008-0000-0E00-00006E020000}"/>
            </a:ext>
          </a:extLst>
        </xdr:cNvPr>
        <xdr:cNvSpPr txBox="1"/>
      </xdr:nvSpPr>
      <xdr:spPr>
        <a:xfrm>
          <a:off x="13500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623" name="n_4aveValue【公民館】&#10;有形固定資産減価償却率">
          <a:extLst>
            <a:ext uri="{FF2B5EF4-FFF2-40B4-BE49-F238E27FC236}">
              <a16:creationId xmlns:a16="http://schemas.microsoft.com/office/drawing/2014/main" id="{00000000-0008-0000-0E00-00006F020000}"/>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129812</xdr:rowOff>
    </xdr:from>
    <xdr:ext cx="405111" cy="259045"/>
    <xdr:sp macro="" textlink="">
      <xdr:nvSpPr>
        <xdr:cNvPr id="624" name="n_1mainValue【公民館】&#10;有形固定資産減価償却率">
          <a:extLst>
            <a:ext uri="{FF2B5EF4-FFF2-40B4-BE49-F238E27FC236}">
              <a16:creationId xmlns:a16="http://schemas.microsoft.com/office/drawing/2014/main" id="{00000000-0008-0000-0E00-000070020000}"/>
            </a:ext>
          </a:extLst>
        </xdr:cNvPr>
        <xdr:cNvSpPr txBox="1"/>
      </xdr:nvSpPr>
      <xdr:spPr>
        <a:xfrm>
          <a:off x="15266044" y="1710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159529</xdr:rowOff>
    </xdr:from>
    <xdr:ext cx="405111" cy="259045"/>
    <xdr:sp macro="" textlink="">
      <xdr:nvSpPr>
        <xdr:cNvPr id="625" name="n_2mainValue【公民館】&#10;有形固定資産減価償却率">
          <a:extLst>
            <a:ext uri="{FF2B5EF4-FFF2-40B4-BE49-F238E27FC236}">
              <a16:creationId xmlns:a16="http://schemas.microsoft.com/office/drawing/2014/main" id="{00000000-0008-0000-0E00-000071020000}"/>
            </a:ext>
          </a:extLst>
        </xdr:cNvPr>
        <xdr:cNvSpPr txBox="1"/>
      </xdr:nvSpPr>
      <xdr:spPr>
        <a:xfrm>
          <a:off x="14389744" y="171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公民館】&#10;一人当たり面積グラフ枠">
          <a:extLst>
            <a:ext uri="{FF2B5EF4-FFF2-40B4-BE49-F238E27FC236}">
              <a16:creationId xmlns:a16="http://schemas.microsoft.com/office/drawing/2014/main" id="{00000000-0008-0000-0E00-00008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648" name="【公民館】&#10;一人当たり面積最小値テキスト">
          <a:extLst>
            <a:ext uri="{FF2B5EF4-FFF2-40B4-BE49-F238E27FC236}">
              <a16:creationId xmlns:a16="http://schemas.microsoft.com/office/drawing/2014/main" id="{00000000-0008-0000-0E00-00008802000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650" name="【公民館】&#10;一人当たり面積最大値テキスト">
          <a:extLst>
            <a:ext uri="{FF2B5EF4-FFF2-40B4-BE49-F238E27FC236}">
              <a16:creationId xmlns:a16="http://schemas.microsoft.com/office/drawing/2014/main" id="{00000000-0008-0000-0E00-00008A020000}"/>
            </a:ext>
          </a:extLst>
        </xdr:cNvPr>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66564</xdr:rowOff>
    </xdr:from>
    <xdr:ext cx="469744" cy="259045"/>
    <xdr:sp macro="" textlink="">
      <xdr:nvSpPr>
        <xdr:cNvPr id="652" name="【公民館】&#10;一人当たり面積平均値テキスト">
          <a:extLst>
            <a:ext uri="{FF2B5EF4-FFF2-40B4-BE49-F238E27FC236}">
              <a16:creationId xmlns:a16="http://schemas.microsoft.com/office/drawing/2014/main" id="{00000000-0008-0000-0E00-00008C020000}"/>
            </a:ext>
          </a:extLst>
        </xdr:cNvPr>
        <xdr:cNvSpPr txBox="1"/>
      </xdr:nvSpPr>
      <xdr:spPr>
        <a:xfrm>
          <a:off x="22199600" y="178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109982</xdr:rowOff>
    </xdr:from>
    <xdr:to>
      <xdr:col>116</xdr:col>
      <xdr:colOff>114300</xdr:colOff>
      <xdr:row>107</xdr:row>
      <xdr:rowOff>40132</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221107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88409</xdr:rowOff>
    </xdr:from>
    <xdr:ext cx="469744" cy="259045"/>
    <xdr:sp macro="" textlink="">
      <xdr:nvSpPr>
        <xdr:cNvPr id="664" name="【公民館】&#10;一人当たり面積該当値テキスト">
          <a:extLst>
            <a:ext uri="{FF2B5EF4-FFF2-40B4-BE49-F238E27FC236}">
              <a16:creationId xmlns:a16="http://schemas.microsoft.com/office/drawing/2014/main" id="{00000000-0008-0000-0E00-000098020000}"/>
            </a:ext>
          </a:extLst>
        </xdr:cNvPr>
        <xdr:cNvSpPr txBox="1"/>
      </xdr:nvSpPr>
      <xdr:spPr>
        <a:xfrm>
          <a:off x="22199600" y="182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112268</xdr:rowOff>
    </xdr:from>
    <xdr:to>
      <xdr:col>112</xdr:col>
      <xdr:colOff>38100</xdr:colOff>
      <xdr:row>107</xdr:row>
      <xdr:rowOff>42418</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21272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160782</xdr:rowOff>
    </xdr:from>
    <xdr:to>
      <xdr:col>116</xdr:col>
      <xdr:colOff>63500</xdr:colOff>
      <xdr:row>106</xdr:row>
      <xdr:rowOff>163068</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21323300" y="183344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41402</xdr:rowOff>
    </xdr:from>
    <xdr:to>
      <xdr:col>107</xdr:col>
      <xdr:colOff>101600</xdr:colOff>
      <xdr:row>106</xdr:row>
      <xdr:rowOff>143002</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20383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92202</xdr:rowOff>
    </xdr:from>
    <xdr:to>
      <xdr:col>111</xdr:col>
      <xdr:colOff>177800</xdr:colOff>
      <xdr:row>106</xdr:row>
      <xdr:rowOff>163068</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20434300" y="1826590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669" name="n_1aveValue【公民館】&#10;一人当たり面積">
          <a:extLst>
            <a:ext uri="{FF2B5EF4-FFF2-40B4-BE49-F238E27FC236}">
              <a16:creationId xmlns:a16="http://schemas.microsoft.com/office/drawing/2014/main" id="{00000000-0008-0000-0E00-00009D020000}"/>
            </a:ext>
          </a:extLst>
        </xdr:cNvPr>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106951</xdr:rowOff>
    </xdr:from>
    <xdr:ext cx="469744" cy="259045"/>
    <xdr:sp macro="" textlink="">
      <xdr:nvSpPr>
        <xdr:cNvPr id="670" name="n_2aveValue【公民館】&#10;一人当たり面積">
          <a:extLst>
            <a:ext uri="{FF2B5EF4-FFF2-40B4-BE49-F238E27FC236}">
              <a16:creationId xmlns:a16="http://schemas.microsoft.com/office/drawing/2014/main" id="{00000000-0008-0000-0E00-00009E020000}"/>
            </a:ext>
          </a:extLst>
        </xdr:cNvPr>
        <xdr:cNvSpPr txBox="1"/>
      </xdr:nvSpPr>
      <xdr:spPr>
        <a:xfrm>
          <a:off x="20199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70375</xdr:rowOff>
    </xdr:from>
    <xdr:ext cx="469744" cy="259045"/>
    <xdr:sp macro="" textlink="">
      <xdr:nvSpPr>
        <xdr:cNvPr id="671" name="n_3aveValue【公民館】&#10;一人当たり面積">
          <a:extLst>
            <a:ext uri="{FF2B5EF4-FFF2-40B4-BE49-F238E27FC236}">
              <a16:creationId xmlns:a16="http://schemas.microsoft.com/office/drawing/2014/main" id="{00000000-0008-0000-0E00-00009F020000}"/>
            </a:ext>
          </a:extLst>
        </xdr:cNvPr>
        <xdr:cNvSpPr txBox="1"/>
      </xdr:nvSpPr>
      <xdr:spPr>
        <a:xfrm>
          <a:off x="19310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672" name="n_4aveValue【公民館】&#10;一人当たり面積">
          <a:extLst>
            <a:ext uri="{FF2B5EF4-FFF2-40B4-BE49-F238E27FC236}">
              <a16:creationId xmlns:a16="http://schemas.microsoft.com/office/drawing/2014/main" id="{00000000-0008-0000-0E00-0000A0020000}"/>
            </a:ext>
          </a:extLst>
        </xdr:cNvPr>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33545</xdr:rowOff>
    </xdr:from>
    <xdr:ext cx="469744" cy="259045"/>
    <xdr:sp macro="" textlink="">
      <xdr:nvSpPr>
        <xdr:cNvPr id="673" name="n_1mainValue【公民館】&#10;一人当たり面積">
          <a:extLst>
            <a:ext uri="{FF2B5EF4-FFF2-40B4-BE49-F238E27FC236}">
              <a16:creationId xmlns:a16="http://schemas.microsoft.com/office/drawing/2014/main" id="{00000000-0008-0000-0E00-0000A1020000}"/>
            </a:ext>
          </a:extLst>
        </xdr:cNvPr>
        <xdr:cNvSpPr txBox="1"/>
      </xdr:nvSpPr>
      <xdr:spPr>
        <a:xfrm>
          <a:off x="21075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134129</xdr:rowOff>
    </xdr:from>
    <xdr:ext cx="469744" cy="259045"/>
    <xdr:sp macro="" textlink="">
      <xdr:nvSpPr>
        <xdr:cNvPr id="674" name="n_2mainValue【公民館】&#10;一人当たり面積">
          <a:extLst>
            <a:ext uri="{FF2B5EF4-FFF2-40B4-BE49-F238E27FC236}">
              <a16:creationId xmlns:a16="http://schemas.microsoft.com/office/drawing/2014/main" id="{00000000-0008-0000-0E00-0000A2020000}"/>
            </a:ext>
          </a:extLst>
        </xdr:cNvPr>
        <xdr:cNvSpPr txBox="1"/>
      </xdr:nvSpPr>
      <xdr:spPr>
        <a:xfrm>
          <a:off x="20199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全ての類型において、有形固定資産減価償却率は類似団体平均値を下回っている。これは老朽化した施設の更新、複合化・統廃合が実施された結果だと考えられ、今後の施設の維持管理経費は減少していくものと想定される。なお橋りょう・トンネル、公営住宅の有形固定資産減価償率は類似団体を著しく下回っているが、橋りょう・トンネルについては過去の竣工分が備忘価額１円として固定資産台帳に計上されているためであり、公営住宅については平成２４年度から平成２８年度にかけて改修工事を行ったためである。　また学校施設については順次改築・改修工事を実施しており、今後は適正配置計画や長寿命化計画に基づき施設の統合や長寿命化を実施し、将来的な維持管理経費の縮減を図る。各施設において、人口に見合った施設規模となるよう見直し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30,126
30,042
346.01
24,566,147
23,424,678
644,656
10,565,994
19,384,484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35197</xdr:rowOff>
    </xdr:from>
    <xdr:to>
      <xdr:col>24</xdr:col>
      <xdr:colOff>114300</xdr:colOff>
      <xdr:row>36</xdr:row>
      <xdr:rowOff>136797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58074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27033</xdr:rowOff>
    </xdr:from>
    <xdr:to>
      <xdr:col>20</xdr:col>
      <xdr:colOff>38100</xdr:colOff>
      <xdr:row>37</xdr:row>
      <xdr:rowOff>128633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85997</xdr:rowOff>
    </xdr:from>
    <xdr:to>
      <xdr:col>24</xdr:col>
      <xdr:colOff>63500</xdr:colOff>
      <xdr:row>37</xdr:row>
      <xdr:rowOff>77833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25819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164193</xdr:rowOff>
    </xdr:from>
    <xdr:to>
      <xdr:col>15</xdr:col>
      <xdr:colOff>101600</xdr:colOff>
      <xdr:row>37</xdr:row>
      <xdr:rowOff>94343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43543</xdr:rowOff>
    </xdr:from>
    <xdr:to>
      <xdr:col>19</xdr:col>
      <xdr:colOff>177800</xdr:colOff>
      <xdr:row>37</xdr:row>
      <xdr:rowOff>77833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871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67508</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F00-000053000000}"/>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145160</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110870</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77107</xdr:rowOff>
    </xdr:from>
    <xdr:to>
      <xdr:col>55</xdr:col>
      <xdr:colOff>50800</xdr:colOff>
      <xdr:row>40</xdr:row>
      <xdr:rowOff>7257</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55534</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74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87993</xdr:rowOff>
    </xdr:from>
    <xdr:to>
      <xdr:col>50</xdr:col>
      <xdr:colOff>165100</xdr:colOff>
      <xdr:row>40</xdr:row>
      <xdr:rowOff>18143</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127907</xdr:rowOff>
    </xdr:from>
    <xdr:to>
      <xdr:col>55</xdr:col>
      <xdr:colOff>0</xdr:colOff>
      <xdr:row>39</xdr:row>
      <xdr:rowOff>138793</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9639300" y="6814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87993</xdr:rowOff>
    </xdr:from>
    <xdr:to>
      <xdr:col>46</xdr:col>
      <xdr:colOff>38100</xdr:colOff>
      <xdr:row>40</xdr:row>
      <xdr:rowOff>18143</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138793</xdr:rowOff>
    </xdr:from>
    <xdr:to>
      <xdr:col>50</xdr:col>
      <xdr:colOff>114300</xdr:colOff>
      <xdr:row>39</xdr:row>
      <xdr:rowOff>138793</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750300" y="682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119034</xdr:rowOff>
    </xdr:from>
    <xdr:ext cx="469744" cy="259045"/>
    <xdr:sp macro="" textlink="">
      <xdr:nvSpPr>
        <xdr:cNvPr id="133" name="n_1aveValue【図書館】&#10;一人当たり面積">
          <a:extLst>
            <a:ext uri="{FF2B5EF4-FFF2-40B4-BE49-F238E27FC236}">
              <a16:creationId xmlns:a16="http://schemas.microsoft.com/office/drawing/2014/main" id="{00000000-0008-0000-0F00-000085000000}"/>
            </a:ext>
          </a:extLst>
        </xdr:cNvPr>
        <xdr:cNvSpPr txBox="1"/>
      </xdr:nvSpPr>
      <xdr:spPr>
        <a:xfrm>
          <a:off x="9391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34" name="n_2aveValue【図書館】&#10;一人当たり面積">
          <a:extLst>
            <a:ext uri="{FF2B5EF4-FFF2-40B4-BE49-F238E27FC236}">
              <a16:creationId xmlns:a16="http://schemas.microsoft.com/office/drawing/2014/main" id="{00000000-0008-0000-0F00-000086000000}"/>
            </a:ext>
          </a:extLst>
        </xdr:cNvPr>
        <xdr:cNvSpPr txBox="1"/>
      </xdr:nvSpPr>
      <xdr:spPr>
        <a:xfrm>
          <a:off x="851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35" name="n_3aveValue【図書館】&#10;一人当たり面積">
          <a:extLst>
            <a:ext uri="{FF2B5EF4-FFF2-40B4-BE49-F238E27FC236}">
              <a16:creationId xmlns:a16="http://schemas.microsoft.com/office/drawing/2014/main" id="{00000000-0008-0000-0F00-000087000000}"/>
            </a:ext>
          </a:extLst>
        </xdr:cNvPr>
        <xdr:cNvSpPr txBox="1"/>
      </xdr:nvSpPr>
      <xdr:spPr>
        <a:xfrm>
          <a:off x="7626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36" name="n_4aveValue【図書館】&#10;一人当たり面積">
          <a:extLst>
            <a:ext uri="{FF2B5EF4-FFF2-40B4-BE49-F238E27FC236}">
              <a16:creationId xmlns:a16="http://schemas.microsoft.com/office/drawing/2014/main" id="{00000000-0008-0000-0F00-000088000000}"/>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9270</xdr:rowOff>
    </xdr:from>
    <xdr:ext cx="469744" cy="259045"/>
    <xdr:sp macro="" textlink="">
      <xdr:nvSpPr>
        <xdr:cNvPr id="137" name="n_1mainValue【図書館】&#10;一人当たり面積">
          <a:extLst>
            <a:ext uri="{FF2B5EF4-FFF2-40B4-BE49-F238E27FC236}">
              <a16:creationId xmlns:a16="http://schemas.microsoft.com/office/drawing/2014/main" id="{00000000-0008-0000-0F00-000089000000}"/>
            </a:ext>
          </a:extLst>
        </xdr:cNvPr>
        <xdr:cNvSpPr txBox="1"/>
      </xdr:nvSpPr>
      <xdr:spPr>
        <a:xfrm>
          <a:off x="9391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9270</xdr:rowOff>
    </xdr:from>
    <xdr:ext cx="469744" cy="259045"/>
    <xdr:sp macro="" textlink="">
      <xdr:nvSpPr>
        <xdr:cNvPr id="138" name="n_2mainValue【図書館】&#10;一人当たり面積">
          <a:extLst>
            <a:ext uri="{FF2B5EF4-FFF2-40B4-BE49-F238E27FC236}">
              <a16:creationId xmlns:a16="http://schemas.microsoft.com/office/drawing/2014/main" id="{00000000-0008-0000-0F00-00008A000000}"/>
            </a:ext>
          </a:extLst>
        </xdr:cNvPr>
        <xdr:cNvSpPr txBox="1"/>
      </xdr:nvSpPr>
      <xdr:spPr>
        <a:xfrm>
          <a:off x="8515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F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00000000-0008-0000-0F00-0000A4000000}"/>
            </a:ext>
          </a:extLst>
        </xdr:cNvPr>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F00-0000A6000000}"/>
            </a:ext>
          </a:extLst>
        </xdr:cNvPr>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F00-0000A8000000}"/>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61595</xdr:rowOff>
    </xdr:from>
    <xdr:to>
      <xdr:col>24</xdr:col>
      <xdr:colOff>114300</xdr:colOff>
      <xdr:row>56</xdr:row>
      <xdr:rowOff>163195</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45847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84472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F00-0000B4000000}"/>
            </a:ext>
          </a:extLst>
        </xdr:cNvPr>
        <xdr:cNvSpPr txBox="1"/>
      </xdr:nvSpPr>
      <xdr:spPr>
        <a:xfrm>
          <a:off x="4673600"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168275</xdr:rowOff>
    </xdr:from>
    <xdr:to>
      <xdr:col>20</xdr:col>
      <xdr:colOff>38100</xdr:colOff>
      <xdr:row>57</xdr:row>
      <xdr:rowOff>98425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3746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112395</xdr:rowOff>
    </xdr:from>
    <xdr:to>
      <xdr:col>24</xdr:col>
      <xdr:colOff>63500</xdr:colOff>
      <xdr:row>57</xdr:row>
      <xdr:rowOff>47625</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3797300" y="9713595"/>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74930</xdr:rowOff>
    </xdr:from>
    <xdr:to>
      <xdr:col>15</xdr:col>
      <xdr:colOff>101600</xdr:colOff>
      <xdr:row>57</xdr:row>
      <xdr:rowOff>5080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2857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125730</xdr:rowOff>
    </xdr:from>
    <xdr:to>
      <xdr:col>19</xdr:col>
      <xdr:colOff>177800</xdr:colOff>
      <xdr:row>57</xdr:row>
      <xdr:rowOff>47625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2908300" y="97269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108602</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188" name="n_4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114952</xdr:rowOff>
    </xdr:from>
    <xdr:ext cx="405111" cy="259045"/>
    <xdr:sp macro="" textlink="">
      <xdr:nvSpPr>
        <xdr:cNvPr id="189" name="n_1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21607</xdr:rowOff>
    </xdr:from>
    <xdr:ext cx="405111" cy="259045"/>
    <xdr:sp macro="" textlink="">
      <xdr:nvSpPr>
        <xdr:cNvPr id="190" name="n_2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136633</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10426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130464</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10515600" y="102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84727</xdr:rowOff>
    </xdr:from>
    <xdr:to>
      <xdr:col>50</xdr:col>
      <xdr:colOff>165100</xdr:colOff>
      <xdr:row>61</xdr:row>
      <xdr:rowOff>14877</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958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135527</xdr:rowOff>
    </xdr:from>
    <xdr:to>
      <xdr:col>55</xdr:col>
      <xdr:colOff>0</xdr:colOff>
      <xdr:row>60</xdr:row>
      <xdr:rowOff>158387</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639300" y="1042252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86360</xdr:rowOff>
    </xdr:from>
    <xdr:to>
      <xdr:col>46</xdr:col>
      <xdr:colOff>38100</xdr:colOff>
      <xdr:row>60</xdr:row>
      <xdr:rowOff>16510</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137160</xdr:rowOff>
    </xdr:from>
    <xdr:to>
      <xdr:col>50</xdr:col>
      <xdr:colOff>114300</xdr:colOff>
      <xdr:row>60</xdr:row>
      <xdr:rowOff>135527</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8750300" y="1025271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76217</xdr:rowOff>
    </xdr:from>
    <xdr:ext cx="469744" cy="259045"/>
    <xdr:sp macro="" textlink="">
      <xdr:nvSpPr>
        <xdr:cNvPr id="238" name="n_1aveValue【体育館・プール】&#10;一人当たり面積">
          <a:extLst>
            <a:ext uri="{FF2B5EF4-FFF2-40B4-BE49-F238E27FC236}">
              <a16:creationId xmlns:a16="http://schemas.microsoft.com/office/drawing/2014/main" id="{00000000-0008-0000-0F00-0000EE000000}"/>
            </a:ext>
          </a:extLst>
        </xdr:cNvPr>
        <xdr:cNvSpPr txBox="1"/>
      </xdr:nvSpPr>
      <xdr:spPr>
        <a:xfrm>
          <a:off x="9391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107242</xdr:rowOff>
    </xdr:from>
    <xdr:ext cx="469744" cy="259045"/>
    <xdr:sp macro="" textlink="">
      <xdr:nvSpPr>
        <xdr:cNvPr id="239" name="n_2aveValue【体育館・プール】&#10;一人当たり面積">
          <a:extLst>
            <a:ext uri="{FF2B5EF4-FFF2-40B4-BE49-F238E27FC236}">
              <a16:creationId xmlns:a16="http://schemas.microsoft.com/office/drawing/2014/main" id="{00000000-0008-0000-0F00-0000EF000000}"/>
            </a:ext>
          </a:extLst>
        </xdr:cNvPr>
        <xdr:cNvSpPr txBox="1"/>
      </xdr:nvSpPr>
      <xdr:spPr>
        <a:xfrm>
          <a:off x="85154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114680</xdr:rowOff>
    </xdr:from>
    <xdr:ext cx="469744" cy="259045"/>
    <xdr:sp macro="" textlink="">
      <xdr:nvSpPr>
        <xdr:cNvPr id="240" name="n_3aveValue【体育館・プール】&#10;一人当たり面積">
          <a:extLst>
            <a:ext uri="{FF2B5EF4-FFF2-40B4-BE49-F238E27FC236}">
              <a16:creationId xmlns:a16="http://schemas.microsoft.com/office/drawing/2014/main" id="{00000000-0008-0000-0F00-0000F0000000}"/>
            </a:ext>
          </a:extLst>
        </xdr:cNvPr>
        <xdr:cNvSpPr txBox="1"/>
      </xdr:nvSpPr>
      <xdr:spPr>
        <a:xfrm>
          <a:off x="7626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152236</xdr:rowOff>
    </xdr:from>
    <xdr:ext cx="469744" cy="259045"/>
    <xdr:sp macro="" textlink="">
      <xdr:nvSpPr>
        <xdr:cNvPr id="241" name="n_4aveValue【体育館・プール】&#10;一人当たり面積">
          <a:extLst>
            <a:ext uri="{FF2B5EF4-FFF2-40B4-BE49-F238E27FC236}">
              <a16:creationId xmlns:a16="http://schemas.microsoft.com/office/drawing/2014/main" id="{00000000-0008-0000-0F00-0000F1000000}"/>
            </a:ext>
          </a:extLst>
        </xdr:cNvPr>
        <xdr:cNvSpPr txBox="1"/>
      </xdr:nvSpPr>
      <xdr:spPr>
        <a:xfrm>
          <a:off x="6737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31404</xdr:rowOff>
    </xdr:from>
    <xdr:ext cx="469744" cy="259045"/>
    <xdr:sp macro="" textlink="">
      <xdr:nvSpPr>
        <xdr:cNvPr id="242" name="n_1mainValue【体育館・プール】&#10;一人当たり面積">
          <a:extLst>
            <a:ext uri="{FF2B5EF4-FFF2-40B4-BE49-F238E27FC236}">
              <a16:creationId xmlns:a16="http://schemas.microsoft.com/office/drawing/2014/main" id="{00000000-0008-0000-0F00-0000F2000000}"/>
            </a:ext>
          </a:extLst>
        </xdr:cNvPr>
        <xdr:cNvSpPr txBox="1"/>
      </xdr:nvSpPr>
      <xdr:spPr>
        <a:xfrm>
          <a:off x="9391727" y="101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33037</xdr:rowOff>
    </xdr:from>
    <xdr:ext cx="469744" cy="259045"/>
    <xdr:sp macro="" textlink="">
      <xdr:nvSpPr>
        <xdr:cNvPr id="243" name="n_2mainValue【体育館・プール】&#10;一人当たり面積">
          <a:extLst>
            <a:ext uri="{FF2B5EF4-FFF2-40B4-BE49-F238E27FC236}">
              <a16:creationId xmlns:a16="http://schemas.microsoft.com/office/drawing/2014/main" id="{00000000-0008-0000-0F00-0000F3000000}"/>
            </a:ext>
          </a:extLst>
        </xdr:cNvPr>
        <xdr:cNvSpPr txBox="1"/>
      </xdr:nvSpPr>
      <xdr:spPr>
        <a:xfrm>
          <a:off x="8515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00000000-0008-0000-0F00-00001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4634865" y="1731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6" name="【市民会館】&#10;有形固定資産減価償却率最小値テキスト">
          <a:extLst>
            <a:ext uri="{FF2B5EF4-FFF2-40B4-BE49-F238E27FC236}">
              <a16:creationId xmlns:a16="http://schemas.microsoft.com/office/drawing/2014/main" id="{00000000-0008-0000-0F00-00001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288" name="【市民会館】&#10;有形固定資産減価償却率最大値テキスト">
          <a:extLst>
            <a:ext uri="{FF2B5EF4-FFF2-40B4-BE49-F238E27FC236}">
              <a16:creationId xmlns:a16="http://schemas.microsoft.com/office/drawing/2014/main" id="{00000000-0008-0000-0F00-000020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56078</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00000000-0008-0000-0F00-000022010000}"/>
            </a:ext>
          </a:extLst>
        </xdr:cNvPr>
        <xdr:cNvSpPr txBox="1"/>
      </xdr:nvSpPr>
      <xdr:spPr>
        <a:xfrm>
          <a:off x="4673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4584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2857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116839</xdr:rowOff>
    </xdr:from>
    <xdr:to>
      <xdr:col>24</xdr:col>
      <xdr:colOff>114300</xdr:colOff>
      <xdr:row>103</xdr:row>
      <xdr:rowOff>46989</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4584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139716</xdr:rowOff>
    </xdr:from>
    <xdr:ext cx="405111" cy="259045"/>
    <xdr:sp macro="" textlink="">
      <xdr:nvSpPr>
        <xdr:cNvPr id="302" name="【市民会館】&#10;有形固定資産減価償却率該当値テキスト">
          <a:extLst>
            <a:ext uri="{FF2B5EF4-FFF2-40B4-BE49-F238E27FC236}">
              <a16:creationId xmlns:a16="http://schemas.microsoft.com/office/drawing/2014/main" id="{00000000-0008-0000-0F00-00002E010000}"/>
            </a:ext>
          </a:extLst>
        </xdr:cNvPr>
        <xdr:cNvSpPr txBox="1"/>
      </xdr:nvSpPr>
      <xdr:spPr>
        <a:xfrm>
          <a:off x="4673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156029</xdr:rowOff>
    </xdr:from>
    <xdr:to>
      <xdr:col>20</xdr:col>
      <xdr:colOff>38100</xdr:colOff>
      <xdr:row>104</xdr:row>
      <xdr:rowOff>86179</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3746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104</xdr:row>
      <xdr:rowOff>35379</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3797300" y="17655539"/>
          <a:ext cx="838200" cy="2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120106</xdr:rowOff>
    </xdr:from>
    <xdr:to>
      <xdr:col>15</xdr:col>
      <xdr:colOff>101600</xdr:colOff>
      <xdr:row>104</xdr:row>
      <xdr:rowOff>50256</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2857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170906</xdr:rowOff>
    </xdr:from>
    <xdr:to>
      <xdr:col>19</xdr:col>
      <xdr:colOff>177800</xdr:colOff>
      <xdr:row>104</xdr:row>
      <xdr:rowOff>35379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2908300" y="178302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307" name="n_1aveValue【市民会館】&#10;有形固定資産減価償却率">
          <a:extLst>
            <a:ext uri="{FF2B5EF4-FFF2-40B4-BE49-F238E27FC236}">
              <a16:creationId xmlns:a16="http://schemas.microsoft.com/office/drawing/2014/main" id="{00000000-0008-0000-0F00-000033010000}"/>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127925</xdr:rowOff>
    </xdr:from>
    <xdr:ext cx="405111" cy="259045"/>
    <xdr:sp macro="" textlink="">
      <xdr:nvSpPr>
        <xdr:cNvPr id="308" name="n_2aveValue【市民会館】&#10;有形固定資産減価償却率">
          <a:extLst>
            <a:ext uri="{FF2B5EF4-FFF2-40B4-BE49-F238E27FC236}">
              <a16:creationId xmlns:a16="http://schemas.microsoft.com/office/drawing/2014/main" id="{00000000-0008-0000-0F00-000034010000}"/>
            </a:ext>
          </a:extLst>
        </xdr:cNvPr>
        <xdr:cNvSpPr txBox="1"/>
      </xdr:nvSpPr>
      <xdr:spPr>
        <a:xfrm>
          <a:off x="2705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09" name="n_3aveValue【市民会館】&#10;有形固定資産減価償却率">
          <a:extLst>
            <a:ext uri="{FF2B5EF4-FFF2-40B4-BE49-F238E27FC236}">
              <a16:creationId xmlns:a16="http://schemas.microsoft.com/office/drawing/2014/main" id="{00000000-0008-0000-0F00-000035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macro="" textlink="">
      <xdr:nvSpPr>
        <xdr:cNvPr id="310" name="n_4aveValue【市民会館】&#10;有形固定資産減価償却率">
          <a:extLst>
            <a:ext uri="{FF2B5EF4-FFF2-40B4-BE49-F238E27FC236}">
              <a16:creationId xmlns:a16="http://schemas.microsoft.com/office/drawing/2014/main" id="{00000000-0008-0000-0F00-000036010000}"/>
            </a:ext>
          </a:extLst>
        </xdr:cNvPr>
        <xdr:cNvSpPr txBox="1"/>
      </xdr:nvSpPr>
      <xdr:spPr>
        <a:xfrm>
          <a:off x="927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102706</xdr:rowOff>
    </xdr:from>
    <xdr:ext cx="405111" cy="259045"/>
    <xdr:sp macro="" textlink="">
      <xdr:nvSpPr>
        <xdr:cNvPr id="311" name="n_1mainValue【市民会館】&#10;有形固定資産減価償却率">
          <a:extLst>
            <a:ext uri="{FF2B5EF4-FFF2-40B4-BE49-F238E27FC236}">
              <a16:creationId xmlns:a16="http://schemas.microsoft.com/office/drawing/2014/main" id="{00000000-0008-0000-0F00-000037010000}"/>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66783</xdr:rowOff>
    </xdr:from>
    <xdr:ext cx="405111" cy="259045"/>
    <xdr:sp macro="" textlink="">
      <xdr:nvSpPr>
        <xdr:cNvPr id="312" name="n_2mainValue【市民会館】&#10;有形固定資産減価償却率">
          <a:extLst>
            <a:ext uri="{FF2B5EF4-FFF2-40B4-BE49-F238E27FC236}">
              <a16:creationId xmlns:a16="http://schemas.microsoft.com/office/drawing/2014/main" id="{00000000-0008-0000-0F00-000038010000}"/>
            </a:ext>
          </a:extLst>
        </xdr:cNvPr>
        <xdr:cNvSpPr txBox="1"/>
      </xdr:nvSpPr>
      <xdr:spPr>
        <a:xfrm>
          <a:off x="2705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a:extLst>
            <a:ext uri="{FF2B5EF4-FFF2-40B4-BE49-F238E27FC236}">
              <a16:creationId xmlns:a16="http://schemas.microsoft.com/office/drawing/2014/main" id="{00000000-0008-0000-0F00-00004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10476865" y="171030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37" name="【市民会館】&#10;一人当たり面積最小値テキスト">
          <a:extLst>
            <a:ext uri="{FF2B5EF4-FFF2-40B4-BE49-F238E27FC236}">
              <a16:creationId xmlns:a16="http://schemas.microsoft.com/office/drawing/2014/main" id="{00000000-0008-0000-0F00-000051010000}"/>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339" name="【市民会館】&#10;一人当たり面積最大値テキスト">
          <a:extLst>
            <a:ext uri="{FF2B5EF4-FFF2-40B4-BE49-F238E27FC236}">
              <a16:creationId xmlns:a16="http://schemas.microsoft.com/office/drawing/2014/main" id="{00000000-0008-0000-0F00-000053010000}"/>
            </a:ext>
          </a:extLst>
        </xdr:cNvPr>
        <xdr:cNvSpPr txBox="1"/>
      </xdr:nvSpPr>
      <xdr:spPr>
        <a:xfrm>
          <a:off x="10515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341" name="【市民会館】&#10;一人当たり面積平均値テキスト">
          <a:extLst>
            <a:ext uri="{FF2B5EF4-FFF2-40B4-BE49-F238E27FC236}">
              <a16:creationId xmlns:a16="http://schemas.microsoft.com/office/drawing/2014/main" id="{00000000-0008-0000-0F00-000055010000}"/>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7810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692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44450</xdr:rowOff>
    </xdr:from>
    <xdr:to>
      <xdr:col>55</xdr:col>
      <xdr:colOff>50800</xdr:colOff>
      <xdr:row>104</xdr:row>
      <xdr:rowOff>146050</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10426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67327</xdr:rowOff>
    </xdr:from>
    <xdr:ext cx="469744" cy="259045"/>
    <xdr:sp macro="" textlink="">
      <xdr:nvSpPr>
        <xdr:cNvPr id="353" name="【市民会館】&#10;一人当たり面積該当値テキスト">
          <a:extLst>
            <a:ext uri="{FF2B5EF4-FFF2-40B4-BE49-F238E27FC236}">
              <a16:creationId xmlns:a16="http://schemas.microsoft.com/office/drawing/2014/main" id="{00000000-0008-0000-0F00-000061010000}"/>
            </a:ext>
          </a:extLst>
        </xdr:cNvPr>
        <xdr:cNvSpPr txBox="1"/>
      </xdr:nvSpPr>
      <xdr:spPr>
        <a:xfrm>
          <a:off x="10515600"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55880</xdr:rowOff>
    </xdr:from>
    <xdr:to>
      <xdr:col>50</xdr:col>
      <xdr:colOff>165100</xdr:colOff>
      <xdr:row>104</xdr:row>
      <xdr:rowOff>157480</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95250</xdr:rowOff>
    </xdr:from>
    <xdr:to>
      <xdr:col>55</xdr:col>
      <xdr:colOff>0</xdr:colOff>
      <xdr:row>104</xdr:row>
      <xdr:rowOff>106680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9639300" y="17926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59689</xdr:rowOff>
    </xdr:from>
    <xdr:to>
      <xdr:col>46</xdr:col>
      <xdr:colOff>38100</xdr:colOff>
      <xdr:row>104</xdr:row>
      <xdr:rowOff>161289</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8699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106680</xdr:rowOff>
    </xdr:from>
    <xdr:to>
      <xdr:col>50</xdr:col>
      <xdr:colOff>114300</xdr:colOff>
      <xdr:row>104</xdr:row>
      <xdr:rowOff>110489</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8750300" y="17937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358" name="n_1aveValue【市民会館】&#10;一人当たり面積">
          <a:extLst>
            <a:ext uri="{FF2B5EF4-FFF2-40B4-BE49-F238E27FC236}">
              <a16:creationId xmlns:a16="http://schemas.microsoft.com/office/drawing/2014/main" id="{00000000-0008-0000-0F00-000066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359" name="n_2aveValue【市民会館】&#10;一人当たり面積">
          <a:extLst>
            <a:ext uri="{FF2B5EF4-FFF2-40B4-BE49-F238E27FC236}">
              <a16:creationId xmlns:a16="http://schemas.microsoft.com/office/drawing/2014/main" id="{00000000-0008-0000-0F00-000067010000}"/>
            </a:ext>
          </a:extLst>
        </xdr:cNvPr>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360" name="n_3aveValue【市民会館】&#10;一人当たり面積">
          <a:extLst>
            <a:ext uri="{FF2B5EF4-FFF2-40B4-BE49-F238E27FC236}">
              <a16:creationId xmlns:a16="http://schemas.microsoft.com/office/drawing/2014/main" id="{00000000-0008-0000-0F00-000068010000}"/>
            </a:ext>
          </a:extLst>
        </xdr:cNvPr>
        <xdr:cNvSpPr txBox="1"/>
      </xdr:nvSpPr>
      <xdr:spPr>
        <a:xfrm>
          <a:off x="7626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17797</xdr:rowOff>
    </xdr:from>
    <xdr:ext cx="469744" cy="259045"/>
    <xdr:sp macro="" textlink="">
      <xdr:nvSpPr>
        <xdr:cNvPr id="361" name="n_4aveValue【市民会館】&#10;一人当たり面積">
          <a:extLst>
            <a:ext uri="{FF2B5EF4-FFF2-40B4-BE49-F238E27FC236}">
              <a16:creationId xmlns:a16="http://schemas.microsoft.com/office/drawing/2014/main" id="{00000000-0008-0000-0F00-000069010000}"/>
            </a:ext>
          </a:extLst>
        </xdr:cNvPr>
        <xdr:cNvSpPr txBox="1"/>
      </xdr:nvSpPr>
      <xdr:spPr>
        <a:xfrm>
          <a:off x="6737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2557</xdr:rowOff>
    </xdr:from>
    <xdr:ext cx="469744" cy="259045"/>
    <xdr:sp macro="" textlink="">
      <xdr:nvSpPr>
        <xdr:cNvPr id="362" name="n_1mainValue【市民会館】&#10;一人当たり面積">
          <a:extLst>
            <a:ext uri="{FF2B5EF4-FFF2-40B4-BE49-F238E27FC236}">
              <a16:creationId xmlns:a16="http://schemas.microsoft.com/office/drawing/2014/main" id="{00000000-0008-0000-0F00-00006A010000}"/>
            </a:ext>
          </a:extLst>
        </xdr:cNvPr>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6366</xdr:rowOff>
    </xdr:from>
    <xdr:ext cx="469744" cy="259045"/>
    <xdr:sp macro="" textlink="">
      <xdr:nvSpPr>
        <xdr:cNvPr id="363" name="n_2mainValue【市民会館】&#10;一人当たり面積">
          <a:extLst>
            <a:ext uri="{FF2B5EF4-FFF2-40B4-BE49-F238E27FC236}">
              <a16:creationId xmlns:a16="http://schemas.microsoft.com/office/drawing/2014/main" id="{00000000-0008-0000-0F00-00006B010000}"/>
            </a:ext>
          </a:extLst>
        </xdr:cNvPr>
        <xdr:cNvSpPr txBox="1"/>
      </xdr:nvSpPr>
      <xdr:spPr>
        <a:xfrm>
          <a:off x="8515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a:extLst>
            <a:ext uri="{FF2B5EF4-FFF2-40B4-BE49-F238E27FC236}">
              <a16:creationId xmlns:a16="http://schemas.microsoft.com/office/drawing/2014/main" id="{00000000-0008-0000-0F00-00008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387" name="【一般廃棄物処理施設】&#10;有形固定資産減価償却率最小値テキスト">
          <a:extLst>
            <a:ext uri="{FF2B5EF4-FFF2-40B4-BE49-F238E27FC236}">
              <a16:creationId xmlns:a16="http://schemas.microsoft.com/office/drawing/2014/main" id="{00000000-0008-0000-0F00-000083010000}"/>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389" name="【一般廃棄物処理施設】&#10;有形固定資産減価償却率最大値テキスト">
          <a:extLst>
            <a:ext uri="{FF2B5EF4-FFF2-40B4-BE49-F238E27FC236}">
              <a16:creationId xmlns:a16="http://schemas.microsoft.com/office/drawing/2014/main" id="{00000000-0008-0000-0F00-000085010000}"/>
            </a:ext>
          </a:extLst>
        </xdr:cNvPr>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391" name="【一般廃棄物処理施設】&#10;有形固定資産減価償却率平均値テキスト">
          <a:extLst>
            <a:ext uri="{FF2B5EF4-FFF2-40B4-BE49-F238E27FC236}">
              <a16:creationId xmlns:a16="http://schemas.microsoft.com/office/drawing/2014/main" id="{00000000-0008-0000-0F00-000087010000}"/>
            </a:ext>
          </a:extLst>
        </xdr:cNvPr>
        <xdr:cNvSpPr txBox="1"/>
      </xdr:nvSpPr>
      <xdr:spPr>
        <a:xfrm>
          <a:off x="16357600" y="603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14541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3652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2763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144272</xdr:rowOff>
    </xdr:from>
    <xdr:to>
      <xdr:col>85</xdr:col>
      <xdr:colOff>177800</xdr:colOff>
      <xdr:row>40</xdr:row>
      <xdr:rowOff>74422</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6268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122699</xdr:rowOff>
    </xdr:from>
    <xdr:ext cx="405111" cy="259045"/>
    <xdr:sp macro="" textlink="">
      <xdr:nvSpPr>
        <xdr:cNvPr id="403" name="【一般廃棄物処理施設】&#10;有形固定資産減価償却率該当値テキスト">
          <a:extLst>
            <a:ext uri="{FF2B5EF4-FFF2-40B4-BE49-F238E27FC236}">
              <a16:creationId xmlns:a16="http://schemas.microsoft.com/office/drawing/2014/main" id="{00000000-0008-0000-0F00-000093010000}"/>
            </a:ext>
          </a:extLst>
        </xdr:cNvPr>
        <xdr:cNvSpPr txBox="1"/>
      </xdr:nvSpPr>
      <xdr:spPr>
        <a:xfrm>
          <a:off x="16357600" y="680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75692</xdr:rowOff>
    </xdr:from>
    <xdr:to>
      <xdr:col>81</xdr:col>
      <xdr:colOff>101600</xdr:colOff>
      <xdr:row>40</xdr:row>
      <xdr:rowOff>5842</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15430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126492</xdr:rowOff>
    </xdr:from>
    <xdr:to>
      <xdr:col>85</xdr:col>
      <xdr:colOff>127000</xdr:colOff>
      <xdr:row>40</xdr:row>
      <xdr:rowOff>23622</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5481300" y="681304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xdr:rowOff>
    </xdr:from>
    <xdr:to>
      <xdr:col>76</xdr:col>
      <xdr:colOff>165100</xdr:colOff>
      <xdr:row>39</xdr:row>
      <xdr:rowOff>110998</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14541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60198</xdr:rowOff>
    </xdr:from>
    <xdr:to>
      <xdr:col>81</xdr:col>
      <xdr:colOff>50800</xdr:colOff>
      <xdr:row>39</xdr:row>
      <xdr:rowOff>126492</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4592300" y="674674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408" name="n_1aveValue【一般廃棄物処理施設】&#10;有形固定資産減価償却率">
          <a:extLst>
            <a:ext uri="{FF2B5EF4-FFF2-40B4-BE49-F238E27FC236}">
              <a16:creationId xmlns:a16="http://schemas.microsoft.com/office/drawing/2014/main" id="{00000000-0008-0000-0F00-000098010000}"/>
            </a:ext>
          </a:extLst>
        </xdr:cNvPr>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31513</xdr:rowOff>
    </xdr:from>
    <xdr:ext cx="405111" cy="259045"/>
    <xdr:sp macro="" textlink="">
      <xdr:nvSpPr>
        <xdr:cNvPr id="409" name="n_2aveValue【一般廃棄物処理施設】&#10;有形固定資産減価償却率">
          <a:extLst>
            <a:ext uri="{FF2B5EF4-FFF2-40B4-BE49-F238E27FC236}">
              <a16:creationId xmlns:a16="http://schemas.microsoft.com/office/drawing/2014/main" id="{00000000-0008-0000-0F00-000099010000}"/>
            </a:ext>
          </a:extLst>
        </xdr:cNvPr>
        <xdr:cNvSpPr txBox="1"/>
      </xdr:nvSpPr>
      <xdr:spPr>
        <a:xfrm>
          <a:off x="143897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58945</xdr:rowOff>
    </xdr:from>
    <xdr:ext cx="405111" cy="259045"/>
    <xdr:sp macro="" textlink="">
      <xdr:nvSpPr>
        <xdr:cNvPr id="410" name="n_3aveValue【一般廃棄物処理施設】&#10;有形固定資産減価償却率">
          <a:extLst>
            <a:ext uri="{FF2B5EF4-FFF2-40B4-BE49-F238E27FC236}">
              <a16:creationId xmlns:a16="http://schemas.microsoft.com/office/drawing/2014/main" id="{00000000-0008-0000-0F00-00009A010000}"/>
            </a:ext>
          </a:extLst>
        </xdr:cNvPr>
        <xdr:cNvSpPr txBox="1"/>
      </xdr:nvSpPr>
      <xdr:spPr>
        <a:xfrm>
          <a:off x="13500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15511</xdr:rowOff>
    </xdr:from>
    <xdr:ext cx="405111" cy="259045"/>
    <xdr:sp macro="" textlink="">
      <xdr:nvSpPr>
        <xdr:cNvPr id="411" name="n_4aveValue【一般廃棄物処理施設】&#10;有形固定資産減価償却率">
          <a:extLst>
            <a:ext uri="{FF2B5EF4-FFF2-40B4-BE49-F238E27FC236}">
              <a16:creationId xmlns:a16="http://schemas.microsoft.com/office/drawing/2014/main" id="{00000000-0008-0000-0F00-00009B010000}"/>
            </a:ext>
          </a:extLst>
        </xdr:cNvPr>
        <xdr:cNvSpPr txBox="1"/>
      </xdr:nvSpPr>
      <xdr:spPr>
        <a:xfrm>
          <a:off x="12611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168419</xdr:rowOff>
    </xdr:from>
    <xdr:ext cx="405111" cy="259045"/>
    <xdr:sp macro="" textlink="">
      <xdr:nvSpPr>
        <xdr:cNvPr id="412" name="n_1mainValue【一般廃棄物処理施設】&#10;有形固定資産減価償却率">
          <a:extLst>
            <a:ext uri="{FF2B5EF4-FFF2-40B4-BE49-F238E27FC236}">
              <a16:creationId xmlns:a16="http://schemas.microsoft.com/office/drawing/2014/main" id="{00000000-0008-0000-0F00-00009C010000}"/>
            </a:ext>
          </a:extLst>
        </xdr:cNvPr>
        <xdr:cNvSpPr txBox="1"/>
      </xdr:nvSpPr>
      <xdr:spPr>
        <a:xfrm>
          <a:off x="15266044" y="685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102125</xdr:rowOff>
    </xdr:from>
    <xdr:ext cx="405111" cy="259045"/>
    <xdr:sp macro="" textlink="">
      <xdr:nvSpPr>
        <xdr:cNvPr id="413" name="n_2mainValue【一般廃棄物処理施設】&#10;有形固定資産減価償却率">
          <a:extLst>
            <a:ext uri="{FF2B5EF4-FFF2-40B4-BE49-F238E27FC236}">
              <a16:creationId xmlns:a16="http://schemas.microsoft.com/office/drawing/2014/main" id="{00000000-0008-0000-0F00-00009D010000}"/>
            </a:ext>
          </a:extLst>
        </xdr:cNvPr>
        <xdr:cNvSpPr txBox="1"/>
      </xdr:nvSpPr>
      <xdr:spPr>
        <a:xfrm>
          <a:off x="14389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a:extLst>
            <a:ext uri="{FF2B5EF4-FFF2-40B4-BE49-F238E27FC236}">
              <a16:creationId xmlns:a16="http://schemas.microsoft.com/office/drawing/2014/main" id="{00000000-0008-0000-0F00-0000B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436" name="【一般廃棄物処理施設】&#10;一人当たり有形固定資産（償却資産）額最小値テキスト">
          <a:extLst>
            <a:ext uri="{FF2B5EF4-FFF2-40B4-BE49-F238E27FC236}">
              <a16:creationId xmlns:a16="http://schemas.microsoft.com/office/drawing/2014/main" id="{00000000-0008-0000-0F00-0000B4010000}"/>
            </a:ext>
          </a:extLst>
        </xdr:cNvPr>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438" name="【一般廃棄物処理施設】&#10;一人当たり有形固定資産（償却資産）額最大値テキスト">
          <a:extLst>
            <a:ext uri="{FF2B5EF4-FFF2-40B4-BE49-F238E27FC236}">
              <a16:creationId xmlns:a16="http://schemas.microsoft.com/office/drawing/2014/main" id="{00000000-0008-0000-0F00-0000B6010000}"/>
            </a:ext>
          </a:extLst>
        </xdr:cNvPr>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126211</xdr:rowOff>
    </xdr:from>
    <xdr:ext cx="599010" cy="259045"/>
    <xdr:sp macro="" textlink="">
      <xdr:nvSpPr>
        <xdr:cNvPr id="440" name="【一般廃棄物処理施設】&#10;一人当たり有形固定資産（償却資産）額平均値テキスト">
          <a:extLst>
            <a:ext uri="{FF2B5EF4-FFF2-40B4-BE49-F238E27FC236}">
              <a16:creationId xmlns:a16="http://schemas.microsoft.com/office/drawing/2014/main" id="{00000000-0008-0000-0F00-0000B8010000}"/>
            </a:ext>
          </a:extLst>
        </xdr:cNvPr>
        <xdr:cNvSpPr txBox="1"/>
      </xdr:nvSpPr>
      <xdr:spPr>
        <a:xfrm>
          <a:off x="22199600" y="6469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20383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9494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8605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64929</xdr:rowOff>
    </xdr:from>
    <xdr:to>
      <xdr:col>116</xdr:col>
      <xdr:colOff>114300</xdr:colOff>
      <xdr:row>41</xdr:row>
      <xdr:rowOff>166529</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22110700" y="7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151306</xdr:rowOff>
    </xdr:from>
    <xdr:ext cx="469744" cy="259045"/>
    <xdr:sp macro="" textlink="">
      <xdr:nvSpPr>
        <xdr:cNvPr id="452" name="【一般廃棄物処理施設】&#10;一人当たり有形固定資産（償却資産）額該当値テキスト">
          <a:extLst>
            <a:ext uri="{FF2B5EF4-FFF2-40B4-BE49-F238E27FC236}">
              <a16:creationId xmlns:a16="http://schemas.microsoft.com/office/drawing/2014/main" id="{00000000-0008-0000-0F00-0000C4010000}"/>
            </a:ext>
          </a:extLst>
        </xdr:cNvPr>
        <xdr:cNvSpPr txBox="1"/>
      </xdr:nvSpPr>
      <xdr:spPr>
        <a:xfrm>
          <a:off x="22199600" y="700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65149</xdr:rowOff>
    </xdr:from>
    <xdr:to>
      <xdr:col>112</xdr:col>
      <xdr:colOff>38100</xdr:colOff>
      <xdr:row>41</xdr:row>
      <xdr:rowOff>166749</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21272500" y="70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115729</xdr:rowOff>
    </xdr:from>
    <xdr:to>
      <xdr:col>116</xdr:col>
      <xdr:colOff>63500</xdr:colOff>
      <xdr:row>41</xdr:row>
      <xdr:rowOff>115949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21323300" y="7145179"/>
          <a:ext cx="8382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65263</xdr:rowOff>
    </xdr:from>
    <xdr:to>
      <xdr:col>107</xdr:col>
      <xdr:colOff>101600</xdr:colOff>
      <xdr:row>41</xdr:row>
      <xdr:rowOff>166863</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20383500" y="7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115949</xdr:rowOff>
    </xdr:from>
    <xdr:to>
      <xdr:col>111</xdr:col>
      <xdr:colOff>177800</xdr:colOff>
      <xdr:row>41</xdr:row>
      <xdr:rowOff>116063</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20434300" y="714539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48425</xdr:rowOff>
    </xdr:from>
    <xdr:ext cx="599010" cy="259045"/>
    <xdr:sp macro="" textlink="">
      <xdr:nvSpPr>
        <xdr:cNvPr id="457" name="n_1aveValue【一般廃棄物処理施設】&#10;一人当たり有形固定資産（償却資産）額">
          <a:extLst>
            <a:ext uri="{FF2B5EF4-FFF2-40B4-BE49-F238E27FC236}">
              <a16:creationId xmlns:a16="http://schemas.microsoft.com/office/drawing/2014/main" id="{00000000-0008-0000-0F00-0000C9010000}"/>
            </a:ext>
          </a:extLst>
        </xdr:cNvPr>
        <xdr:cNvSpPr txBox="1"/>
      </xdr:nvSpPr>
      <xdr:spPr>
        <a:xfrm>
          <a:off x="21011095" y="63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87428</xdr:rowOff>
    </xdr:from>
    <xdr:ext cx="534377" cy="259045"/>
    <xdr:sp macro="" textlink="">
      <xdr:nvSpPr>
        <xdr:cNvPr id="458" name="n_2aveValue【一般廃棄物処理施設】&#10;一人当たり有形固定資産（償却資産）額">
          <a:extLst>
            <a:ext uri="{FF2B5EF4-FFF2-40B4-BE49-F238E27FC236}">
              <a16:creationId xmlns:a16="http://schemas.microsoft.com/office/drawing/2014/main" id="{00000000-0008-0000-0F00-0000CA010000}"/>
            </a:ext>
          </a:extLst>
        </xdr:cNvPr>
        <xdr:cNvSpPr txBox="1"/>
      </xdr:nvSpPr>
      <xdr:spPr>
        <a:xfrm>
          <a:off x="201671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68372</xdr:rowOff>
    </xdr:from>
    <xdr:ext cx="599010" cy="259045"/>
    <xdr:sp macro="" textlink="">
      <xdr:nvSpPr>
        <xdr:cNvPr id="459" name="n_3aveValue【一般廃棄物処理施設】&#10;一人当たり有形固定資産（償却資産）額">
          <a:extLst>
            <a:ext uri="{FF2B5EF4-FFF2-40B4-BE49-F238E27FC236}">
              <a16:creationId xmlns:a16="http://schemas.microsoft.com/office/drawing/2014/main" id="{00000000-0008-0000-0F00-0000CB010000}"/>
            </a:ext>
          </a:extLst>
        </xdr:cNvPr>
        <xdr:cNvSpPr txBox="1"/>
      </xdr:nvSpPr>
      <xdr:spPr>
        <a:xfrm>
          <a:off x="19245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86930</xdr:rowOff>
    </xdr:from>
    <xdr:ext cx="534377" cy="259045"/>
    <xdr:sp macro="" textlink="">
      <xdr:nvSpPr>
        <xdr:cNvPr id="460" name="n_4aveValue【一般廃棄物処理施設】&#10;一人当たり有形固定資産（償却資産）額">
          <a:extLst>
            <a:ext uri="{FF2B5EF4-FFF2-40B4-BE49-F238E27FC236}">
              <a16:creationId xmlns:a16="http://schemas.microsoft.com/office/drawing/2014/main" id="{00000000-0008-0000-0F00-0000CC010000}"/>
            </a:ext>
          </a:extLst>
        </xdr:cNvPr>
        <xdr:cNvSpPr txBox="1"/>
      </xdr:nvSpPr>
      <xdr:spPr>
        <a:xfrm>
          <a:off x="18389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157876</xdr:rowOff>
    </xdr:from>
    <xdr:ext cx="469744" cy="259045"/>
    <xdr:sp macro="" textlink="">
      <xdr:nvSpPr>
        <xdr:cNvPr id="461" name="n_1mainValue【一般廃棄物処理施設】&#10;一人当たり有形固定資産（償却資産）額">
          <a:extLst>
            <a:ext uri="{FF2B5EF4-FFF2-40B4-BE49-F238E27FC236}">
              <a16:creationId xmlns:a16="http://schemas.microsoft.com/office/drawing/2014/main" id="{00000000-0008-0000-0F00-0000CD010000}"/>
            </a:ext>
          </a:extLst>
        </xdr:cNvPr>
        <xdr:cNvSpPr txBox="1"/>
      </xdr:nvSpPr>
      <xdr:spPr>
        <a:xfrm>
          <a:off x="21075728" y="718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157990</xdr:rowOff>
    </xdr:from>
    <xdr:ext cx="469744" cy="259045"/>
    <xdr:sp macro="" textlink="">
      <xdr:nvSpPr>
        <xdr:cNvPr id="462" name="n_2mainValue【一般廃棄物処理施設】&#10;一人当たり有形固定資産（償却資産）額">
          <a:extLst>
            <a:ext uri="{FF2B5EF4-FFF2-40B4-BE49-F238E27FC236}">
              <a16:creationId xmlns:a16="http://schemas.microsoft.com/office/drawing/2014/main" id="{00000000-0008-0000-0F00-0000CE010000}"/>
            </a:ext>
          </a:extLst>
        </xdr:cNvPr>
        <xdr:cNvSpPr txBox="1"/>
      </xdr:nvSpPr>
      <xdr:spPr>
        <a:xfrm>
          <a:off x="20199428" y="718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a:extLst>
            <a:ext uri="{FF2B5EF4-FFF2-40B4-BE49-F238E27FC236}">
              <a16:creationId xmlns:a16="http://schemas.microsoft.com/office/drawing/2014/main" id="{00000000-0008-0000-0F00-0000E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16318864" y="949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486" name="【保健センター・保健所】&#10;有形固定資産減価償却率最小値テキスト">
          <a:extLst>
            <a:ext uri="{FF2B5EF4-FFF2-40B4-BE49-F238E27FC236}">
              <a16:creationId xmlns:a16="http://schemas.microsoft.com/office/drawing/2014/main" id="{00000000-0008-0000-0F00-0000E6010000}"/>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88" name="【保健センター・保健所】&#10;有形固定資産減価償却率最大値テキスト">
          <a:extLst>
            <a:ext uri="{FF2B5EF4-FFF2-40B4-BE49-F238E27FC236}">
              <a16:creationId xmlns:a16="http://schemas.microsoft.com/office/drawing/2014/main" id="{00000000-0008-0000-0F00-0000E8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118381</xdr:rowOff>
    </xdr:from>
    <xdr:ext cx="405111" cy="259045"/>
    <xdr:sp macro="" textlink="">
      <xdr:nvSpPr>
        <xdr:cNvPr id="490" name="【保健センター・保健所】&#10;有形固定資産減価償却率平均値テキスト">
          <a:extLst>
            <a:ext uri="{FF2B5EF4-FFF2-40B4-BE49-F238E27FC236}">
              <a16:creationId xmlns:a16="http://schemas.microsoft.com/office/drawing/2014/main" id="{00000000-0008-0000-0F00-0000EA010000}"/>
            </a:ext>
          </a:extLst>
        </xdr:cNvPr>
        <xdr:cNvSpPr txBox="1"/>
      </xdr:nvSpPr>
      <xdr:spPr>
        <a:xfrm>
          <a:off x="16357600" y="971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6268700" y="98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4541500" y="97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3652500" y="969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2763500" y="97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90932</xdr:rowOff>
    </xdr:from>
    <xdr:to>
      <xdr:col>85</xdr:col>
      <xdr:colOff>177800</xdr:colOff>
      <xdr:row>59</xdr:row>
      <xdr:rowOff>21082</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62687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69359</xdr:rowOff>
    </xdr:from>
    <xdr:ext cx="405111" cy="259045"/>
    <xdr:sp macro="" textlink="">
      <xdr:nvSpPr>
        <xdr:cNvPr id="502" name="【保健センター・保健所】&#10;有形固定資産減価償却率該当値テキスト">
          <a:extLst>
            <a:ext uri="{FF2B5EF4-FFF2-40B4-BE49-F238E27FC236}">
              <a16:creationId xmlns:a16="http://schemas.microsoft.com/office/drawing/2014/main" id="{00000000-0008-0000-0F00-0000F6010000}"/>
            </a:ext>
          </a:extLst>
        </xdr:cNvPr>
        <xdr:cNvSpPr txBox="1"/>
      </xdr:nvSpPr>
      <xdr:spPr>
        <a:xfrm>
          <a:off x="16357600" y="100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47498</xdr:rowOff>
    </xdr:from>
    <xdr:to>
      <xdr:col>81</xdr:col>
      <xdr:colOff>101600</xdr:colOff>
      <xdr:row>57</xdr:row>
      <xdr:rowOff>149098</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5430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98298</xdr:rowOff>
    </xdr:from>
    <xdr:to>
      <xdr:col>85</xdr:col>
      <xdr:colOff>127000</xdr:colOff>
      <xdr:row>58</xdr:row>
      <xdr:rowOff>141732</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5481300" y="987094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4541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50292</xdr:rowOff>
    </xdr:from>
    <xdr:to>
      <xdr:col>81</xdr:col>
      <xdr:colOff>50800</xdr:colOff>
      <xdr:row>57</xdr:row>
      <xdr:rowOff>98298</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4592300" y="98229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507" name="n_1aveValue【保健センター・保健所】&#10;有形固定資産減価償却率">
          <a:extLst>
            <a:ext uri="{FF2B5EF4-FFF2-40B4-BE49-F238E27FC236}">
              <a16:creationId xmlns:a16="http://schemas.microsoft.com/office/drawing/2014/main" id="{00000000-0008-0000-0F00-0000FB010000}"/>
            </a:ext>
          </a:extLst>
        </xdr:cNvPr>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81043</xdr:rowOff>
    </xdr:from>
    <xdr:ext cx="405111" cy="259045"/>
    <xdr:sp macro="" textlink="">
      <xdr:nvSpPr>
        <xdr:cNvPr id="508" name="n_2aveValue【保健センター・保健所】&#10;有形固定資産減価償却率">
          <a:extLst>
            <a:ext uri="{FF2B5EF4-FFF2-40B4-BE49-F238E27FC236}">
              <a16:creationId xmlns:a16="http://schemas.microsoft.com/office/drawing/2014/main" id="{00000000-0008-0000-0F00-0000FC010000}"/>
            </a:ext>
          </a:extLst>
        </xdr:cNvPr>
        <xdr:cNvSpPr txBox="1"/>
      </xdr:nvSpPr>
      <xdr:spPr>
        <a:xfrm>
          <a:off x="14389744" y="95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509" name="n_3aveValue【保健センター・保健所】&#10;有形固定資産減価償却率">
          <a:extLst>
            <a:ext uri="{FF2B5EF4-FFF2-40B4-BE49-F238E27FC236}">
              <a16:creationId xmlns:a16="http://schemas.microsoft.com/office/drawing/2014/main" id="{00000000-0008-0000-0F00-0000FD010000}"/>
            </a:ext>
          </a:extLst>
        </xdr:cNvPr>
        <xdr:cNvSpPr txBox="1"/>
      </xdr:nvSpPr>
      <xdr:spPr>
        <a:xfrm>
          <a:off x="13500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92473</xdr:rowOff>
    </xdr:from>
    <xdr:ext cx="405111" cy="259045"/>
    <xdr:sp macro="" textlink="">
      <xdr:nvSpPr>
        <xdr:cNvPr id="510" name="n_4aveValue【保健センター・保健所】&#10;有形固定資産減価償却率">
          <a:extLst>
            <a:ext uri="{FF2B5EF4-FFF2-40B4-BE49-F238E27FC236}">
              <a16:creationId xmlns:a16="http://schemas.microsoft.com/office/drawing/2014/main" id="{00000000-0008-0000-0F00-0000FE010000}"/>
            </a:ext>
          </a:extLst>
        </xdr:cNvPr>
        <xdr:cNvSpPr txBox="1"/>
      </xdr:nvSpPr>
      <xdr:spPr>
        <a:xfrm>
          <a:off x="12611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140225</xdr:rowOff>
    </xdr:from>
    <xdr:ext cx="405111" cy="259045"/>
    <xdr:sp macro="" textlink="">
      <xdr:nvSpPr>
        <xdr:cNvPr id="511" name="n_1mainValue【保健センター・保健所】&#10;有形固定資産減価償却率">
          <a:extLst>
            <a:ext uri="{FF2B5EF4-FFF2-40B4-BE49-F238E27FC236}">
              <a16:creationId xmlns:a16="http://schemas.microsoft.com/office/drawing/2014/main" id="{00000000-0008-0000-0F00-0000FF010000}"/>
            </a:ext>
          </a:extLst>
        </xdr:cNvPr>
        <xdr:cNvSpPr txBox="1"/>
      </xdr:nvSpPr>
      <xdr:spPr>
        <a:xfrm>
          <a:off x="15266044" y="991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92219</xdr:rowOff>
    </xdr:from>
    <xdr:ext cx="405111" cy="259045"/>
    <xdr:sp macro="" textlink="">
      <xdr:nvSpPr>
        <xdr:cNvPr id="512" name="n_2mainValue【保健センター・保健所】&#10;有形固定資産減価償却率">
          <a:extLst>
            <a:ext uri="{FF2B5EF4-FFF2-40B4-BE49-F238E27FC236}">
              <a16:creationId xmlns:a16="http://schemas.microsoft.com/office/drawing/2014/main" id="{00000000-0008-0000-0F00-000000020000}"/>
            </a:ext>
          </a:extLst>
        </xdr:cNvPr>
        <xdr:cNvSpPr txBox="1"/>
      </xdr:nvSpPr>
      <xdr:spPr>
        <a:xfrm>
          <a:off x="14389744" y="986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保健センター・保健所】&#10;一人当たり面積グラフ枠">
          <a:extLst>
            <a:ext uri="{FF2B5EF4-FFF2-40B4-BE49-F238E27FC236}">
              <a16:creationId xmlns:a16="http://schemas.microsoft.com/office/drawing/2014/main" id="{00000000-0008-0000-0F00-00001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535" name="【保健センター・保健所】&#10;一人当たり面積最小値テキスト">
          <a:extLst>
            <a:ext uri="{FF2B5EF4-FFF2-40B4-BE49-F238E27FC236}">
              <a16:creationId xmlns:a16="http://schemas.microsoft.com/office/drawing/2014/main" id="{00000000-0008-0000-0F00-000017020000}"/>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37" name="【保健センター・保健所】&#10;一人当たり面積最大値テキスト">
          <a:extLst>
            <a:ext uri="{FF2B5EF4-FFF2-40B4-BE49-F238E27FC236}">
              <a16:creationId xmlns:a16="http://schemas.microsoft.com/office/drawing/2014/main" id="{00000000-0008-0000-0F00-000019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539" name="【保健センター・保健所】&#10;一人当たり面積平均値テキスト">
          <a:extLst>
            <a:ext uri="{FF2B5EF4-FFF2-40B4-BE49-F238E27FC236}">
              <a16:creationId xmlns:a16="http://schemas.microsoft.com/office/drawing/2014/main" id="{00000000-0008-0000-0F00-00001B020000}"/>
            </a:ext>
          </a:extLst>
        </xdr:cNvPr>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20383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860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22110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117365</xdr:rowOff>
    </xdr:from>
    <xdr:ext cx="469744" cy="259045"/>
    <xdr:sp macro="" textlink="">
      <xdr:nvSpPr>
        <xdr:cNvPr id="551" name="【保健センター・保健所】&#10;一人当たり面積該当値テキスト">
          <a:extLst>
            <a:ext uri="{FF2B5EF4-FFF2-40B4-BE49-F238E27FC236}">
              <a16:creationId xmlns:a16="http://schemas.microsoft.com/office/drawing/2014/main" id="{00000000-0008-0000-0F00-000027020000}"/>
            </a:ext>
          </a:extLst>
        </xdr:cNvPr>
        <xdr:cNvSpPr txBox="1"/>
      </xdr:nvSpPr>
      <xdr:spPr>
        <a:xfrm>
          <a:off x="22199600"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138938</xdr:rowOff>
    </xdr:from>
    <xdr:to>
      <xdr:col>112</xdr:col>
      <xdr:colOff>38100</xdr:colOff>
      <xdr:row>60</xdr:row>
      <xdr:rowOff>69088</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21272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18288</xdr:rowOff>
    </xdr:from>
    <xdr:to>
      <xdr:col>116</xdr:col>
      <xdr:colOff>63500</xdr:colOff>
      <xdr:row>62</xdr:row>
      <xdr:rowOff>18288</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21323300" y="10305288"/>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143510</xdr:rowOff>
    </xdr:from>
    <xdr:to>
      <xdr:col>107</xdr:col>
      <xdr:colOff>101600</xdr:colOff>
      <xdr:row>60</xdr:row>
      <xdr:rowOff>73660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2038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18288</xdr:rowOff>
    </xdr:from>
    <xdr:to>
      <xdr:col>111</xdr:col>
      <xdr:colOff>177800</xdr:colOff>
      <xdr:row>60</xdr:row>
      <xdr:rowOff>22860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20434300" y="10305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556" name="n_1aveValue【保健センター・保健所】&#10;一人当たり面積">
          <a:extLst>
            <a:ext uri="{FF2B5EF4-FFF2-40B4-BE49-F238E27FC236}">
              <a16:creationId xmlns:a16="http://schemas.microsoft.com/office/drawing/2014/main" id="{00000000-0008-0000-0F00-00002C020000}"/>
            </a:ext>
          </a:extLst>
        </xdr:cNvPr>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557" name="n_2aveValue【保健センター・保健所】&#10;一人当たり面積">
          <a:extLst>
            <a:ext uri="{FF2B5EF4-FFF2-40B4-BE49-F238E27FC236}">
              <a16:creationId xmlns:a16="http://schemas.microsoft.com/office/drawing/2014/main" id="{00000000-0008-0000-0F00-00002D020000}"/>
            </a:ext>
          </a:extLst>
        </xdr:cNvPr>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58" name="n_3aveValue【保健センター・保健所】&#10;一人当たり面積">
          <a:extLst>
            <a:ext uri="{FF2B5EF4-FFF2-40B4-BE49-F238E27FC236}">
              <a16:creationId xmlns:a16="http://schemas.microsoft.com/office/drawing/2014/main" id="{00000000-0008-0000-0F00-00002E020000}"/>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103903</xdr:rowOff>
    </xdr:from>
    <xdr:ext cx="469744" cy="259045"/>
    <xdr:sp macro="" textlink="">
      <xdr:nvSpPr>
        <xdr:cNvPr id="559" name="n_4aveValue【保健センター・保健所】&#10;一人当たり面積">
          <a:extLst>
            <a:ext uri="{FF2B5EF4-FFF2-40B4-BE49-F238E27FC236}">
              <a16:creationId xmlns:a16="http://schemas.microsoft.com/office/drawing/2014/main" id="{00000000-0008-0000-0F00-00002F020000}"/>
            </a:ext>
          </a:extLst>
        </xdr:cNvPr>
        <xdr:cNvSpPr txBox="1"/>
      </xdr:nvSpPr>
      <xdr:spPr>
        <a:xfrm>
          <a:off x="18421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85615</xdr:rowOff>
    </xdr:from>
    <xdr:ext cx="469744" cy="259045"/>
    <xdr:sp macro="" textlink="">
      <xdr:nvSpPr>
        <xdr:cNvPr id="560" name="n_1mainValue【保健センター・保健所】&#10;一人当たり面積">
          <a:extLst>
            <a:ext uri="{FF2B5EF4-FFF2-40B4-BE49-F238E27FC236}">
              <a16:creationId xmlns:a16="http://schemas.microsoft.com/office/drawing/2014/main" id="{00000000-0008-0000-0F00-000030020000}"/>
            </a:ext>
          </a:extLst>
        </xdr:cNvPr>
        <xdr:cNvSpPr txBox="1"/>
      </xdr:nvSpPr>
      <xdr:spPr>
        <a:xfrm>
          <a:off x="210757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90187</xdr:rowOff>
    </xdr:from>
    <xdr:ext cx="469744" cy="259045"/>
    <xdr:sp macro="" textlink="">
      <xdr:nvSpPr>
        <xdr:cNvPr id="561" name="n_2mainValue【保健センター・保健所】&#10;一人当たり面積">
          <a:extLst>
            <a:ext uri="{FF2B5EF4-FFF2-40B4-BE49-F238E27FC236}">
              <a16:creationId xmlns:a16="http://schemas.microsoft.com/office/drawing/2014/main" id="{00000000-0008-0000-0F00-000031020000}"/>
            </a:ext>
          </a:extLst>
        </xdr:cNvPr>
        <xdr:cNvSpPr txBox="1"/>
      </xdr:nvSpPr>
      <xdr:spPr>
        <a:xfrm>
          <a:off x="20199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消防施設】&#10;有形固定資産減価償却率グラフ枠">
          <a:extLst>
            <a:ext uri="{FF2B5EF4-FFF2-40B4-BE49-F238E27FC236}">
              <a16:creationId xmlns:a16="http://schemas.microsoft.com/office/drawing/2014/main" id="{00000000-0008-0000-0F00-00004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589" name="【消防施設】&#10;有形固定資産減価償却率最小値テキスト">
          <a:extLst>
            <a:ext uri="{FF2B5EF4-FFF2-40B4-BE49-F238E27FC236}">
              <a16:creationId xmlns:a16="http://schemas.microsoft.com/office/drawing/2014/main" id="{00000000-0008-0000-0F00-00004D020000}"/>
            </a:ext>
          </a:extLst>
        </xdr:cNvPr>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591" name="【消防施設】&#10;有形固定資産減価償却率最大値テキスト">
          <a:extLst>
            <a:ext uri="{FF2B5EF4-FFF2-40B4-BE49-F238E27FC236}">
              <a16:creationId xmlns:a16="http://schemas.microsoft.com/office/drawing/2014/main" id="{00000000-0008-0000-0F00-00004F020000}"/>
            </a:ext>
          </a:extLst>
        </xdr:cNvPr>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153506</xdr:rowOff>
    </xdr:from>
    <xdr:ext cx="405111" cy="259045"/>
    <xdr:sp macro="" textlink="">
      <xdr:nvSpPr>
        <xdr:cNvPr id="593" name="【消防施設】&#10;有形固定資産減価償却率平均値テキスト">
          <a:extLst>
            <a:ext uri="{FF2B5EF4-FFF2-40B4-BE49-F238E27FC236}">
              <a16:creationId xmlns:a16="http://schemas.microsoft.com/office/drawing/2014/main" id="{00000000-0008-0000-0F00-000051020000}"/>
            </a:ext>
          </a:extLst>
        </xdr:cNvPr>
        <xdr:cNvSpPr txBox="1"/>
      </xdr:nvSpPr>
      <xdr:spPr>
        <a:xfrm>
          <a:off x="16357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2763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6268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54264</xdr:rowOff>
    </xdr:from>
    <xdr:ext cx="405111" cy="259045"/>
    <xdr:sp macro="" textlink="">
      <xdr:nvSpPr>
        <xdr:cNvPr id="605" name="【消防施設】&#10;有形固定資産減価償却率該当値テキスト">
          <a:extLst>
            <a:ext uri="{FF2B5EF4-FFF2-40B4-BE49-F238E27FC236}">
              <a16:creationId xmlns:a16="http://schemas.microsoft.com/office/drawing/2014/main" id="{00000000-0008-0000-0F00-00005D020000}"/>
            </a:ext>
          </a:extLst>
        </xdr:cNvPr>
        <xdr:cNvSpPr txBox="1"/>
      </xdr:nvSpPr>
      <xdr:spPr>
        <a:xfrm>
          <a:off x="16357600"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82187</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5481300" y="139369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91802</xdr:rowOff>
    </xdr:from>
    <xdr:to>
      <xdr:col>76</xdr:col>
      <xdr:colOff>165100</xdr:colOff>
      <xdr:row>81</xdr:row>
      <xdr:rowOff>21952</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4541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142602</xdr:rowOff>
    </xdr:from>
    <xdr:to>
      <xdr:col>81</xdr:col>
      <xdr:colOff>50800</xdr:colOff>
      <xdr:row>81</xdr:row>
      <xdr:rowOff>49530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4592300" y="13858602"/>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10" name="n_1aveValue【消防施設】&#10;有形固定資産減価償却率">
          <a:extLst>
            <a:ext uri="{FF2B5EF4-FFF2-40B4-BE49-F238E27FC236}">
              <a16:creationId xmlns:a16="http://schemas.microsoft.com/office/drawing/2014/main" id="{00000000-0008-0000-0F00-000062020000}"/>
            </a:ext>
          </a:extLst>
        </xdr:cNvPr>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104520</xdr:rowOff>
    </xdr:from>
    <xdr:ext cx="405111" cy="259045"/>
    <xdr:sp macro="" textlink="">
      <xdr:nvSpPr>
        <xdr:cNvPr id="611" name="n_2aveValue【消防施設】&#10;有形固定資産減価償却率">
          <a:extLst>
            <a:ext uri="{FF2B5EF4-FFF2-40B4-BE49-F238E27FC236}">
              <a16:creationId xmlns:a16="http://schemas.microsoft.com/office/drawing/2014/main" id="{00000000-0008-0000-0F00-000063020000}"/>
            </a:ext>
          </a:extLst>
        </xdr:cNvPr>
        <xdr:cNvSpPr txBox="1"/>
      </xdr:nvSpPr>
      <xdr:spPr>
        <a:xfrm>
          <a:off x="14389744"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612" name="n_3aveValue【消防施設】&#10;有形固定資産減価償却率">
          <a:extLst>
            <a:ext uri="{FF2B5EF4-FFF2-40B4-BE49-F238E27FC236}">
              <a16:creationId xmlns:a16="http://schemas.microsoft.com/office/drawing/2014/main" id="{00000000-0008-0000-0F00-000064020000}"/>
            </a:ext>
          </a:extLst>
        </xdr:cNvPr>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613" name="n_4aveValue【消防施設】&#10;有形固定資産減価償却率">
          <a:extLst>
            <a:ext uri="{FF2B5EF4-FFF2-40B4-BE49-F238E27FC236}">
              <a16:creationId xmlns:a16="http://schemas.microsoft.com/office/drawing/2014/main" id="{00000000-0008-0000-0F00-000065020000}"/>
            </a:ext>
          </a:extLst>
        </xdr:cNvPr>
        <xdr:cNvSpPr txBox="1"/>
      </xdr:nvSpPr>
      <xdr:spPr>
        <a:xfrm>
          <a:off x="12611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614" name="n_1mainValue【消防施設】&#10;有形固定資産減価償却率">
          <a:extLst>
            <a:ext uri="{FF2B5EF4-FFF2-40B4-BE49-F238E27FC236}">
              <a16:creationId xmlns:a16="http://schemas.microsoft.com/office/drawing/2014/main" id="{00000000-0008-0000-0F00-000066020000}"/>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38479</xdr:rowOff>
    </xdr:from>
    <xdr:ext cx="405111" cy="259045"/>
    <xdr:sp macro="" textlink="">
      <xdr:nvSpPr>
        <xdr:cNvPr id="615" name="n_2mainValue【消防施設】&#10;有形固定資産減価償却率">
          <a:extLst>
            <a:ext uri="{FF2B5EF4-FFF2-40B4-BE49-F238E27FC236}">
              <a16:creationId xmlns:a16="http://schemas.microsoft.com/office/drawing/2014/main" id="{00000000-0008-0000-0F00-000067020000}"/>
            </a:ext>
          </a:extLst>
        </xdr:cNvPr>
        <xdr:cNvSpPr txBox="1"/>
      </xdr:nvSpPr>
      <xdr:spPr>
        <a:xfrm>
          <a:off x="14389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a:extLst>
            <a:ext uri="{FF2B5EF4-FFF2-40B4-BE49-F238E27FC236}">
              <a16:creationId xmlns:a16="http://schemas.microsoft.com/office/drawing/2014/main" id="{00000000-0008-0000-0F00-00008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642" name="【消防施設】&#10;一人当たり面積最小値テキスト">
          <a:extLst>
            <a:ext uri="{FF2B5EF4-FFF2-40B4-BE49-F238E27FC236}">
              <a16:creationId xmlns:a16="http://schemas.microsoft.com/office/drawing/2014/main" id="{00000000-0008-0000-0F00-00008202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644" name="【消防施設】&#10;一人当たり面積最大値テキスト">
          <a:extLst>
            <a:ext uri="{FF2B5EF4-FFF2-40B4-BE49-F238E27FC236}">
              <a16:creationId xmlns:a16="http://schemas.microsoft.com/office/drawing/2014/main" id="{00000000-0008-0000-0F00-000084020000}"/>
            </a:ext>
          </a:extLst>
        </xdr:cNvPr>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112684</xdr:rowOff>
    </xdr:from>
    <xdr:ext cx="469744" cy="259045"/>
    <xdr:sp macro="" textlink="">
      <xdr:nvSpPr>
        <xdr:cNvPr id="646" name="【消防施設】&#10;一人当たり面積平均値テキスト">
          <a:extLst>
            <a:ext uri="{FF2B5EF4-FFF2-40B4-BE49-F238E27FC236}">
              <a16:creationId xmlns:a16="http://schemas.microsoft.com/office/drawing/2014/main" id="{00000000-0008-0000-0F00-000086020000}"/>
            </a:ext>
          </a:extLst>
        </xdr:cNvPr>
        <xdr:cNvSpPr txBox="1"/>
      </xdr:nvSpPr>
      <xdr:spPr>
        <a:xfrm>
          <a:off x="22199600" y="1417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9494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148952</xdr:rowOff>
    </xdr:from>
    <xdr:to>
      <xdr:col>116</xdr:col>
      <xdr:colOff>114300</xdr:colOff>
      <xdr:row>80</xdr:row>
      <xdr:rowOff>79102</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221107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379</xdr:rowOff>
    </xdr:from>
    <xdr:ext cx="469744" cy="259045"/>
    <xdr:sp macro="" textlink="">
      <xdr:nvSpPr>
        <xdr:cNvPr id="658" name="【消防施設】&#10;一人当たり面積該当値テキスト">
          <a:extLst>
            <a:ext uri="{FF2B5EF4-FFF2-40B4-BE49-F238E27FC236}">
              <a16:creationId xmlns:a16="http://schemas.microsoft.com/office/drawing/2014/main" id="{00000000-0008-0000-0F00-000092020000}"/>
            </a:ext>
          </a:extLst>
        </xdr:cNvPr>
        <xdr:cNvSpPr txBox="1"/>
      </xdr:nvSpPr>
      <xdr:spPr>
        <a:xfrm>
          <a:off x="22199600" y="1354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162016</xdr:rowOff>
    </xdr:from>
    <xdr:to>
      <xdr:col>112</xdr:col>
      <xdr:colOff>38100</xdr:colOff>
      <xdr:row>80</xdr:row>
      <xdr:rowOff>92166</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21272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28302</xdr:rowOff>
    </xdr:from>
    <xdr:to>
      <xdr:col>116</xdr:col>
      <xdr:colOff>63500</xdr:colOff>
      <xdr:row>80</xdr:row>
      <xdr:rowOff>41366</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21323300" y="1374430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363</xdr:rowOff>
    </xdr:from>
    <xdr:to>
      <xdr:col>107</xdr:col>
      <xdr:colOff>101600</xdr:colOff>
      <xdr:row>80</xdr:row>
      <xdr:rowOff>101963</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20383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41366</xdr:rowOff>
    </xdr:from>
    <xdr:to>
      <xdr:col>111</xdr:col>
      <xdr:colOff>177800</xdr:colOff>
      <xdr:row>80</xdr:row>
      <xdr:rowOff>51163</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20434300" y="137573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78395</xdr:rowOff>
    </xdr:from>
    <xdr:ext cx="469744" cy="259045"/>
    <xdr:sp macro="" textlink="">
      <xdr:nvSpPr>
        <xdr:cNvPr id="663" name="n_1aveValue【消防施設】&#10;一人当たり面積">
          <a:extLst>
            <a:ext uri="{FF2B5EF4-FFF2-40B4-BE49-F238E27FC236}">
              <a16:creationId xmlns:a16="http://schemas.microsoft.com/office/drawing/2014/main" id="{00000000-0008-0000-0F00-000097020000}"/>
            </a:ext>
          </a:extLst>
        </xdr:cNvPr>
        <xdr:cNvSpPr txBox="1"/>
      </xdr:nvSpPr>
      <xdr:spPr>
        <a:xfrm>
          <a:off x="210757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104520</xdr:rowOff>
    </xdr:from>
    <xdr:ext cx="469744" cy="259045"/>
    <xdr:sp macro="" textlink="">
      <xdr:nvSpPr>
        <xdr:cNvPr id="664" name="n_2aveValue【消防施設】&#10;一人当たり面積">
          <a:extLst>
            <a:ext uri="{FF2B5EF4-FFF2-40B4-BE49-F238E27FC236}">
              <a16:creationId xmlns:a16="http://schemas.microsoft.com/office/drawing/2014/main" id="{00000000-0008-0000-0F00-000098020000}"/>
            </a:ext>
          </a:extLst>
        </xdr:cNvPr>
        <xdr:cNvSpPr txBox="1"/>
      </xdr:nvSpPr>
      <xdr:spPr>
        <a:xfrm>
          <a:off x="20199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169108</xdr:rowOff>
    </xdr:from>
    <xdr:ext cx="469744" cy="259045"/>
    <xdr:sp macro="" textlink="">
      <xdr:nvSpPr>
        <xdr:cNvPr id="665" name="n_3aveValue【消防施設】&#10;一人当たり面積">
          <a:extLst>
            <a:ext uri="{FF2B5EF4-FFF2-40B4-BE49-F238E27FC236}">
              <a16:creationId xmlns:a16="http://schemas.microsoft.com/office/drawing/2014/main" id="{00000000-0008-0000-0F00-000099020000}"/>
            </a:ext>
          </a:extLst>
        </xdr:cNvPr>
        <xdr:cNvSpPr txBox="1"/>
      </xdr:nvSpPr>
      <xdr:spPr>
        <a:xfrm>
          <a:off x="19310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666" name="n_4aveValue【消防施設】&#10;一人当たり面積">
          <a:extLst>
            <a:ext uri="{FF2B5EF4-FFF2-40B4-BE49-F238E27FC236}">
              <a16:creationId xmlns:a16="http://schemas.microsoft.com/office/drawing/2014/main" id="{00000000-0008-0000-0F00-00009A02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108693</xdr:rowOff>
    </xdr:from>
    <xdr:ext cx="469744" cy="259045"/>
    <xdr:sp macro="" textlink="">
      <xdr:nvSpPr>
        <xdr:cNvPr id="667" name="n_1mainValue【消防施設】&#10;一人当たり面積">
          <a:extLst>
            <a:ext uri="{FF2B5EF4-FFF2-40B4-BE49-F238E27FC236}">
              <a16:creationId xmlns:a16="http://schemas.microsoft.com/office/drawing/2014/main" id="{00000000-0008-0000-0F00-00009B020000}"/>
            </a:ext>
          </a:extLst>
        </xdr:cNvPr>
        <xdr:cNvSpPr txBox="1"/>
      </xdr:nvSpPr>
      <xdr:spPr>
        <a:xfrm>
          <a:off x="21075727" y="134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118490</xdr:rowOff>
    </xdr:from>
    <xdr:ext cx="469744" cy="259045"/>
    <xdr:sp macro="" textlink="">
      <xdr:nvSpPr>
        <xdr:cNvPr id="668" name="n_2mainValue【消防施設】&#10;一人当たり面積">
          <a:extLst>
            <a:ext uri="{FF2B5EF4-FFF2-40B4-BE49-F238E27FC236}">
              <a16:creationId xmlns:a16="http://schemas.microsoft.com/office/drawing/2014/main" id="{00000000-0008-0000-0F00-00009C020000}"/>
            </a:ext>
          </a:extLst>
        </xdr:cNvPr>
        <xdr:cNvSpPr txBox="1"/>
      </xdr:nvSpPr>
      <xdr:spPr>
        <a:xfrm>
          <a:off x="20199427" y="134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庁舎】&#10;有形固定資産減価償却率グラフ枠">
          <a:extLst>
            <a:ext uri="{FF2B5EF4-FFF2-40B4-BE49-F238E27FC236}">
              <a16:creationId xmlns:a16="http://schemas.microsoft.com/office/drawing/2014/main" id="{00000000-0008-0000-0F00-0000B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695" name="【庁舎】&#10;有形固定資産減価償却率最小値テキスト">
          <a:extLst>
            <a:ext uri="{FF2B5EF4-FFF2-40B4-BE49-F238E27FC236}">
              <a16:creationId xmlns:a16="http://schemas.microsoft.com/office/drawing/2014/main" id="{00000000-0008-0000-0F00-0000B7020000}"/>
            </a:ext>
          </a:extLst>
        </xdr:cNvPr>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697" name="【庁舎】&#10;有形固定資産減価償却率最大値テキスト">
          <a:extLst>
            <a:ext uri="{FF2B5EF4-FFF2-40B4-BE49-F238E27FC236}">
              <a16:creationId xmlns:a16="http://schemas.microsoft.com/office/drawing/2014/main" id="{00000000-0008-0000-0F00-0000B9020000}"/>
            </a:ext>
          </a:extLst>
        </xdr:cNvPr>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116495</xdr:rowOff>
    </xdr:from>
    <xdr:ext cx="405111" cy="259045"/>
    <xdr:sp macro="" textlink="">
      <xdr:nvSpPr>
        <xdr:cNvPr id="699" name="【庁舎】&#10;有形固定資産減価償却率平均値テキスト">
          <a:extLst>
            <a:ext uri="{FF2B5EF4-FFF2-40B4-BE49-F238E27FC236}">
              <a16:creationId xmlns:a16="http://schemas.microsoft.com/office/drawing/2014/main" id="{00000000-0008-0000-0F00-0000BB020000}"/>
            </a:ext>
          </a:extLst>
        </xdr:cNvPr>
        <xdr:cNvSpPr txBox="1"/>
      </xdr:nvSpPr>
      <xdr:spPr>
        <a:xfrm>
          <a:off x="16357600" y="1777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95613</xdr:rowOff>
    </xdr:from>
    <xdr:to>
      <xdr:col>85</xdr:col>
      <xdr:colOff>177800</xdr:colOff>
      <xdr:row>100</xdr:row>
      <xdr:rowOff>25763</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62687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48640</xdr:rowOff>
    </xdr:from>
    <xdr:ext cx="340478" cy="259045"/>
    <xdr:sp macro="" textlink="">
      <xdr:nvSpPr>
        <xdr:cNvPr id="711" name="【庁舎】&#10;有形固定資産減価償却率該当値テキスト">
          <a:extLst>
            <a:ext uri="{FF2B5EF4-FFF2-40B4-BE49-F238E27FC236}">
              <a16:creationId xmlns:a16="http://schemas.microsoft.com/office/drawing/2014/main" id="{00000000-0008-0000-0F00-0000C7020000}"/>
            </a:ext>
          </a:extLst>
        </xdr:cNvPr>
        <xdr:cNvSpPr txBox="1"/>
      </xdr:nvSpPr>
      <xdr:spPr>
        <a:xfrm>
          <a:off x="16357600" y="17022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xdr:rowOff>
    </xdr:from>
    <xdr:to>
      <xdr:col>81</xdr:col>
      <xdr:colOff>101600</xdr:colOff>
      <xdr:row>106</xdr:row>
      <xdr:rowOff>113937</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5430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146413</xdr:rowOff>
    </xdr:from>
    <xdr:to>
      <xdr:col>85</xdr:col>
      <xdr:colOff>127000</xdr:colOff>
      <xdr:row>106</xdr:row>
      <xdr:rowOff>63137</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5481300" y="17119963"/>
          <a:ext cx="838200" cy="11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146231</xdr:rowOff>
    </xdr:from>
    <xdr:to>
      <xdr:col>76</xdr:col>
      <xdr:colOff>165100</xdr:colOff>
      <xdr:row>106</xdr:row>
      <xdr:rowOff>76381</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4541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25581</xdr:rowOff>
    </xdr:from>
    <xdr:to>
      <xdr:col>81</xdr:col>
      <xdr:colOff>50800</xdr:colOff>
      <xdr:row>106</xdr:row>
      <xdr:rowOff>63137</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4592300" y="181992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88009</xdr:rowOff>
    </xdr:from>
    <xdr:ext cx="405111" cy="259045"/>
    <xdr:sp macro="" textlink="">
      <xdr:nvSpPr>
        <xdr:cNvPr id="716" name="n_1aveValue【庁舎】&#10;有形固定資産減価償却率">
          <a:extLst>
            <a:ext uri="{FF2B5EF4-FFF2-40B4-BE49-F238E27FC236}">
              <a16:creationId xmlns:a16="http://schemas.microsoft.com/office/drawing/2014/main" id="{00000000-0008-0000-0F00-0000CC020000}"/>
            </a:ext>
          </a:extLst>
        </xdr:cNvPr>
        <xdr:cNvSpPr txBox="1"/>
      </xdr:nvSpPr>
      <xdr:spPr>
        <a:xfrm>
          <a:off x="15266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717" name="n_2aveValue【庁舎】&#10;有形固定資産減価償却率">
          <a:extLst>
            <a:ext uri="{FF2B5EF4-FFF2-40B4-BE49-F238E27FC236}">
              <a16:creationId xmlns:a16="http://schemas.microsoft.com/office/drawing/2014/main" id="{00000000-0008-0000-0F00-0000CD020000}"/>
            </a:ext>
          </a:extLst>
        </xdr:cNvPr>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718" name="n_3aveValue【庁舎】&#10;有形固定資産減価償却率">
          <a:extLst>
            <a:ext uri="{FF2B5EF4-FFF2-40B4-BE49-F238E27FC236}">
              <a16:creationId xmlns:a16="http://schemas.microsoft.com/office/drawing/2014/main" id="{00000000-0008-0000-0F00-0000CE020000}"/>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719" name="n_4aveValue【庁舎】&#10;有形固定資産減価償却率">
          <a:extLst>
            <a:ext uri="{FF2B5EF4-FFF2-40B4-BE49-F238E27FC236}">
              <a16:creationId xmlns:a16="http://schemas.microsoft.com/office/drawing/2014/main" id="{00000000-0008-0000-0F00-0000CF020000}"/>
            </a:ext>
          </a:extLst>
        </xdr:cNvPr>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105064</xdr:rowOff>
    </xdr:from>
    <xdr:ext cx="405111" cy="259045"/>
    <xdr:sp macro="" textlink="">
      <xdr:nvSpPr>
        <xdr:cNvPr id="720" name="n_1mainValue【庁舎】&#10;有形固定資産減価償却率">
          <a:extLst>
            <a:ext uri="{FF2B5EF4-FFF2-40B4-BE49-F238E27FC236}">
              <a16:creationId xmlns:a16="http://schemas.microsoft.com/office/drawing/2014/main" id="{00000000-0008-0000-0F00-0000D0020000}"/>
            </a:ext>
          </a:extLst>
        </xdr:cNvPr>
        <xdr:cNvSpPr txBox="1"/>
      </xdr:nvSpPr>
      <xdr:spPr>
        <a:xfrm>
          <a:off x="152660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67508</xdr:rowOff>
    </xdr:from>
    <xdr:ext cx="405111" cy="259045"/>
    <xdr:sp macro="" textlink="">
      <xdr:nvSpPr>
        <xdr:cNvPr id="721" name="n_2mainValue【庁舎】&#10;有形固定資産減価償却率">
          <a:extLst>
            <a:ext uri="{FF2B5EF4-FFF2-40B4-BE49-F238E27FC236}">
              <a16:creationId xmlns:a16="http://schemas.microsoft.com/office/drawing/2014/main" id="{00000000-0008-0000-0F00-0000D1020000}"/>
            </a:ext>
          </a:extLst>
        </xdr:cNvPr>
        <xdr:cNvSpPr txBox="1"/>
      </xdr:nvSpPr>
      <xdr:spPr>
        <a:xfrm>
          <a:off x="14389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a:extLst>
            <a:ext uri="{FF2B5EF4-FFF2-40B4-BE49-F238E27FC236}">
              <a16:creationId xmlns:a16="http://schemas.microsoft.com/office/drawing/2014/main" id="{00000000-0008-0000-0F00-0000E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748" name="【庁舎】&#10;一人当たり面積最小値テキスト">
          <a:extLst>
            <a:ext uri="{FF2B5EF4-FFF2-40B4-BE49-F238E27FC236}">
              <a16:creationId xmlns:a16="http://schemas.microsoft.com/office/drawing/2014/main" id="{00000000-0008-0000-0F00-0000EC02000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750" name="【庁舎】&#10;一人当たり面積最大値テキスト">
          <a:extLst>
            <a:ext uri="{FF2B5EF4-FFF2-40B4-BE49-F238E27FC236}">
              <a16:creationId xmlns:a16="http://schemas.microsoft.com/office/drawing/2014/main" id="{00000000-0008-0000-0F00-0000EE020000}"/>
            </a:ext>
          </a:extLst>
        </xdr:cNvPr>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752" name="【庁舎】&#10;一人当たり面積平均値テキスト">
          <a:extLst>
            <a:ext uri="{FF2B5EF4-FFF2-40B4-BE49-F238E27FC236}">
              <a16:creationId xmlns:a16="http://schemas.microsoft.com/office/drawing/2014/main" id="{00000000-0008-0000-0F00-0000F0020000}"/>
            </a:ext>
          </a:extLst>
        </xdr:cNvPr>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156573</xdr:rowOff>
    </xdr:from>
    <xdr:to>
      <xdr:col>116</xdr:col>
      <xdr:colOff>114300</xdr:colOff>
      <xdr:row>106</xdr:row>
      <xdr:rowOff>86723</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22110700" y="181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8000</xdr:rowOff>
    </xdr:from>
    <xdr:ext cx="469744" cy="259045"/>
    <xdr:sp macro="" textlink="">
      <xdr:nvSpPr>
        <xdr:cNvPr id="764" name="【庁舎】&#10;一人当たり面積該当値テキスト">
          <a:extLst>
            <a:ext uri="{FF2B5EF4-FFF2-40B4-BE49-F238E27FC236}">
              <a16:creationId xmlns:a16="http://schemas.microsoft.com/office/drawing/2014/main" id="{00000000-0008-0000-0F00-0000FC020000}"/>
            </a:ext>
          </a:extLst>
        </xdr:cNvPr>
        <xdr:cNvSpPr txBox="1"/>
      </xdr:nvSpPr>
      <xdr:spPr>
        <a:xfrm>
          <a:off x="22199600"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35923</xdr:rowOff>
    </xdr:from>
    <xdr:to>
      <xdr:col>116</xdr:col>
      <xdr:colOff>63500</xdr:colOff>
      <xdr:row>107</xdr:row>
      <xdr:rowOff>110489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21323300" y="18209623"/>
          <a:ext cx="838200" cy="24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61868</xdr:rowOff>
    </xdr:from>
    <xdr:to>
      <xdr:col>107</xdr:col>
      <xdr:colOff>101600</xdr:colOff>
      <xdr:row>107</xdr:row>
      <xdr:rowOff>163468</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20383500" y="1840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112668</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20434300" y="18455639"/>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3646</xdr:rowOff>
    </xdr:from>
    <xdr:ext cx="469744" cy="259045"/>
    <xdr:sp macro="" textlink="">
      <xdr:nvSpPr>
        <xdr:cNvPr id="769" name="n_1aveValue【庁舎】&#10;一人当たり面積">
          <a:extLst>
            <a:ext uri="{FF2B5EF4-FFF2-40B4-BE49-F238E27FC236}">
              <a16:creationId xmlns:a16="http://schemas.microsoft.com/office/drawing/2014/main" id="{00000000-0008-0000-0F00-000001030000}"/>
            </a:ext>
          </a:extLst>
        </xdr:cNvPr>
        <xdr:cNvSpPr txBox="1"/>
      </xdr:nvSpPr>
      <xdr:spPr>
        <a:xfrm>
          <a:off x="21075727" y="18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770" name="n_2aveValue【庁舎】&#10;一人当たり面積">
          <a:extLst>
            <a:ext uri="{FF2B5EF4-FFF2-40B4-BE49-F238E27FC236}">
              <a16:creationId xmlns:a16="http://schemas.microsoft.com/office/drawing/2014/main" id="{00000000-0008-0000-0F00-000002030000}"/>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25416</xdr:rowOff>
    </xdr:from>
    <xdr:ext cx="469744" cy="259045"/>
    <xdr:sp macro="" textlink="">
      <xdr:nvSpPr>
        <xdr:cNvPr id="771" name="n_3aveValue【庁舎】&#10;一人当たり面積">
          <a:extLst>
            <a:ext uri="{FF2B5EF4-FFF2-40B4-BE49-F238E27FC236}">
              <a16:creationId xmlns:a16="http://schemas.microsoft.com/office/drawing/2014/main" id="{00000000-0008-0000-0F00-000003030000}"/>
            </a:ext>
          </a:extLst>
        </xdr:cNvPr>
        <xdr:cNvSpPr txBox="1"/>
      </xdr:nvSpPr>
      <xdr:spPr>
        <a:xfrm>
          <a:off x="19310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772" name="n_4aveValue【庁舎】&#10;一人当たり面積">
          <a:extLst>
            <a:ext uri="{FF2B5EF4-FFF2-40B4-BE49-F238E27FC236}">
              <a16:creationId xmlns:a16="http://schemas.microsoft.com/office/drawing/2014/main" id="{00000000-0008-0000-0F00-00000403000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73" name="n_1mainValue【庁舎】&#10;一人当たり面積">
          <a:extLst>
            <a:ext uri="{FF2B5EF4-FFF2-40B4-BE49-F238E27FC236}">
              <a16:creationId xmlns:a16="http://schemas.microsoft.com/office/drawing/2014/main" id="{00000000-0008-0000-0F00-000005030000}"/>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154595</xdr:rowOff>
    </xdr:from>
    <xdr:ext cx="469744" cy="259045"/>
    <xdr:sp macro="" textlink="">
      <xdr:nvSpPr>
        <xdr:cNvPr id="774" name="n_2mainValue【庁舎】&#10;一人当たり面積">
          <a:extLst>
            <a:ext uri="{FF2B5EF4-FFF2-40B4-BE49-F238E27FC236}">
              <a16:creationId xmlns:a16="http://schemas.microsoft.com/office/drawing/2014/main" id="{00000000-0008-0000-0F00-000006030000}"/>
            </a:ext>
          </a:extLst>
        </xdr:cNvPr>
        <xdr:cNvSpPr txBox="1"/>
      </xdr:nvSpPr>
      <xdr:spPr>
        <a:xfrm>
          <a:off x="20199427" y="1849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改修や改築等を各施設で実施したことにより、有形固定資産減価償却率は改善傾向にある。一般廃棄物処理施設については有形固定資産減価償却率が悪化しているが、平賀最終処分場の残余容量が無くなったことにより令和２年度をもって廃棄物の受け入れを停止し、以降は令和６年度をめどに廃止することとしている。庁舎については有形固定資産減価償却率が類似団体を大きく上回っていたが、令和２年度より新本庁舎の建設が始まり、令和４年度に完成したことから、減価償却率が大きく改善された。また、保健センター・保健所の一人当たり面積が急減したのは、保健センター機能が新本庁舎に統合され、施設の集約化が図られた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36001;&#25919;&#37096;\&#36001;&#25919;&#35506;&#65297;\&#9679;&#36001;&#25919;&#20418;\&#9733;&#20196;&#21644;5&#24180;&#24230;\D&#36001;&#21209;_00&#32207;&#25324;_03&#20844;&#34920;\02_&#36001;&#25919;&#29366;&#27841;&#36039;&#26009;&#38598;&#65288;&#21069;&#12293;&#24180;&#24230;&#27770;&#31639;&#9313;&#12289;&#21069;&#24180;&#24230;&#27770;&#31639;&#9312;&#65289;\02_&#21069;&#24180;&#24230;&#65288;R4)&#27770;&#31639;&#20998;_1&#22238;&#30446;_240313&#12294;\20240314-1&#9733;&#25552;&#20986;&#12375;&#12383;_0319&#27096;&#24335;&#24046;&#26367;&#12360;&#24460;&#12418;&#20877;&#25552;&#20986;\&#12304;&#36001;&#25919;&#29366;&#27841;&#36039;&#26009;&#38598;&#12305;_022101_&#24179;&#24029;&#24066;_2022_24032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136475</v>
          </cell>
          <cell r="F3">
            <v>83774</v>
          </cell>
        </row>
        <row r="5">
          <cell r="A5" t="str">
            <v xml:space="preserve"> R01</v>
          </cell>
          <cell r="D5">
            <v>184888</v>
          </cell>
          <cell r="F5">
            <v>132981</v>
          </cell>
        </row>
        <row r="7">
          <cell r="A7" t="str">
            <v xml:space="preserve"> R02</v>
          </cell>
          <cell r="D7">
            <v>91113</v>
          </cell>
          <cell r="F7">
            <v>128523</v>
          </cell>
        </row>
        <row r="9">
          <cell r="A9" t="str">
            <v xml:space="preserve"> R03</v>
          </cell>
          <cell r="D9">
            <v>124071</v>
          </cell>
          <cell r="F9">
            <v>92919</v>
          </cell>
        </row>
        <row r="11">
          <cell r="A11" t="str">
            <v xml:space="preserve"> R04</v>
          </cell>
          <cell r="D11">
            <v>235971</v>
          </cell>
          <cell r="F11">
            <v>103663</v>
          </cell>
        </row>
        <row r="18">
          <cell r="B18" t="str">
            <v>H30</v>
          </cell>
          <cell r="C18" t="str">
            <v>R01</v>
          </cell>
          <cell r="D18" t="str">
            <v>R02</v>
          </cell>
          <cell r="E18" t="str">
            <v>R03</v>
          </cell>
          <cell r="F18" t="str">
            <v>R04</v>
          </cell>
        </row>
        <row r="19">
          <cell r="A19" t="str">
            <v>実質収支額</v>
          </cell>
          <cell r="B19">
            <v>4.1500000000000004</v>
          </cell>
          <cell r="C19">
            <v>5.29</v>
          </cell>
          <cell r="D19">
            <v>5.42</v>
          </cell>
          <cell r="E19">
            <v>4.99</v>
          </cell>
          <cell r="F19">
            <v>6.1</v>
          </cell>
        </row>
        <row r="20">
          <cell r="A20" t="str">
            <v>財政調整基金残高</v>
          </cell>
          <cell r="B20">
            <v>26.71</v>
          </cell>
          <cell r="C20">
            <v>24.19</v>
          </cell>
          <cell r="D20">
            <v>26.85</v>
          </cell>
          <cell r="E20">
            <v>25.38</v>
          </cell>
          <cell r="F20">
            <v>25.6</v>
          </cell>
        </row>
        <row r="21">
          <cell r="A21" t="str">
            <v>実質単年度収支</v>
          </cell>
          <cell r="B21">
            <v>-3.03</v>
          </cell>
          <cell r="C21">
            <v>-4.84</v>
          </cell>
          <cell r="D21">
            <v>-0.82</v>
          </cell>
          <cell r="E21">
            <v>-5.72</v>
          </cell>
          <cell r="F21">
            <v>-3.68</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学校給食センター特別会計</v>
          </cell>
          <cell r="B29" t="e">
            <v>#N/A</v>
          </cell>
          <cell r="C29">
            <v>0</v>
          </cell>
          <cell r="D29" t="e">
            <v>#N/A</v>
          </cell>
          <cell r="E29">
            <v>0</v>
          </cell>
          <cell r="F29" t="e">
            <v>#N/A</v>
          </cell>
          <cell r="G29">
            <v>0</v>
          </cell>
          <cell r="H29" t="e">
            <v>#N/A</v>
          </cell>
          <cell r="I29">
            <v>0</v>
          </cell>
          <cell r="J29" t="e">
            <v>#N/A</v>
          </cell>
          <cell r="K29">
            <v>0</v>
          </cell>
        </row>
        <row r="30">
          <cell r="A30" t="str">
            <v>尾上地区住宅団地温泉事業特別会計</v>
          </cell>
          <cell r="B30" t="e">
            <v>#N/A</v>
          </cell>
          <cell r="C30">
            <v>0.04</v>
          </cell>
          <cell r="D30" t="e">
            <v>#N/A</v>
          </cell>
          <cell r="E30">
            <v>0</v>
          </cell>
          <cell r="F30" t="e">
            <v>#N/A</v>
          </cell>
          <cell r="G30">
            <v>0.03</v>
          </cell>
          <cell r="H30" t="e">
            <v>#N/A</v>
          </cell>
          <cell r="I30">
            <v>0.01</v>
          </cell>
          <cell r="J30" t="e">
            <v>#N/A</v>
          </cell>
          <cell r="K30">
            <v>0.01</v>
          </cell>
        </row>
        <row r="31">
          <cell r="A31" t="str">
            <v>後期高齢者医療特別会計</v>
          </cell>
          <cell r="B31" t="e">
            <v>#N/A</v>
          </cell>
          <cell r="C31">
            <v>0</v>
          </cell>
          <cell r="D31" t="e">
            <v>#N/A</v>
          </cell>
          <cell r="E31">
            <v>0.04</v>
          </cell>
          <cell r="F31" t="e">
            <v>#N/A</v>
          </cell>
          <cell r="G31">
            <v>0.05</v>
          </cell>
          <cell r="H31" t="e">
            <v>#N/A</v>
          </cell>
          <cell r="I31">
            <v>7.0000000000000007E-2</v>
          </cell>
          <cell r="J31" t="e">
            <v>#N/A</v>
          </cell>
          <cell r="K31">
            <v>0.08</v>
          </cell>
        </row>
        <row r="32">
          <cell r="A32" t="str">
            <v>国民健康保険特別会計</v>
          </cell>
          <cell r="B32" t="e">
            <v>#N/A</v>
          </cell>
          <cell r="C32">
            <v>0.39</v>
          </cell>
          <cell r="D32" t="e">
            <v>#N/A</v>
          </cell>
          <cell r="E32">
            <v>0.28000000000000003</v>
          </cell>
          <cell r="F32" t="e">
            <v>#N/A</v>
          </cell>
          <cell r="G32">
            <v>0.44</v>
          </cell>
          <cell r="H32" t="e">
            <v>#N/A</v>
          </cell>
          <cell r="I32">
            <v>1.1200000000000001</v>
          </cell>
          <cell r="J32" t="e">
            <v>#N/A</v>
          </cell>
          <cell r="K32">
            <v>0.78</v>
          </cell>
        </row>
        <row r="33">
          <cell r="A33" t="str">
            <v>介護保険特別会計</v>
          </cell>
          <cell r="B33" t="e">
            <v>#N/A</v>
          </cell>
          <cell r="C33">
            <v>1.35</v>
          </cell>
          <cell r="D33" t="e">
            <v>#N/A</v>
          </cell>
          <cell r="E33">
            <v>0</v>
          </cell>
          <cell r="F33" t="e">
            <v>#N/A</v>
          </cell>
          <cell r="G33">
            <v>0.45</v>
          </cell>
          <cell r="H33" t="e">
            <v>#N/A</v>
          </cell>
          <cell r="I33">
            <v>1.41</v>
          </cell>
          <cell r="J33" t="e">
            <v>#N/A</v>
          </cell>
          <cell r="K33">
            <v>1.66</v>
          </cell>
        </row>
        <row r="34">
          <cell r="A34" t="str">
            <v>平川市下水道事業会計</v>
          </cell>
          <cell r="B34" t="e">
            <v>#N/A</v>
          </cell>
          <cell r="C34">
            <v>1.1499999999999999</v>
          </cell>
          <cell r="D34" t="e">
            <v>#N/A</v>
          </cell>
          <cell r="E34">
            <v>1.3</v>
          </cell>
          <cell r="F34" t="e">
            <v>#N/A</v>
          </cell>
          <cell r="G34">
            <v>1.04</v>
          </cell>
          <cell r="H34" t="e">
            <v>#N/A</v>
          </cell>
          <cell r="I34">
            <v>1.42</v>
          </cell>
          <cell r="J34" t="e">
            <v>#N/A</v>
          </cell>
          <cell r="K34">
            <v>1.87</v>
          </cell>
        </row>
        <row r="35">
          <cell r="A35" t="str">
            <v>一般会計</v>
          </cell>
          <cell r="B35" t="e">
            <v>#N/A</v>
          </cell>
          <cell r="C35">
            <v>4.0999999999999996</v>
          </cell>
          <cell r="D35" t="e">
            <v>#N/A</v>
          </cell>
          <cell r="E35">
            <v>5.28</v>
          </cell>
          <cell r="F35" t="e">
            <v>#N/A</v>
          </cell>
          <cell r="G35">
            <v>5.38</v>
          </cell>
          <cell r="H35" t="e">
            <v>#N/A</v>
          </cell>
          <cell r="I35">
            <v>4.97</v>
          </cell>
          <cell r="J35" t="e">
            <v>#N/A</v>
          </cell>
          <cell r="K35">
            <v>6.08</v>
          </cell>
        </row>
        <row r="36">
          <cell r="A36" t="str">
            <v>平川市水道事業会計</v>
          </cell>
          <cell r="B36" t="e">
            <v>#N/A</v>
          </cell>
          <cell r="C36">
            <v>7.4</v>
          </cell>
          <cell r="D36" t="e">
            <v>#N/A</v>
          </cell>
          <cell r="E36">
            <v>9.31</v>
          </cell>
          <cell r="F36" t="e">
            <v>#N/A</v>
          </cell>
          <cell r="G36">
            <v>10.72</v>
          </cell>
          <cell r="H36" t="e">
            <v>#N/A</v>
          </cell>
          <cell r="I36">
            <v>11.97</v>
          </cell>
          <cell r="J36" t="e">
            <v>#N/A</v>
          </cell>
          <cell r="K36">
            <v>14.16</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1990</v>
          </cell>
          <cell r="G42">
            <v>1853</v>
          </cell>
          <cell r="J42">
            <v>1837</v>
          </cell>
          <cell r="M42">
            <v>1760</v>
          </cell>
          <cell r="P42">
            <v>1832</v>
          </cell>
        </row>
        <row r="43">
          <cell r="A43" t="str">
            <v>一時借入金の利子</v>
          </cell>
          <cell r="B43">
            <v>0</v>
          </cell>
          <cell r="E43" t="str">
            <v>-</v>
          </cell>
          <cell r="H43" t="str">
            <v>-</v>
          </cell>
          <cell r="K43" t="str">
            <v>-</v>
          </cell>
          <cell r="N43" t="str">
            <v>-</v>
          </cell>
        </row>
        <row r="44">
          <cell r="A44" t="str">
            <v>債務負担行為に基づく支出額</v>
          </cell>
          <cell r="B44">
            <v>5</v>
          </cell>
          <cell r="E44">
            <v>5</v>
          </cell>
          <cell r="H44">
            <v>3</v>
          </cell>
          <cell r="K44">
            <v>0</v>
          </cell>
          <cell r="N44">
            <v>0</v>
          </cell>
        </row>
        <row r="45">
          <cell r="A45" t="str">
            <v>組合等が起こした地方債の元利償還金に対する負担金等</v>
          </cell>
          <cell r="B45">
            <v>111</v>
          </cell>
          <cell r="E45">
            <v>102</v>
          </cell>
          <cell r="H45">
            <v>104</v>
          </cell>
          <cell r="K45">
            <v>103</v>
          </cell>
          <cell r="N45">
            <v>99</v>
          </cell>
        </row>
        <row r="46">
          <cell r="A46" t="str">
            <v>公営企業債の元利償還金に対する繰入金</v>
          </cell>
          <cell r="B46">
            <v>562</v>
          </cell>
          <cell r="E46">
            <v>465</v>
          </cell>
          <cell r="H46">
            <v>404</v>
          </cell>
          <cell r="K46">
            <v>500</v>
          </cell>
          <cell r="N46">
            <v>442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2234</v>
          </cell>
          <cell r="E49">
            <v>1962</v>
          </cell>
          <cell r="H49">
            <v>2001</v>
          </cell>
          <cell r="K49">
            <v>1913</v>
          </cell>
          <cell r="N49">
            <v>1964</v>
          </cell>
        </row>
        <row r="50">
          <cell r="A50" t="str">
            <v>実質公債費比率の分子</v>
          </cell>
          <cell r="B50" t="e">
            <v>#N/A</v>
          </cell>
          <cell r="C50">
            <v>922</v>
          </cell>
          <cell r="D50" t="e">
            <v>#N/A</v>
          </cell>
          <cell r="E50" t="e">
            <v>#N/A</v>
          </cell>
          <cell r="F50">
            <v>681</v>
          </cell>
          <cell r="G50" t="e">
            <v>#N/A</v>
          </cell>
          <cell r="H50" t="e">
            <v>#N/A</v>
          </cell>
          <cell r="I50">
            <v>675</v>
          </cell>
          <cell r="J50" t="e">
            <v>#N/A</v>
          </cell>
          <cell r="K50" t="e">
            <v>#N/A</v>
          </cell>
          <cell r="L50">
            <v>756</v>
          </cell>
          <cell r="M50" t="e">
            <v>#N/A</v>
          </cell>
          <cell r="N50" t="e">
            <v>#N/A</v>
          </cell>
          <cell r="O50">
            <v>673</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18335</v>
          </cell>
          <cell r="G56">
            <v>18949</v>
          </cell>
          <cell r="J56">
            <v>18640</v>
          </cell>
          <cell r="M56">
            <v>18919</v>
          </cell>
          <cell r="P56">
            <v>19630</v>
          </cell>
        </row>
        <row r="57">
          <cell r="A57" t="str">
            <v>充当可能特定歳入</v>
          </cell>
          <cell r="D57">
            <v>788</v>
          </cell>
          <cell r="G57">
            <v>718</v>
          </cell>
          <cell r="J57">
            <v>648</v>
          </cell>
          <cell r="M57">
            <v>578</v>
          </cell>
          <cell r="P57">
            <v>508</v>
          </cell>
        </row>
        <row r="58">
          <cell r="A58" t="str">
            <v>充当可能基金</v>
          </cell>
          <cell r="D58">
            <v>9044</v>
          </cell>
          <cell r="G58">
            <v>8722</v>
          </cell>
          <cell r="J58">
            <v>8618</v>
          </cell>
          <cell r="M58">
            <v>9743</v>
          </cell>
          <cell r="P58">
            <v>10021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2345</v>
          </cell>
          <cell r="E62">
            <v>2238</v>
          </cell>
          <cell r="H62">
            <v>2068</v>
          </cell>
          <cell r="K62">
            <v>1992</v>
          </cell>
          <cell r="N62">
            <v>1931</v>
          </cell>
        </row>
        <row r="63">
          <cell r="A63" t="str">
            <v>組合等負担等見込額</v>
          </cell>
          <cell r="B63">
            <v>773</v>
          </cell>
          <cell r="E63">
            <v>676</v>
          </cell>
          <cell r="H63">
            <v>628</v>
          </cell>
          <cell r="K63">
            <v>564</v>
          </cell>
          <cell r="N63">
            <v>468</v>
          </cell>
        </row>
        <row r="64">
          <cell r="A64" t="str">
            <v>公営企業債等繰入見込額</v>
          </cell>
          <cell r="B64">
            <v>3797</v>
          </cell>
          <cell r="E64">
            <v>3298</v>
          </cell>
          <cell r="H64">
            <v>2829</v>
          </cell>
          <cell r="K64">
            <v>2608</v>
          </cell>
          <cell r="N64">
            <v>2338</v>
          </cell>
        </row>
        <row r="65">
          <cell r="A65" t="str">
            <v>債務負担行為に基づく支出予定額</v>
          </cell>
          <cell r="B65">
            <v>8</v>
          </cell>
          <cell r="E65">
            <v>3</v>
          </cell>
          <cell r="H65" t="str">
            <v>-</v>
          </cell>
          <cell r="K65">
            <v>89</v>
          </cell>
          <cell r="N65">
            <v>86</v>
          </cell>
        </row>
        <row r="66">
          <cell r="A66" t="str">
            <v>一般会計等に係る地方債の現在高</v>
          </cell>
          <cell r="B66">
            <v>12843</v>
          </cell>
          <cell r="E66">
            <v>15958</v>
          </cell>
          <cell r="H66">
            <v>15763</v>
          </cell>
          <cell r="K66">
            <v>15862</v>
          </cell>
          <cell r="N66">
            <v>19384</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2786</v>
          </cell>
          <cell r="C72">
            <v>2706</v>
          </cell>
          <cell r="D72">
            <v>2705</v>
          </cell>
        </row>
        <row r="73">
          <cell r="A73" t="str">
            <v>減債基金</v>
          </cell>
          <cell r="B73">
            <v>1869</v>
          </cell>
          <cell r="C73">
            <v>1871</v>
          </cell>
          <cell r="D73">
            <v>1873</v>
          </cell>
        </row>
        <row r="74">
          <cell r="A74" t="str">
            <v>その他特定目的基金</v>
          </cell>
          <cell r="B74">
            <v>6673</v>
          </cell>
          <cell r="C74">
            <v>7846</v>
          </cell>
          <cell r="D74">
            <v>8010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3" t="s">
        <v>17</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75" thickBot="1" x14ac:dyDescent="0.2">
      <c r="B2" s="41" t="s">
        <v>18</v>
      </c>
      <c r="C2" s="41"/>
      <c r="D2" s="42"/>
    </row>
    <row r="3" spans="1:119" ht="18.75" customHeight="1" thickBot="1" x14ac:dyDescent="0.2">
      <c r="A3" s="40"/>
      <c r="B3" s="374" t="s">
        <v>19</v>
      </c>
      <c r="C3" s="375"/>
      <c r="D3" s="375"/>
      <c r="E3" s="376"/>
      <c r="F3" s="376"/>
      <c r="G3" s="376"/>
      <c r="H3" s="376"/>
      <c r="I3" s="376"/>
      <c r="J3" s="376"/>
      <c r="K3" s="376"/>
      <c r="L3" s="376" t="s">
        <v>20</v>
      </c>
      <c r="M3" s="376"/>
      <c r="N3" s="376"/>
      <c r="O3" s="376"/>
      <c r="P3" s="376"/>
      <c r="Q3" s="376"/>
      <c r="R3" s="383"/>
      <c r="S3" s="383"/>
      <c r="T3" s="383"/>
      <c r="U3" s="383"/>
      <c r="V3" s="384"/>
      <c r="W3" s="358" t="s">
        <v>21</v>
      </c>
      <c r="X3" s="359"/>
      <c r="Y3" s="359"/>
      <c r="Z3" s="359"/>
      <c r="AA3" s="359"/>
      <c r="AB3" s="375"/>
      <c r="AC3" s="383" t="s">
        <v>22</v>
      </c>
      <c r="AD3" s="359"/>
      <c r="AE3" s="359"/>
      <c r="AF3" s="359"/>
      <c r="AG3" s="359"/>
      <c r="AH3" s="359"/>
      <c r="AI3" s="359"/>
      <c r="AJ3" s="359"/>
      <c r="AK3" s="359"/>
      <c r="AL3" s="360"/>
      <c r="AM3" s="358" t="s">
        <v>23</v>
      </c>
      <c r="AN3" s="359"/>
      <c r="AO3" s="359"/>
      <c r="AP3" s="359"/>
      <c r="AQ3" s="359"/>
      <c r="AR3" s="359"/>
      <c r="AS3" s="359"/>
      <c r="AT3" s="359"/>
      <c r="AU3" s="359"/>
      <c r="AV3" s="359"/>
      <c r="AW3" s="359"/>
      <c r="AX3" s="360"/>
      <c r="AY3" s="395" t="s">
        <v>24</v>
      </c>
      <c r="AZ3" s="396"/>
      <c r="BA3" s="396"/>
      <c r="BB3" s="396"/>
      <c r="BC3" s="396"/>
      <c r="BD3" s="396"/>
      <c r="BE3" s="396"/>
      <c r="BF3" s="396"/>
      <c r="BG3" s="396"/>
      <c r="BH3" s="396"/>
      <c r="BI3" s="396"/>
      <c r="BJ3" s="396"/>
      <c r="BK3" s="396"/>
      <c r="BL3" s="396"/>
      <c r="BM3" s="397"/>
      <c r="BN3" s="358" t="s">
        <v>25</v>
      </c>
      <c r="BO3" s="359"/>
      <c r="BP3" s="359"/>
      <c r="BQ3" s="359"/>
      <c r="BR3" s="359"/>
      <c r="BS3" s="359"/>
      <c r="BT3" s="359"/>
      <c r="BU3" s="360"/>
      <c r="BV3" s="358" t="s">
        <v>26</v>
      </c>
      <c r="BW3" s="359"/>
      <c r="BX3" s="359"/>
      <c r="BY3" s="359"/>
      <c r="BZ3" s="359"/>
      <c r="CA3" s="359"/>
      <c r="CB3" s="359"/>
      <c r="CC3" s="360"/>
      <c r="CD3" s="395" t="s">
        <v>24</v>
      </c>
      <c r="CE3" s="396"/>
      <c r="CF3" s="396"/>
      <c r="CG3" s="396"/>
      <c r="CH3" s="396"/>
      <c r="CI3" s="396"/>
      <c r="CJ3" s="396"/>
      <c r="CK3" s="396"/>
      <c r="CL3" s="396"/>
      <c r="CM3" s="396"/>
      <c r="CN3" s="396"/>
      <c r="CO3" s="396"/>
      <c r="CP3" s="396"/>
      <c r="CQ3" s="396"/>
      <c r="CR3" s="396"/>
      <c r="CS3" s="397"/>
      <c r="CT3" s="358" t="s">
        <v>27</v>
      </c>
      <c r="CU3" s="359"/>
      <c r="CV3" s="359"/>
      <c r="CW3" s="359"/>
      <c r="CX3" s="359"/>
      <c r="CY3" s="359"/>
      <c r="CZ3" s="359"/>
      <c r="DA3" s="360"/>
      <c r="DB3" s="358" t="s">
        <v>28</v>
      </c>
      <c r="DC3" s="359"/>
      <c r="DD3" s="359"/>
      <c r="DE3" s="359"/>
      <c r="DF3" s="359"/>
      <c r="DG3" s="359"/>
      <c r="DH3" s="359"/>
      <c r="DI3" s="360"/>
    </row>
    <row r="4" spans="1:119" ht="18.75" customHeight="1" x14ac:dyDescent="0.15">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29</v>
      </c>
      <c r="AZ4" s="362"/>
      <c r="BA4" s="362"/>
      <c r="BB4" s="362"/>
      <c r="BC4" s="362"/>
      <c r="BD4" s="362"/>
      <c r="BE4" s="362"/>
      <c r="BF4" s="362"/>
      <c r="BG4" s="362"/>
      <c r="BH4" s="362"/>
      <c r="BI4" s="362"/>
      <c r="BJ4" s="362"/>
      <c r="BK4" s="362"/>
      <c r="BL4" s="362"/>
      <c r="BM4" s="363"/>
      <c r="BN4" s="364">
        <v>24566147</v>
      </c>
      <c r="BO4" s="365"/>
      <c r="BP4" s="365"/>
      <c r="BQ4" s="365"/>
      <c r="BR4" s="365"/>
      <c r="BS4" s="365"/>
      <c r="BT4" s="365"/>
      <c r="BU4" s="366"/>
      <c r="BV4" s="364">
        <v>21623112</v>
      </c>
      <c r="BW4" s="365"/>
      <c r="BX4" s="365"/>
      <c r="BY4" s="365"/>
      <c r="BZ4" s="365"/>
      <c r="CA4" s="365"/>
      <c r="CB4" s="365"/>
      <c r="CC4" s="366"/>
      <c r="CD4" s="367" t="s">
        <v>30</v>
      </c>
      <c r="CE4" s="368"/>
      <c r="CF4" s="368"/>
      <c r="CG4" s="368"/>
      <c r="CH4" s="368"/>
      <c r="CI4" s="368"/>
      <c r="CJ4" s="368"/>
      <c r="CK4" s="368"/>
      <c r="CL4" s="368"/>
      <c r="CM4" s="368"/>
      <c r="CN4" s="368"/>
      <c r="CO4" s="368"/>
      <c r="CP4" s="368"/>
      <c r="CQ4" s="368"/>
      <c r="CR4" s="368"/>
      <c r="CS4" s="369"/>
      <c r="CT4" s="370">
        <v>6.1</v>
      </c>
      <c r="CU4" s="371"/>
      <c r="CV4" s="371"/>
      <c r="CW4" s="371"/>
      <c r="CX4" s="371"/>
      <c r="CY4" s="371"/>
      <c r="CZ4" s="371"/>
      <c r="DA4" s="372"/>
      <c r="DB4" s="370">
        <v>5</v>
      </c>
      <c r="DC4" s="371"/>
      <c r="DD4" s="371"/>
      <c r="DE4" s="371"/>
      <c r="DF4" s="371"/>
      <c r="DG4" s="371"/>
      <c r="DH4" s="371"/>
      <c r="DI4" s="372"/>
    </row>
    <row r="5" spans="1:119" ht="18.75" customHeight="1" x14ac:dyDescent="0.15">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24" t="s">
        <v>31</v>
      </c>
      <c r="AN5" s="425"/>
      <c r="AO5" s="425"/>
      <c r="AP5" s="425"/>
      <c r="AQ5" s="425"/>
      <c r="AR5" s="425"/>
      <c r="AS5" s="425"/>
      <c r="AT5" s="426"/>
      <c r="AU5" s="427" t="s">
        <v>32</v>
      </c>
      <c r="AV5" s="428"/>
      <c r="AW5" s="428"/>
      <c r="AX5" s="428"/>
      <c r="AY5" s="429" t="s">
        <v>33</v>
      </c>
      <c r="AZ5" s="430"/>
      <c r="BA5" s="430"/>
      <c r="BB5" s="430"/>
      <c r="BC5" s="430"/>
      <c r="BD5" s="430"/>
      <c r="BE5" s="430"/>
      <c r="BF5" s="430"/>
      <c r="BG5" s="430"/>
      <c r="BH5" s="430"/>
      <c r="BI5" s="430"/>
      <c r="BJ5" s="430"/>
      <c r="BK5" s="430"/>
      <c r="BL5" s="430"/>
      <c r="BM5" s="431"/>
      <c r="BN5" s="432">
        <v>23424678</v>
      </c>
      <c r="BO5" s="433"/>
      <c r="BP5" s="433"/>
      <c r="BQ5" s="433"/>
      <c r="BR5" s="433"/>
      <c r="BS5" s="433"/>
      <c r="BT5" s="433"/>
      <c r="BU5" s="434"/>
      <c r="BV5" s="432">
        <v>20600584</v>
      </c>
      <c r="BW5" s="433"/>
      <c r="BX5" s="433"/>
      <c r="BY5" s="433"/>
      <c r="BZ5" s="433"/>
      <c r="CA5" s="433"/>
      <c r="CB5" s="433"/>
      <c r="CC5" s="434"/>
      <c r="CD5" s="435" t="s">
        <v>34</v>
      </c>
      <c r="CE5" s="436"/>
      <c r="CF5" s="436"/>
      <c r="CG5" s="436"/>
      <c r="CH5" s="436"/>
      <c r="CI5" s="436"/>
      <c r="CJ5" s="436"/>
      <c r="CK5" s="436"/>
      <c r="CL5" s="436"/>
      <c r="CM5" s="436"/>
      <c r="CN5" s="436"/>
      <c r="CO5" s="436"/>
      <c r="CP5" s="436"/>
      <c r="CQ5" s="436"/>
      <c r="CR5" s="436"/>
      <c r="CS5" s="437"/>
      <c r="CT5" s="398">
        <v>92.9</v>
      </c>
      <c r="CU5" s="399"/>
      <c r="CV5" s="399"/>
      <c r="CW5" s="399"/>
      <c r="CX5" s="399"/>
      <c r="CY5" s="399"/>
      <c r="CZ5" s="399"/>
      <c r="DA5" s="400"/>
      <c r="DB5" s="398">
        <v>92.1</v>
      </c>
      <c r="DC5" s="399"/>
      <c r="DD5" s="399"/>
      <c r="DE5" s="399"/>
      <c r="DF5" s="399"/>
      <c r="DG5" s="399"/>
      <c r="DH5" s="399"/>
      <c r="DI5" s="400"/>
    </row>
    <row r="6" spans="1:119" ht="18.75" customHeight="1" x14ac:dyDescent="0.15">
      <c r="A6" s="40"/>
      <c r="B6" s="401" t="s">
        <v>35</v>
      </c>
      <c r="C6" s="402"/>
      <c r="D6" s="402"/>
      <c r="E6" s="403"/>
      <c r="F6" s="403"/>
      <c r="G6" s="403"/>
      <c r="H6" s="403"/>
      <c r="I6" s="403"/>
      <c r="J6" s="403"/>
      <c r="K6" s="403"/>
      <c r="L6" s="403" t="s">
        <v>36</v>
      </c>
      <c r="M6" s="403"/>
      <c r="N6" s="403"/>
      <c r="O6" s="403"/>
      <c r="P6" s="403"/>
      <c r="Q6" s="403"/>
      <c r="R6" s="407"/>
      <c r="S6" s="407"/>
      <c r="T6" s="407"/>
      <c r="U6" s="407"/>
      <c r="V6" s="408"/>
      <c r="W6" s="411" t="s">
        <v>37</v>
      </c>
      <c r="X6" s="412"/>
      <c r="Y6" s="412"/>
      <c r="Z6" s="412"/>
      <c r="AA6" s="412"/>
      <c r="AB6" s="402"/>
      <c r="AC6" s="415" t="s">
        <v>38</v>
      </c>
      <c r="AD6" s="416"/>
      <c r="AE6" s="416"/>
      <c r="AF6" s="416"/>
      <c r="AG6" s="416"/>
      <c r="AH6" s="416"/>
      <c r="AI6" s="416"/>
      <c r="AJ6" s="416"/>
      <c r="AK6" s="416"/>
      <c r="AL6" s="417"/>
      <c r="AM6" s="424" t="s">
        <v>39</v>
      </c>
      <c r="AN6" s="425"/>
      <c r="AO6" s="425"/>
      <c r="AP6" s="425"/>
      <c r="AQ6" s="425"/>
      <c r="AR6" s="425"/>
      <c r="AS6" s="425"/>
      <c r="AT6" s="426"/>
      <c r="AU6" s="427" t="s">
        <v>32</v>
      </c>
      <c r="AV6" s="428"/>
      <c r="AW6" s="428"/>
      <c r="AX6" s="428"/>
      <c r="AY6" s="429" t="s">
        <v>40</v>
      </c>
      <c r="AZ6" s="430"/>
      <c r="BA6" s="430"/>
      <c r="BB6" s="430"/>
      <c r="BC6" s="430"/>
      <c r="BD6" s="430"/>
      <c r="BE6" s="430"/>
      <c r="BF6" s="430"/>
      <c r="BG6" s="430"/>
      <c r="BH6" s="430"/>
      <c r="BI6" s="430"/>
      <c r="BJ6" s="430"/>
      <c r="BK6" s="430"/>
      <c r="BL6" s="430"/>
      <c r="BM6" s="431"/>
      <c r="BN6" s="432">
        <v>1141469</v>
      </c>
      <c r="BO6" s="433"/>
      <c r="BP6" s="433"/>
      <c r="BQ6" s="433"/>
      <c r="BR6" s="433"/>
      <c r="BS6" s="433"/>
      <c r="BT6" s="433"/>
      <c r="BU6" s="434"/>
      <c r="BV6" s="432">
        <v>1022528</v>
      </c>
      <c r="BW6" s="433"/>
      <c r="BX6" s="433"/>
      <c r="BY6" s="433"/>
      <c r="BZ6" s="433"/>
      <c r="CA6" s="433"/>
      <c r="CB6" s="433"/>
      <c r="CC6" s="434"/>
      <c r="CD6" s="435" t="s">
        <v>41</v>
      </c>
      <c r="CE6" s="436"/>
      <c r="CF6" s="436"/>
      <c r="CG6" s="436"/>
      <c r="CH6" s="436"/>
      <c r="CI6" s="436"/>
      <c r="CJ6" s="436"/>
      <c r="CK6" s="436"/>
      <c r="CL6" s="436"/>
      <c r="CM6" s="436"/>
      <c r="CN6" s="436"/>
      <c r="CO6" s="436"/>
      <c r="CP6" s="436"/>
      <c r="CQ6" s="436"/>
      <c r="CR6" s="436"/>
      <c r="CS6" s="437"/>
      <c r="CT6" s="438">
        <v>93.9</v>
      </c>
      <c r="CU6" s="439"/>
      <c r="CV6" s="439"/>
      <c r="CW6" s="439"/>
      <c r="CX6" s="439"/>
      <c r="CY6" s="439"/>
      <c r="CZ6" s="439"/>
      <c r="DA6" s="440"/>
      <c r="DB6" s="438">
        <v>92.1</v>
      </c>
      <c r="DC6" s="439"/>
      <c r="DD6" s="439"/>
      <c r="DE6" s="439"/>
      <c r="DF6" s="439"/>
      <c r="DG6" s="439"/>
      <c r="DH6" s="439"/>
      <c r="DI6" s="440"/>
    </row>
    <row r="7" spans="1:119" ht="18.75" customHeight="1" x14ac:dyDescent="0.15">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18"/>
      <c r="AD7" s="419"/>
      <c r="AE7" s="419"/>
      <c r="AF7" s="419"/>
      <c r="AG7" s="419"/>
      <c r="AH7" s="419"/>
      <c r="AI7" s="419"/>
      <c r="AJ7" s="419"/>
      <c r="AK7" s="419"/>
      <c r="AL7" s="420"/>
      <c r="AM7" s="424" t="s">
        <v>42</v>
      </c>
      <c r="AN7" s="425"/>
      <c r="AO7" s="425"/>
      <c r="AP7" s="425"/>
      <c r="AQ7" s="425"/>
      <c r="AR7" s="425"/>
      <c r="AS7" s="425"/>
      <c r="AT7" s="426"/>
      <c r="AU7" s="427" t="s">
        <v>32</v>
      </c>
      <c r="AV7" s="428"/>
      <c r="AW7" s="428"/>
      <c r="AX7" s="428"/>
      <c r="AY7" s="429" t="s">
        <v>43</v>
      </c>
      <c r="AZ7" s="430"/>
      <c r="BA7" s="430"/>
      <c r="BB7" s="430"/>
      <c r="BC7" s="430"/>
      <c r="BD7" s="430"/>
      <c r="BE7" s="430"/>
      <c r="BF7" s="430"/>
      <c r="BG7" s="430"/>
      <c r="BH7" s="430"/>
      <c r="BI7" s="430"/>
      <c r="BJ7" s="430"/>
      <c r="BK7" s="430"/>
      <c r="BL7" s="430"/>
      <c r="BM7" s="431"/>
      <c r="BN7" s="432">
        <v>496813</v>
      </c>
      <c r="BO7" s="433"/>
      <c r="BP7" s="433"/>
      <c r="BQ7" s="433"/>
      <c r="BR7" s="433"/>
      <c r="BS7" s="433"/>
      <c r="BT7" s="433"/>
      <c r="BU7" s="434"/>
      <c r="BV7" s="432">
        <v>490823</v>
      </c>
      <c r="BW7" s="433"/>
      <c r="BX7" s="433"/>
      <c r="BY7" s="433"/>
      <c r="BZ7" s="433"/>
      <c r="CA7" s="433"/>
      <c r="CB7" s="433"/>
      <c r="CC7" s="434"/>
      <c r="CD7" s="435" t="s">
        <v>44</v>
      </c>
      <c r="CE7" s="436"/>
      <c r="CF7" s="436"/>
      <c r="CG7" s="436"/>
      <c r="CH7" s="436"/>
      <c r="CI7" s="436"/>
      <c r="CJ7" s="436"/>
      <c r="CK7" s="436"/>
      <c r="CL7" s="436"/>
      <c r="CM7" s="436"/>
      <c r="CN7" s="436"/>
      <c r="CO7" s="436"/>
      <c r="CP7" s="436"/>
      <c r="CQ7" s="436"/>
      <c r="CR7" s="436"/>
      <c r="CS7" s="437"/>
      <c r="CT7" s="432">
        <v>10565994</v>
      </c>
      <c r="CU7" s="433"/>
      <c r="CV7" s="433"/>
      <c r="CW7" s="433"/>
      <c r="CX7" s="433"/>
      <c r="CY7" s="433"/>
      <c r="CZ7" s="433"/>
      <c r="DA7" s="434"/>
      <c r="DB7" s="432">
        <v>10661278</v>
      </c>
      <c r="DC7" s="433"/>
      <c r="DD7" s="433"/>
      <c r="DE7" s="433"/>
      <c r="DF7" s="433"/>
      <c r="DG7" s="433"/>
      <c r="DH7" s="433"/>
      <c r="DI7" s="434"/>
    </row>
    <row r="8" spans="1:119" ht="18.75" customHeight="1" thickBot="1" x14ac:dyDescent="0.2">
      <c r="A8" s="40"/>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45</v>
      </c>
      <c r="AN8" s="425"/>
      <c r="AO8" s="425"/>
      <c r="AP8" s="425"/>
      <c r="AQ8" s="425"/>
      <c r="AR8" s="425"/>
      <c r="AS8" s="425"/>
      <c r="AT8" s="426"/>
      <c r="AU8" s="427" t="s">
        <v>32</v>
      </c>
      <c r="AV8" s="428"/>
      <c r="AW8" s="428"/>
      <c r="AX8" s="428"/>
      <c r="AY8" s="429" t="s">
        <v>46</v>
      </c>
      <c r="AZ8" s="430"/>
      <c r="BA8" s="430"/>
      <c r="BB8" s="430"/>
      <c r="BC8" s="430"/>
      <c r="BD8" s="430"/>
      <c r="BE8" s="430"/>
      <c r="BF8" s="430"/>
      <c r="BG8" s="430"/>
      <c r="BH8" s="430"/>
      <c r="BI8" s="430"/>
      <c r="BJ8" s="430"/>
      <c r="BK8" s="430"/>
      <c r="BL8" s="430"/>
      <c r="BM8" s="431"/>
      <c r="BN8" s="432">
        <v>644656</v>
      </c>
      <c r="BO8" s="433"/>
      <c r="BP8" s="433"/>
      <c r="BQ8" s="433"/>
      <c r="BR8" s="433"/>
      <c r="BS8" s="433"/>
      <c r="BT8" s="433"/>
      <c r="BU8" s="434"/>
      <c r="BV8" s="432">
        <v>531705</v>
      </c>
      <c r="BW8" s="433"/>
      <c r="BX8" s="433"/>
      <c r="BY8" s="433"/>
      <c r="BZ8" s="433"/>
      <c r="CA8" s="433"/>
      <c r="CB8" s="433"/>
      <c r="CC8" s="434"/>
      <c r="CD8" s="435" t="s">
        <v>47</v>
      </c>
      <c r="CE8" s="436"/>
      <c r="CF8" s="436"/>
      <c r="CG8" s="436"/>
      <c r="CH8" s="436"/>
      <c r="CI8" s="436"/>
      <c r="CJ8" s="436"/>
      <c r="CK8" s="436"/>
      <c r="CL8" s="436"/>
      <c r="CM8" s="436"/>
      <c r="CN8" s="436"/>
      <c r="CO8" s="436"/>
      <c r="CP8" s="436"/>
      <c r="CQ8" s="436"/>
      <c r="CR8" s="436"/>
      <c r="CS8" s="437"/>
      <c r="CT8" s="441">
        <v>0.3</v>
      </c>
      <c r="CU8" s="442"/>
      <c r="CV8" s="442"/>
      <c r="CW8" s="442"/>
      <c r="CX8" s="442"/>
      <c r="CY8" s="442"/>
      <c r="CZ8" s="442"/>
      <c r="DA8" s="443"/>
      <c r="DB8" s="441">
        <v>0.28999999999999998</v>
      </c>
      <c r="DC8" s="442"/>
      <c r="DD8" s="442"/>
      <c r="DE8" s="442"/>
      <c r="DF8" s="442"/>
      <c r="DG8" s="442"/>
      <c r="DH8" s="442"/>
      <c r="DI8" s="443"/>
    </row>
    <row r="9" spans="1:119" ht="18.75" customHeight="1" thickBot="1" x14ac:dyDescent="0.2">
      <c r="A9" s="40"/>
      <c r="B9" s="395" t="s">
        <v>48</v>
      </c>
      <c r="C9" s="396"/>
      <c r="D9" s="396"/>
      <c r="E9" s="396"/>
      <c r="F9" s="396"/>
      <c r="G9" s="396"/>
      <c r="H9" s="396"/>
      <c r="I9" s="396"/>
      <c r="J9" s="396"/>
      <c r="K9" s="444"/>
      <c r="L9" s="445" t="s">
        <v>49</v>
      </c>
      <c r="M9" s="446"/>
      <c r="N9" s="446"/>
      <c r="O9" s="446"/>
      <c r="P9" s="446"/>
      <c r="Q9" s="447"/>
      <c r="R9" s="448">
        <v>30567</v>
      </c>
      <c r="S9" s="449"/>
      <c r="T9" s="449"/>
      <c r="U9" s="449"/>
      <c r="V9" s="450"/>
      <c r="W9" s="358" t="s">
        <v>50</v>
      </c>
      <c r="X9" s="359"/>
      <c r="Y9" s="359"/>
      <c r="Z9" s="359"/>
      <c r="AA9" s="359"/>
      <c r="AB9" s="359"/>
      <c r="AC9" s="359"/>
      <c r="AD9" s="359"/>
      <c r="AE9" s="359"/>
      <c r="AF9" s="359"/>
      <c r="AG9" s="359"/>
      <c r="AH9" s="359"/>
      <c r="AI9" s="359"/>
      <c r="AJ9" s="359"/>
      <c r="AK9" s="359"/>
      <c r="AL9" s="360"/>
      <c r="AM9" s="424" t="s">
        <v>51</v>
      </c>
      <c r="AN9" s="425"/>
      <c r="AO9" s="425"/>
      <c r="AP9" s="425"/>
      <c r="AQ9" s="425"/>
      <c r="AR9" s="425"/>
      <c r="AS9" s="425"/>
      <c r="AT9" s="426"/>
      <c r="AU9" s="427" t="s">
        <v>32</v>
      </c>
      <c r="AV9" s="428"/>
      <c r="AW9" s="428"/>
      <c r="AX9" s="428"/>
      <c r="AY9" s="429" t="s">
        <v>52</v>
      </c>
      <c r="AZ9" s="430"/>
      <c r="BA9" s="430"/>
      <c r="BB9" s="430"/>
      <c r="BC9" s="430"/>
      <c r="BD9" s="430"/>
      <c r="BE9" s="430"/>
      <c r="BF9" s="430"/>
      <c r="BG9" s="430"/>
      <c r="BH9" s="430"/>
      <c r="BI9" s="430"/>
      <c r="BJ9" s="430"/>
      <c r="BK9" s="430"/>
      <c r="BL9" s="430"/>
      <c r="BM9" s="431"/>
      <c r="BN9" s="432">
        <v>112951</v>
      </c>
      <c r="BO9" s="433"/>
      <c r="BP9" s="433"/>
      <c r="BQ9" s="433"/>
      <c r="BR9" s="433"/>
      <c r="BS9" s="433"/>
      <c r="BT9" s="433"/>
      <c r="BU9" s="434"/>
      <c r="BV9" s="432">
        <v>-30453</v>
      </c>
      <c r="BW9" s="433"/>
      <c r="BX9" s="433"/>
      <c r="BY9" s="433"/>
      <c r="BZ9" s="433"/>
      <c r="CA9" s="433"/>
      <c r="CB9" s="433"/>
      <c r="CC9" s="434"/>
      <c r="CD9" s="435" t="s">
        <v>53</v>
      </c>
      <c r="CE9" s="436"/>
      <c r="CF9" s="436"/>
      <c r="CG9" s="436"/>
      <c r="CH9" s="436"/>
      <c r="CI9" s="436"/>
      <c r="CJ9" s="436"/>
      <c r="CK9" s="436"/>
      <c r="CL9" s="436"/>
      <c r="CM9" s="436"/>
      <c r="CN9" s="436"/>
      <c r="CO9" s="436"/>
      <c r="CP9" s="436"/>
      <c r="CQ9" s="436"/>
      <c r="CR9" s="436"/>
      <c r="CS9" s="437"/>
      <c r="CT9" s="398">
        <v>14.3</v>
      </c>
      <c r="CU9" s="399"/>
      <c r="CV9" s="399"/>
      <c r="CW9" s="399"/>
      <c r="CX9" s="399"/>
      <c r="CY9" s="399"/>
      <c r="CZ9" s="399"/>
      <c r="DA9" s="400"/>
      <c r="DB9" s="398">
        <v>14.2</v>
      </c>
      <c r="DC9" s="399"/>
      <c r="DD9" s="399"/>
      <c r="DE9" s="399"/>
      <c r="DF9" s="399"/>
      <c r="DG9" s="399"/>
      <c r="DH9" s="399"/>
      <c r="DI9" s="400"/>
    </row>
    <row r="10" spans="1:119" ht="18.75" customHeight="1" thickBot="1" x14ac:dyDescent="0.2">
      <c r="A10" s="40"/>
      <c r="B10" s="395"/>
      <c r="C10" s="396"/>
      <c r="D10" s="396"/>
      <c r="E10" s="396"/>
      <c r="F10" s="396"/>
      <c r="G10" s="396"/>
      <c r="H10" s="396"/>
      <c r="I10" s="396"/>
      <c r="J10" s="396"/>
      <c r="K10" s="444"/>
      <c r="L10" s="451" t="s">
        <v>54</v>
      </c>
      <c r="M10" s="425"/>
      <c r="N10" s="425"/>
      <c r="O10" s="425"/>
      <c r="P10" s="425"/>
      <c r="Q10" s="426"/>
      <c r="R10" s="452">
        <v>32106</v>
      </c>
      <c r="S10" s="453"/>
      <c r="T10" s="453"/>
      <c r="U10" s="453"/>
      <c r="V10" s="454"/>
      <c r="W10" s="389"/>
      <c r="X10" s="390"/>
      <c r="Y10" s="390"/>
      <c r="Z10" s="390"/>
      <c r="AA10" s="390"/>
      <c r="AB10" s="390"/>
      <c r="AC10" s="390"/>
      <c r="AD10" s="390"/>
      <c r="AE10" s="390"/>
      <c r="AF10" s="390"/>
      <c r="AG10" s="390"/>
      <c r="AH10" s="390"/>
      <c r="AI10" s="390"/>
      <c r="AJ10" s="390"/>
      <c r="AK10" s="390"/>
      <c r="AL10" s="393"/>
      <c r="AM10" s="424" t="s">
        <v>55</v>
      </c>
      <c r="AN10" s="425"/>
      <c r="AO10" s="425"/>
      <c r="AP10" s="425"/>
      <c r="AQ10" s="425"/>
      <c r="AR10" s="425"/>
      <c r="AS10" s="425"/>
      <c r="AT10" s="426"/>
      <c r="AU10" s="427" t="s">
        <v>56</v>
      </c>
      <c r="AV10" s="428"/>
      <c r="AW10" s="428"/>
      <c r="AX10" s="428"/>
      <c r="AY10" s="429" t="s">
        <v>57</v>
      </c>
      <c r="AZ10" s="430"/>
      <c r="BA10" s="430"/>
      <c r="BB10" s="430"/>
      <c r="BC10" s="430"/>
      <c r="BD10" s="430"/>
      <c r="BE10" s="430"/>
      <c r="BF10" s="430"/>
      <c r="BG10" s="430"/>
      <c r="BH10" s="430"/>
      <c r="BI10" s="430"/>
      <c r="BJ10" s="430"/>
      <c r="BK10" s="430"/>
      <c r="BL10" s="430"/>
      <c r="BM10" s="431"/>
      <c r="BN10" s="432">
        <v>4085</v>
      </c>
      <c r="BO10" s="433"/>
      <c r="BP10" s="433"/>
      <c r="BQ10" s="433"/>
      <c r="BR10" s="433"/>
      <c r="BS10" s="433"/>
      <c r="BT10" s="433"/>
      <c r="BU10" s="434"/>
      <c r="BV10" s="432">
        <v>3977</v>
      </c>
      <c r="BW10" s="433"/>
      <c r="BX10" s="433"/>
      <c r="BY10" s="433"/>
      <c r="BZ10" s="433"/>
      <c r="CA10" s="433"/>
      <c r="CB10" s="433"/>
      <c r="CC10" s="434"/>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5"/>
      <c r="C11" s="396"/>
      <c r="D11" s="396"/>
      <c r="E11" s="396"/>
      <c r="F11" s="396"/>
      <c r="G11" s="396"/>
      <c r="H11" s="396"/>
      <c r="I11" s="396"/>
      <c r="J11" s="396"/>
      <c r="K11" s="444"/>
      <c r="L11" s="455" t="s">
        <v>59</v>
      </c>
      <c r="M11" s="456"/>
      <c r="N11" s="456"/>
      <c r="O11" s="456"/>
      <c r="P11" s="456"/>
      <c r="Q11" s="457"/>
      <c r="R11" s="458" t="s">
        <v>60</v>
      </c>
      <c r="S11" s="459"/>
      <c r="T11" s="459"/>
      <c r="U11" s="459"/>
      <c r="V11" s="460"/>
      <c r="W11" s="389"/>
      <c r="X11" s="390"/>
      <c r="Y11" s="390"/>
      <c r="Z11" s="390"/>
      <c r="AA11" s="390"/>
      <c r="AB11" s="390"/>
      <c r="AC11" s="390"/>
      <c r="AD11" s="390"/>
      <c r="AE11" s="390"/>
      <c r="AF11" s="390"/>
      <c r="AG11" s="390"/>
      <c r="AH11" s="390"/>
      <c r="AI11" s="390"/>
      <c r="AJ11" s="390"/>
      <c r="AK11" s="390"/>
      <c r="AL11" s="393"/>
      <c r="AM11" s="424" t="s">
        <v>61</v>
      </c>
      <c r="AN11" s="425"/>
      <c r="AO11" s="425"/>
      <c r="AP11" s="425"/>
      <c r="AQ11" s="425"/>
      <c r="AR11" s="425"/>
      <c r="AS11" s="425"/>
      <c r="AT11" s="426"/>
      <c r="AU11" s="427" t="s">
        <v>56</v>
      </c>
      <c r="AV11" s="428"/>
      <c r="AW11" s="428"/>
      <c r="AX11" s="428"/>
      <c r="AY11" s="429" t="s">
        <v>62</v>
      </c>
      <c r="AZ11" s="430"/>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35" t="s">
        <v>63</v>
      </c>
      <c r="CE11" s="436"/>
      <c r="CF11" s="436"/>
      <c r="CG11" s="436"/>
      <c r="CH11" s="436"/>
      <c r="CI11" s="436"/>
      <c r="CJ11" s="436"/>
      <c r="CK11" s="436"/>
      <c r="CL11" s="436"/>
      <c r="CM11" s="436"/>
      <c r="CN11" s="436"/>
      <c r="CO11" s="436"/>
      <c r="CP11" s="436"/>
      <c r="CQ11" s="436"/>
      <c r="CR11" s="436"/>
      <c r="CS11" s="437"/>
      <c r="CT11" s="441" t="s">
        <v>64</v>
      </c>
      <c r="CU11" s="442"/>
      <c r="CV11" s="442"/>
      <c r="CW11" s="442"/>
      <c r="CX11" s="442"/>
      <c r="CY11" s="442"/>
      <c r="CZ11" s="442"/>
      <c r="DA11" s="443"/>
      <c r="DB11" s="441" t="s">
        <v>64</v>
      </c>
      <c r="DC11" s="442"/>
      <c r="DD11" s="442"/>
      <c r="DE11" s="442"/>
      <c r="DF11" s="442"/>
      <c r="DG11" s="442"/>
      <c r="DH11" s="442"/>
      <c r="DI11" s="443"/>
    </row>
    <row r="12" spans="1:119" ht="18.75" customHeight="1" x14ac:dyDescent="0.15">
      <c r="A12" s="40"/>
      <c r="B12" s="461" t="s">
        <v>65</v>
      </c>
      <c r="C12" s="462"/>
      <c r="D12" s="462"/>
      <c r="E12" s="462"/>
      <c r="F12" s="462"/>
      <c r="G12" s="462"/>
      <c r="H12" s="462"/>
      <c r="I12" s="462"/>
      <c r="J12" s="462"/>
      <c r="K12" s="463"/>
      <c r="L12" s="470" t="s">
        <v>66</v>
      </c>
      <c r="M12" s="471"/>
      <c r="N12" s="471"/>
      <c r="O12" s="471"/>
      <c r="P12" s="471"/>
      <c r="Q12" s="472"/>
      <c r="R12" s="473">
        <v>30126</v>
      </c>
      <c r="S12" s="474"/>
      <c r="T12" s="474"/>
      <c r="U12" s="474"/>
      <c r="V12" s="475"/>
      <c r="W12" s="476" t="s">
        <v>24</v>
      </c>
      <c r="X12" s="428"/>
      <c r="Y12" s="428"/>
      <c r="Z12" s="428"/>
      <c r="AA12" s="428"/>
      <c r="AB12" s="477"/>
      <c r="AC12" s="478" t="s">
        <v>67</v>
      </c>
      <c r="AD12" s="479"/>
      <c r="AE12" s="479"/>
      <c r="AF12" s="479"/>
      <c r="AG12" s="480"/>
      <c r="AH12" s="478" t="s">
        <v>68</v>
      </c>
      <c r="AI12" s="479"/>
      <c r="AJ12" s="479"/>
      <c r="AK12" s="479"/>
      <c r="AL12" s="481"/>
      <c r="AM12" s="424" t="s">
        <v>69</v>
      </c>
      <c r="AN12" s="425"/>
      <c r="AO12" s="425"/>
      <c r="AP12" s="425"/>
      <c r="AQ12" s="425"/>
      <c r="AR12" s="425"/>
      <c r="AS12" s="425"/>
      <c r="AT12" s="426"/>
      <c r="AU12" s="427" t="s">
        <v>32</v>
      </c>
      <c r="AV12" s="428"/>
      <c r="AW12" s="428"/>
      <c r="AX12" s="428"/>
      <c r="AY12" s="429" t="s">
        <v>70</v>
      </c>
      <c r="AZ12" s="430"/>
      <c r="BA12" s="430"/>
      <c r="BB12" s="430"/>
      <c r="BC12" s="430"/>
      <c r="BD12" s="430"/>
      <c r="BE12" s="430"/>
      <c r="BF12" s="430"/>
      <c r="BG12" s="430"/>
      <c r="BH12" s="430"/>
      <c r="BI12" s="430"/>
      <c r="BJ12" s="430"/>
      <c r="BK12" s="430"/>
      <c r="BL12" s="430"/>
      <c r="BM12" s="431"/>
      <c r="BN12" s="432">
        <v>505543</v>
      </c>
      <c r="BO12" s="433"/>
      <c r="BP12" s="433"/>
      <c r="BQ12" s="433"/>
      <c r="BR12" s="433"/>
      <c r="BS12" s="433"/>
      <c r="BT12" s="433"/>
      <c r="BU12" s="434"/>
      <c r="BV12" s="432">
        <v>583788</v>
      </c>
      <c r="BW12" s="433"/>
      <c r="BX12" s="433"/>
      <c r="BY12" s="433"/>
      <c r="BZ12" s="433"/>
      <c r="CA12" s="433"/>
      <c r="CB12" s="433"/>
      <c r="CC12" s="434"/>
      <c r="CD12" s="435" t="s">
        <v>71</v>
      </c>
      <c r="CE12" s="436"/>
      <c r="CF12" s="436"/>
      <c r="CG12" s="436"/>
      <c r="CH12" s="436"/>
      <c r="CI12" s="436"/>
      <c r="CJ12" s="436"/>
      <c r="CK12" s="436"/>
      <c r="CL12" s="436"/>
      <c r="CM12" s="436"/>
      <c r="CN12" s="436"/>
      <c r="CO12" s="436"/>
      <c r="CP12" s="436"/>
      <c r="CQ12" s="436"/>
      <c r="CR12" s="436"/>
      <c r="CS12" s="437"/>
      <c r="CT12" s="441" t="s">
        <v>64</v>
      </c>
      <c r="CU12" s="442"/>
      <c r="CV12" s="442"/>
      <c r="CW12" s="442"/>
      <c r="CX12" s="442"/>
      <c r="CY12" s="442"/>
      <c r="CZ12" s="442"/>
      <c r="DA12" s="443"/>
      <c r="DB12" s="441" t="s">
        <v>64</v>
      </c>
      <c r="DC12" s="442"/>
      <c r="DD12" s="442"/>
      <c r="DE12" s="442"/>
      <c r="DF12" s="442"/>
      <c r="DG12" s="442"/>
      <c r="DH12" s="442"/>
      <c r="DI12" s="443"/>
    </row>
    <row r="13" spans="1:119" ht="18.75" customHeight="1" x14ac:dyDescent="0.15">
      <c r="A13" s="40"/>
      <c r="B13" s="464"/>
      <c r="C13" s="465"/>
      <c r="D13" s="465"/>
      <c r="E13" s="465"/>
      <c r="F13" s="465"/>
      <c r="G13" s="465"/>
      <c r="H13" s="465"/>
      <c r="I13" s="465"/>
      <c r="J13" s="465"/>
      <c r="K13" s="466"/>
      <c r="L13" s="49"/>
      <c r="M13" s="492" t="s">
        <v>72</v>
      </c>
      <c r="N13" s="493"/>
      <c r="O13" s="493"/>
      <c r="P13" s="493"/>
      <c r="Q13" s="494"/>
      <c r="R13" s="485">
        <v>30042</v>
      </c>
      <c r="S13" s="486"/>
      <c r="T13" s="486"/>
      <c r="U13" s="486"/>
      <c r="V13" s="487"/>
      <c r="W13" s="411" t="s">
        <v>73</v>
      </c>
      <c r="X13" s="412"/>
      <c r="Y13" s="412"/>
      <c r="Z13" s="412"/>
      <c r="AA13" s="412"/>
      <c r="AB13" s="402"/>
      <c r="AC13" s="452">
        <v>3690</v>
      </c>
      <c r="AD13" s="453"/>
      <c r="AE13" s="453"/>
      <c r="AF13" s="453"/>
      <c r="AG13" s="495"/>
      <c r="AH13" s="452">
        <v>3972</v>
      </c>
      <c r="AI13" s="453"/>
      <c r="AJ13" s="453"/>
      <c r="AK13" s="453"/>
      <c r="AL13" s="454"/>
      <c r="AM13" s="424" t="s">
        <v>74</v>
      </c>
      <c r="AN13" s="425"/>
      <c r="AO13" s="425"/>
      <c r="AP13" s="425"/>
      <c r="AQ13" s="425"/>
      <c r="AR13" s="425"/>
      <c r="AS13" s="425"/>
      <c r="AT13" s="426"/>
      <c r="AU13" s="427" t="s">
        <v>56</v>
      </c>
      <c r="AV13" s="428"/>
      <c r="AW13" s="428"/>
      <c r="AX13" s="428"/>
      <c r="AY13" s="429" t="s">
        <v>75</v>
      </c>
      <c r="AZ13" s="430"/>
      <c r="BA13" s="430"/>
      <c r="BB13" s="430"/>
      <c r="BC13" s="430"/>
      <c r="BD13" s="430"/>
      <c r="BE13" s="430"/>
      <c r="BF13" s="430"/>
      <c r="BG13" s="430"/>
      <c r="BH13" s="430"/>
      <c r="BI13" s="430"/>
      <c r="BJ13" s="430"/>
      <c r="BK13" s="430"/>
      <c r="BL13" s="430"/>
      <c r="BM13" s="431"/>
      <c r="BN13" s="432">
        <v>-388507</v>
      </c>
      <c r="BO13" s="433"/>
      <c r="BP13" s="433"/>
      <c r="BQ13" s="433"/>
      <c r="BR13" s="433"/>
      <c r="BS13" s="433"/>
      <c r="BT13" s="433"/>
      <c r="BU13" s="434"/>
      <c r="BV13" s="432">
        <v>-610264</v>
      </c>
      <c r="BW13" s="433"/>
      <c r="BX13" s="433"/>
      <c r="BY13" s="433"/>
      <c r="BZ13" s="433"/>
      <c r="CA13" s="433"/>
      <c r="CB13" s="433"/>
      <c r="CC13" s="434"/>
      <c r="CD13" s="435" t="s">
        <v>76</v>
      </c>
      <c r="CE13" s="436"/>
      <c r="CF13" s="436"/>
      <c r="CG13" s="436"/>
      <c r="CH13" s="436"/>
      <c r="CI13" s="436"/>
      <c r="CJ13" s="436"/>
      <c r="CK13" s="436"/>
      <c r="CL13" s="436"/>
      <c r="CM13" s="436"/>
      <c r="CN13" s="436"/>
      <c r="CO13" s="436"/>
      <c r="CP13" s="436"/>
      <c r="CQ13" s="436"/>
      <c r="CR13" s="436"/>
      <c r="CS13" s="437"/>
      <c r="CT13" s="398">
        <v>7.9</v>
      </c>
      <c r="CU13" s="399"/>
      <c r="CV13" s="399"/>
      <c r="CW13" s="399"/>
      <c r="CX13" s="399"/>
      <c r="CY13" s="399"/>
      <c r="CZ13" s="399"/>
      <c r="DA13" s="400"/>
      <c r="DB13" s="398">
        <v>8.1</v>
      </c>
      <c r="DC13" s="399"/>
      <c r="DD13" s="399"/>
      <c r="DE13" s="399"/>
      <c r="DF13" s="399"/>
      <c r="DG13" s="399"/>
      <c r="DH13" s="399"/>
      <c r="DI13" s="400"/>
    </row>
    <row r="14" spans="1:119" ht="18.75" customHeight="1" thickBot="1" x14ac:dyDescent="0.2">
      <c r="A14" s="40"/>
      <c r="B14" s="464"/>
      <c r="C14" s="465"/>
      <c r="D14" s="465"/>
      <c r="E14" s="465"/>
      <c r="F14" s="465"/>
      <c r="G14" s="465"/>
      <c r="H14" s="465"/>
      <c r="I14" s="465"/>
      <c r="J14" s="465"/>
      <c r="K14" s="466"/>
      <c r="L14" s="482" t="s">
        <v>77</v>
      </c>
      <c r="M14" s="483"/>
      <c r="N14" s="483"/>
      <c r="O14" s="483"/>
      <c r="P14" s="483"/>
      <c r="Q14" s="484"/>
      <c r="R14" s="485">
        <v>30505</v>
      </c>
      <c r="S14" s="486"/>
      <c r="T14" s="486"/>
      <c r="U14" s="486"/>
      <c r="V14" s="487"/>
      <c r="W14" s="391"/>
      <c r="X14" s="392"/>
      <c r="Y14" s="392"/>
      <c r="Z14" s="392"/>
      <c r="AA14" s="392"/>
      <c r="AB14" s="381"/>
      <c r="AC14" s="488">
        <v>23.3</v>
      </c>
      <c r="AD14" s="489"/>
      <c r="AE14" s="489"/>
      <c r="AF14" s="489"/>
      <c r="AG14" s="490"/>
      <c r="AH14" s="488">
        <v>24.5</v>
      </c>
      <c r="AI14" s="489"/>
      <c r="AJ14" s="489"/>
      <c r="AK14" s="489"/>
      <c r="AL14" s="491"/>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432"/>
      <c r="BO14" s="433"/>
      <c r="BP14" s="433"/>
      <c r="BQ14" s="433"/>
      <c r="BR14" s="433"/>
      <c r="BS14" s="433"/>
      <c r="BT14" s="433"/>
      <c r="BU14" s="434"/>
      <c r="BV14" s="432"/>
      <c r="BW14" s="433"/>
      <c r="BX14" s="433"/>
      <c r="BY14" s="433"/>
      <c r="BZ14" s="433"/>
      <c r="CA14" s="433"/>
      <c r="CB14" s="433"/>
      <c r="CC14" s="434"/>
      <c r="CD14" s="496" t="s">
        <v>78</v>
      </c>
      <c r="CE14" s="497"/>
      <c r="CF14" s="497"/>
      <c r="CG14" s="497"/>
      <c r="CH14" s="497"/>
      <c r="CI14" s="497"/>
      <c r="CJ14" s="497"/>
      <c r="CK14" s="497"/>
      <c r="CL14" s="497"/>
      <c r="CM14" s="497"/>
      <c r="CN14" s="497"/>
      <c r="CO14" s="497"/>
      <c r="CP14" s="497"/>
      <c r="CQ14" s="497"/>
      <c r="CR14" s="497"/>
      <c r="CS14" s="498"/>
      <c r="CT14" s="499" t="s">
        <v>64</v>
      </c>
      <c r="CU14" s="500"/>
      <c r="CV14" s="500"/>
      <c r="CW14" s="500"/>
      <c r="CX14" s="500"/>
      <c r="CY14" s="500"/>
      <c r="CZ14" s="500"/>
      <c r="DA14" s="501"/>
      <c r="DB14" s="499" t="s">
        <v>64</v>
      </c>
      <c r="DC14" s="500"/>
      <c r="DD14" s="500"/>
      <c r="DE14" s="500"/>
      <c r="DF14" s="500"/>
      <c r="DG14" s="500"/>
      <c r="DH14" s="500"/>
      <c r="DI14" s="501"/>
    </row>
    <row r="15" spans="1:119" ht="18.75" customHeight="1" x14ac:dyDescent="0.15">
      <c r="A15" s="40"/>
      <c r="B15" s="464"/>
      <c r="C15" s="465"/>
      <c r="D15" s="465"/>
      <c r="E15" s="465"/>
      <c r="F15" s="465"/>
      <c r="G15" s="465"/>
      <c r="H15" s="465"/>
      <c r="I15" s="465"/>
      <c r="J15" s="465"/>
      <c r="K15" s="466"/>
      <c r="L15" s="49"/>
      <c r="M15" s="492" t="s">
        <v>72</v>
      </c>
      <c r="N15" s="493"/>
      <c r="O15" s="493"/>
      <c r="P15" s="493"/>
      <c r="Q15" s="494"/>
      <c r="R15" s="485">
        <v>30412</v>
      </c>
      <c r="S15" s="486"/>
      <c r="T15" s="486"/>
      <c r="U15" s="486"/>
      <c r="V15" s="487"/>
      <c r="W15" s="411" t="s">
        <v>79</v>
      </c>
      <c r="X15" s="412"/>
      <c r="Y15" s="412"/>
      <c r="Z15" s="412"/>
      <c r="AA15" s="412"/>
      <c r="AB15" s="402"/>
      <c r="AC15" s="452">
        <v>3534</v>
      </c>
      <c r="AD15" s="453"/>
      <c r="AE15" s="453"/>
      <c r="AF15" s="453"/>
      <c r="AG15" s="495"/>
      <c r="AH15" s="452">
        <v>3630</v>
      </c>
      <c r="AI15" s="453"/>
      <c r="AJ15" s="453"/>
      <c r="AK15" s="453"/>
      <c r="AL15" s="454"/>
      <c r="AM15" s="424"/>
      <c r="AN15" s="425"/>
      <c r="AO15" s="425"/>
      <c r="AP15" s="425"/>
      <c r="AQ15" s="425"/>
      <c r="AR15" s="425"/>
      <c r="AS15" s="425"/>
      <c r="AT15" s="426"/>
      <c r="AU15" s="427"/>
      <c r="AV15" s="428"/>
      <c r="AW15" s="428"/>
      <c r="AX15" s="428"/>
      <c r="AY15" s="361" t="s">
        <v>80</v>
      </c>
      <c r="AZ15" s="362"/>
      <c r="BA15" s="362"/>
      <c r="BB15" s="362"/>
      <c r="BC15" s="362"/>
      <c r="BD15" s="362"/>
      <c r="BE15" s="362"/>
      <c r="BF15" s="362"/>
      <c r="BG15" s="362"/>
      <c r="BH15" s="362"/>
      <c r="BI15" s="362"/>
      <c r="BJ15" s="362"/>
      <c r="BK15" s="362"/>
      <c r="BL15" s="362"/>
      <c r="BM15" s="363"/>
      <c r="BN15" s="364">
        <v>2977157</v>
      </c>
      <c r="BO15" s="365"/>
      <c r="BP15" s="365"/>
      <c r="BQ15" s="365"/>
      <c r="BR15" s="365"/>
      <c r="BS15" s="365"/>
      <c r="BT15" s="365"/>
      <c r="BU15" s="366"/>
      <c r="BV15" s="364">
        <v>2759378</v>
      </c>
      <c r="BW15" s="365"/>
      <c r="BX15" s="365"/>
      <c r="BY15" s="365"/>
      <c r="BZ15" s="365"/>
      <c r="CA15" s="365"/>
      <c r="CB15" s="365"/>
      <c r="CC15" s="366"/>
      <c r="CD15" s="502" t="s">
        <v>81</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x14ac:dyDescent="0.15">
      <c r="A16" s="40"/>
      <c r="B16" s="464"/>
      <c r="C16" s="465"/>
      <c r="D16" s="465"/>
      <c r="E16" s="465"/>
      <c r="F16" s="465"/>
      <c r="G16" s="465"/>
      <c r="H16" s="465"/>
      <c r="I16" s="465"/>
      <c r="J16" s="465"/>
      <c r="K16" s="466"/>
      <c r="L16" s="482" t="s">
        <v>82</v>
      </c>
      <c r="M16" s="505"/>
      <c r="N16" s="505"/>
      <c r="O16" s="505"/>
      <c r="P16" s="505"/>
      <c r="Q16" s="506"/>
      <c r="R16" s="507" t="s">
        <v>83</v>
      </c>
      <c r="S16" s="508"/>
      <c r="T16" s="508"/>
      <c r="U16" s="508"/>
      <c r="V16" s="509"/>
      <c r="W16" s="391"/>
      <c r="X16" s="392"/>
      <c r="Y16" s="392"/>
      <c r="Z16" s="392"/>
      <c r="AA16" s="392"/>
      <c r="AB16" s="381"/>
      <c r="AC16" s="488">
        <v>22.3</v>
      </c>
      <c r="AD16" s="489"/>
      <c r="AE16" s="489"/>
      <c r="AF16" s="489"/>
      <c r="AG16" s="490"/>
      <c r="AH16" s="488">
        <v>22.3</v>
      </c>
      <c r="AI16" s="489"/>
      <c r="AJ16" s="489"/>
      <c r="AK16" s="489"/>
      <c r="AL16" s="491"/>
      <c r="AM16" s="424"/>
      <c r="AN16" s="425"/>
      <c r="AO16" s="425"/>
      <c r="AP16" s="425"/>
      <c r="AQ16" s="425"/>
      <c r="AR16" s="425"/>
      <c r="AS16" s="425"/>
      <c r="AT16" s="426"/>
      <c r="AU16" s="427"/>
      <c r="AV16" s="428"/>
      <c r="AW16" s="428"/>
      <c r="AX16" s="428"/>
      <c r="AY16" s="429" t="s">
        <v>84</v>
      </c>
      <c r="AZ16" s="430"/>
      <c r="BA16" s="430"/>
      <c r="BB16" s="430"/>
      <c r="BC16" s="430"/>
      <c r="BD16" s="430"/>
      <c r="BE16" s="430"/>
      <c r="BF16" s="430"/>
      <c r="BG16" s="430"/>
      <c r="BH16" s="430"/>
      <c r="BI16" s="430"/>
      <c r="BJ16" s="430"/>
      <c r="BK16" s="430"/>
      <c r="BL16" s="430"/>
      <c r="BM16" s="431"/>
      <c r="BN16" s="432">
        <v>9749232</v>
      </c>
      <c r="BO16" s="433"/>
      <c r="BP16" s="433"/>
      <c r="BQ16" s="433"/>
      <c r="BR16" s="433"/>
      <c r="BS16" s="433"/>
      <c r="BT16" s="433"/>
      <c r="BU16" s="434"/>
      <c r="BV16" s="432">
        <v>9633729</v>
      </c>
      <c r="BW16" s="433"/>
      <c r="BX16" s="433"/>
      <c r="BY16" s="433"/>
      <c r="BZ16" s="433"/>
      <c r="CA16" s="433"/>
      <c r="CB16" s="433"/>
      <c r="CC16" s="434"/>
      <c r="CD16" s="53"/>
      <c r="CE16" s="513"/>
      <c r="CF16" s="513"/>
      <c r="CG16" s="513"/>
      <c r="CH16" s="513"/>
      <c r="CI16" s="513"/>
      <c r="CJ16" s="513"/>
      <c r="CK16" s="513"/>
      <c r="CL16" s="513"/>
      <c r="CM16" s="513"/>
      <c r="CN16" s="513"/>
      <c r="CO16" s="513"/>
      <c r="CP16" s="513"/>
      <c r="CQ16" s="513"/>
      <c r="CR16" s="513"/>
      <c r="CS16" s="514"/>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40"/>
      <c r="B17" s="467"/>
      <c r="C17" s="468"/>
      <c r="D17" s="468"/>
      <c r="E17" s="468"/>
      <c r="F17" s="468"/>
      <c r="G17" s="468"/>
      <c r="H17" s="468"/>
      <c r="I17" s="468"/>
      <c r="J17" s="468"/>
      <c r="K17" s="469"/>
      <c r="L17" s="54"/>
      <c r="M17" s="510" t="s">
        <v>85</v>
      </c>
      <c r="N17" s="511"/>
      <c r="O17" s="511"/>
      <c r="P17" s="511"/>
      <c r="Q17" s="512"/>
      <c r="R17" s="507" t="s">
        <v>83</v>
      </c>
      <c r="S17" s="508"/>
      <c r="T17" s="508"/>
      <c r="U17" s="508"/>
      <c r="V17" s="509"/>
      <c r="W17" s="411" t="s">
        <v>86</v>
      </c>
      <c r="X17" s="412"/>
      <c r="Y17" s="412"/>
      <c r="Z17" s="412"/>
      <c r="AA17" s="412"/>
      <c r="AB17" s="402"/>
      <c r="AC17" s="452">
        <v>8633</v>
      </c>
      <c r="AD17" s="453"/>
      <c r="AE17" s="453"/>
      <c r="AF17" s="453"/>
      <c r="AG17" s="495"/>
      <c r="AH17" s="452">
        <v>8641</v>
      </c>
      <c r="AI17" s="453"/>
      <c r="AJ17" s="453"/>
      <c r="AK17" s="453"/>
      <c r="AL17" s="454"/>
      <c r="AM17" s="424"/>
      <c r="AN17" s="425"/>
      <c r="AO17" s="425"/>
      <c r="AP17" s="425"/>
      <c r="AQ17" s="425"/>
      <c r="AR17" s="425"/>
      <c r="AS17" s="425"/>
      <c r="AT17" s="426"/>
      <c r="AU17" s="427"/>
      <c r="AV17" s="428"/>
      <c r="AW17" s="428"/>
      <c r="AX17" s="428"/>
      <c r="AY17" s="429" t="s">
        <v>87</v>
      </c>
      <c r="AZ17" s="430"/>
      <c r="BA17" s="430"/>
      <c r="BB17" s="430"/>
      <c r="BC17" s="430"/>
      <c r="BD17" s="430"/>
      <c r="BE17" s="430"/>
      <c r="BF17" s="430"/>
      <c r="BG17" s="430"/>
      <c r="BH17" s="430"/>
      <c r="BI17" s="430"/>
      <c r="BJ17" s="430"/>
      <c r="BK17" s="430"/>
      <c r="BL17" s="430"/>
      <c r="BM17" s="431"/>
      <c r="BN17" s="432">
        <v>3687043</v>
      </c>
      <c r="BO17" s="433"/>
      <c r="BP17" s="433"/>
      <c r="BQ17" s="433"/>
      <c r="BR17" s="433"/>
      <c r="BS17" s="433"/>
      <c r="BT17" s="433"/>
      <c r="BU17" s="434"/>
      <c r="BV17" s="432">
        <v>3392431</v>
      </c>
      <c r="BW17" s="433"/>
      <c r="BX17" s="433"/>
      <c r="BY17" s="433"/>
      <c r="BZ17" s="433"/>
      <c r="CA17" s="433"/>
      <c r="CB17" s="433"/>
      <c r="CC17" s="434"/>
      <c r="CD17" s="53"/>
      <c r="CE17" s="513"/>
      <c r="CF17" s="513"/>
      <c r="CG17" s="513"/>
      <c r="CH17" s="513"/>
      <c r="CI17" s="513"/>
      <c r="CJ17" s="513"/>
      <c r="CK17" s="513"/>
      <c r="CL17" s="513"/>
      <c r="CM17" s="513"/>
      <c r="CN17" s="513"/>
      <c r="CO17" s="513"/>
      <c r="CP17" s="513"/>
      <c r="CQ17" s="513"/>
      <c r="CR17" s="513"/>
      <c r="CS17" s="514"/>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40"/>
      <c r="B18" s="515" t="s">
        <v>88</v>
      </c>
      <c r="C18" s="444"/>
      <c r="D18" s="444"/>
      <c r="E18" s="516"/>
      <c r="F18" s="516"/>
      <c r="G18" s="516"/>
      <c r="H18" s="516"/>
      <c r="I18" s="516"/>
      <c r="J18" s="516"/>
      <c r="K18" s="516"/>
      <c r="L18" s="517">
        <v>346.01</v>
      </c>
      <c r="M18" s="517"/>
      <c r="N18" s="517"/>
      <c r="O18" s="517"/>
      <c r="P18" s="517"/>
      <c r="Q18" s="517"/>
      <c r="R18" s="518"/>
      <c r="S18" s="518"/>
      <c r="T18" s="518"/>
      <c r="U18" s="518"/>
      <c r="V18" s="519"/>
      <c r="W18" s="413"/>
      <c r="X18" s="414"/>
      <c r="Y18" s="414"/>
      <c r="Z18" s="414"/>
      <c r="AA18" s="414"/>
      <c r="AB18" s="405"/>
      <c r="AC18" s="520">
        <v>54.4</v>
      </c>
      <c r="AD18" s="521"/>
      <c r="AE18" s="521"/>
      <c r="AF18" s="521"/>
      <c r="AG18" s="522"/>
      <c r="AH18" s="520">
        <v>53.2</v>
      </c>
      <c r="AI18" s="521"/>
      <c r="AJ18" s="521"/>
      <c r="AK18" s="521"/>
      <c r="AL18" s="523"/>
      <c r="AM18" s="424"/>
      <c r="AN18" s="425"/>
      <c r="AO18" s="425"/>
      <c r="AP18" s="425"/>
      <c r="AQ18" s="425"/>
      <c r="AR18" s="425"/>
      <c r="AS18" s="425"/>
      <c r="AT18" s="426"/>
      <c r="AU18" s="427"/>
      <c r="AV18" s="428"/>
      <c r="AW18" s="428"/>
      <c r="AX18" s="428"/>
      <c r="AY18" s="429" t="s">
        <v>89</v>
      </c>
      <c r="AZ18" s="430"/>
      <c r="BA18" s="430"/>
      <c r="BB18" s="430"/>
      <c r="BC18" s="430"/>
      <c r="BD18" s="430"/>
      <c r="BE18" s="430"/>
      <c r="BF18" s="430"/>
      <c r="BG18" s="430"/>
      <c r="BH18" s="430"/>
      <c r="BI18" s="430"/>
      <c r="BJ18" s="430"/>
      <c r="BK18" s="430"/>
      <c r="BL18" s="430"/>
      <c r="BM18" s="431"/>
      <c r="BN18" s="432">
        <v>9860542</v>
      </c>
      <c r="BO18" s="433"/>
      <c r="BP18" s="433"/>
      <c r="BQ18" s="433"/>
      <c r="BR18" s="433"/>
      <c r="BS18" s="433"/>
      <c r="BT18" s="433"/>
      <c r="BU18" s="434"/>
      <c r="BV18" s="432">
        <v>9758401</v>
      </c>
      <c r="BW18" s="433"/>
      <c r="BX18" s="433"/>
      <c r="BY18" s="433"/>
      <c r="BZ18" s="433"/>
      <c r="CA18" s="433"/>
      <c r="CB18" s="433"/>
      <c r="CC18" s="434"/>
      <c r="CD18" s="53"/>
      <c r="CE18" s="513"/>
      <c r="CF18" s="513"/>
      <c r="CG18" s="513"/>
      <c r="CH18" s="513"/>
      <c r="CI18" s="513"/>
      <c r="CJ18" s="513"/>
      <c r="CK18" s="513"/>
      <c r="CL18" s="513"/>
      <c r="CM18" s="513"/>
      <c r="CN18" s="513"/>
      <c r="CO18" s="513"/>
      <c r="CP18" s="513"/>
      <c r="CQ18" s="513"/>
      <c r="CR18" s="513"/>
      <c r="CS18" s="514"/>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40"/>
      <c r="B19" s="515" t="s">
        <v>90</v>
      </c>
      <c r="C19" s="444"/>
      <c r="D19" s="444"/>
      <c r="E19" s="516"/>
      <c r="F19" s="516"/>
      <c r="G19" s="516"/>
      <c r="H19" s="516"/>
      <c r="I19" s="516"/>
      <c r="J19" s="516"/>
      <c r="K19" s="516"/>
      <c r="L19" s="524">
        <v>88</v>
      </c>
      <c r="M19" s="524"/>
      <c r="N19" s="524"/>
      <c r="O19" s="524"/>
      <c r="P19" s="524"/>
      <c r="Q19" s="524"/>
      <c r="R19" s="525"/>
      <c r="S19" s="525"/>
      <c r="T19" s="525"/>
      <c r="U19" s="525"/>
      <c r="V19" s="526"/>
      <c r="W19" s="358"/>
      <c r="X19" s="359"/>
      <c r="Y19" s="359"/>
      <c r="Z19" s="359"/>
      <c r="AA19" s="359"/>
      <c r="AB19" s="359"/>
      <c r="AC19" s="533"/>
      <c r="AD19" s="533"/>
      <c r="AE19" s="533"/>
      <c r="AF19" s="533"/>
      <c r="AG19" s="533"/>
      <c r="AH19" s="533"/>
      <c r="AI19" s="533"/>
      <c r="AJ19" s="533"/>
      <c r="AK19" s="533"/>
      <c r="AL19" s="534"/>
      <c r="AM19" s="424"/>
      <c r="AN19" s="425"/>
      <c r="AO19" s="425"/>
      <c r="AP19" s="425"/>
      <c r="AQ19" s="425"/>
      <c r="AR19" s="425"/>
      <c r="AS19" s="425"/>
      <c r="AT19" s="426"/>
      <c r="AU19" s="427"/>
      <c r="AV19" s="428"/>
      <c r="AW19" s="428"/>
      <c r="AX19" s="428"/>
      <c r="AY19" s="429" t="s">
        <v>91</v>
      </c>
      <c r="AZ19" s="430"/>
      <c r="BA19" s="430"/>
      <c r="BB19" s="430"/>
      <c r="BC19" s="430"/>
      <c r="BD19" s="430"/>
      <c r="BE19" s="430"/>
      <c r="BF19" s="430"/>
      <c r="BG19" s="430"/>
      <c r="BH19" s="430"/>
      <c r="BI19" s="430"/>
      <c r="BJ19" s="430"/>
      <c r="BK19" s="430"/>
      <c r="BL19" s="430"/>
      <c r="BM19" s="431"/>
      <c r="BN19" s="432">
        <v>13263072</v>
      </c>
      <c r="BO19" s="433"/>
      <c r="BP19" s="433"/>
      <c r="BQ19" s="433"/>
      <c r="BR19" s="433"/>
      <c r="BS19" s="433"/>
      <c r="BT19" s="433"/>
      <c r="BU19" s="434"/>
      <c r="BV19" s="432">
        <v>12999402</v>
      </c>
      <c r="BW19" s="433"/>
      <c r="BX19" s="433"/>
      <c r="BY19" s="433"/>
      <c r="BZ19" s="433"/>
      <c r="CA19" s="433"/>
      <c r="CB19" s="433"/>
      <c r="CC19" s="434"/>
      <c r="CD19" s="53"/>
      <c r="CE19" s="513"/>
      <c r="CF19" s="513"/>
      <c r="CG19" s="513"/>
      <c r="CH19" s="513"/>
      <c r="CI19" s="513"/>
      <c r="CJ19" s="513"/>
      <c r="CK19" s="513"/>
      <c r="CL19" s="513"/>
      <c r="CM19" s="513"/>
      <c r="CN19" s="513"/>
      <c r="CO19" s="513"/>
      <c r="CP19" s="513"/>
      <c r="CQ19" s="513"/>
      <c r="CR19" s="513"/>
      <c r="CS19" s="514"/>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40"/>
      <c r="B20" s="515" t="s">
        <v>92</v>
      </c>
      <c r="C20" s="444"/>
      <c r="D20" s="444"/>
      <c r="E20" s="516"/>
      <c r="F20" s="516"/>
      <c r="G20" s="516"/>
      <c r="H20" s="516"/>
      <c r="I20" s="516"/>
      <c r="J20" s="516"/>
      <c r="K20" s="516"/>
      <c r="L20" s="524">
        <v>10049</v>
      </c>
      <c r="M20" s="524"/>
      <c r="N20" s="524"/>
      <c r="O20" s="524"/>
      <c r="P20" s="524"/>
      <c r="Q20" s="524"/>
      <c r="R20" s="525"/>
      <c r="S20" s="525"/>
      <c r="T20" s="525"/>
      <c r="U20" s="525"/>
      <c r="V20" s="526"/>
      <c r="W20" s="413"/>
      <c r="X20" s="414"/>
      <c r="Y20" s="414"/>
      <c r="Z20" s="414"/>
      <c r="AA20" s="414"/>
      <c r="AB20" s="414"/>
      <c r="AC20" s="527"/>
      <c r="AD20" s="527"/>
      <c r="AE20" s="527"/>
      <c r="AF20" s="527"/>
      <c r="AG20" s="527"/>
      <c r="AH20" s="527"/>
      <c r="AI20" s="527"/>
      <c r="AJ20" s="527"/>
      <c r="AK20" s="527"/>
      <c r="AL20" s="528"/>
      <c r="AM20" s="529"/>
      <c r="AN20" s="456"/>
      <c r="AO20" s="456"/>
      <c r="AP20" s="456"/>
      <c r="AQ20" s="456"/>
      <c r="AR20" s="456"/>
      <c r="AS20" s="456"/>
      <c r="AT20" s="457"/>
      <c r="AU20" s="530"/>
      <c r="AV20" s="531"/>
      <c r="AW20" s="531"/>
      <c r="AX20" s="532"/>
      <c r="AY20" s="429"/>
      <c r="AZ20" s="430"/>
      <c r="BA20" s="430"/>
      <c r="BB20" s="430"/>
      <c r="BC20" s="430"/>
      <c r="BD20" s="430"/>
      <c r="BE20" s="430"/>
      <c r="BF20" s="430"/>
      <c r="BG20" s="430"/>
      <c r="BH20" s="430"/>
      <c r="BI20" s="430"/>
      <c r="BJ20" s="430"/>
      <c r="BK20" s="430"/>
      <c r="BL20" s="430"/>
      <c r="BM20" s="431"/>
      <c r="BN20" s="432"/>
      <c r="BO20" s="433"/>
      <c r="BP20" s="433"/>
      <c r="BQ20" s="433"/>
      <c r="BR20" s="433"/>
      <c r="BS20" s="433"/>
      <c r="BT20" s="433"/>
      <c r="BU20" s="434"/>
      <c r="BV20" s="432"/>
      <c r="BW20" s="433"/>
      <c r="BX20" s="433"/>
      <c r="BY20" s="433"/>
      <c r="BZ20" s="433"/>
      <c r="CA20" s="433"/>
      <c r="CB20" s="433"/>
      <c r="CC20" s="434"/>
      <c r="CD20" s="53"/>
      <c r="CE20" s="513"/>
      <c r="CF20" s="513"/>
      <c r="CG20" s="513"/>
      <c r="CH20" s="513"/>
      <c r="CI20" s="513"/>
      <c r="CJ20" s="513"/>
      <c r="CK20" s="513"/>
      <c r="CL20" s="513"/>
      <c r="CM20" s="513"/>
      <c r="CN20" s="513"/>
      <c r="CO20" s="513"/>
      <c r="CP20" s="513"/>
      <c r="CQ20" s="513"/>
      <c r="CR20" s="513"/>
      <c r="CS20" s="514"/>
      <c r="CT20" s="398"/>
      <c r="CU20" s="399"/>
      <c r="CV20" s="399"/>
      <c r="CW20" s="399"/>
      <c r="CX20" s="399"/>
      <c r="CY20" s="399"/>
      <c r="CZ20" s="399"/>
      <c r="DA20" s="400"/>
      <c r="DB20" s="398"/>
      <c r="DC20" s="399"/>
      <c r="DD20" s="399"/>
      <c r="DE20" s="399"/>
      <c r="DF20" s="399"/>
      <c r="DG20" s="399"/>
      <c r="DH20" s="399"/>
      <c r="DI20" s="400"/>
    </row>
    <row r="21" spans="1:113" ht="18.75" customHeight="1" thickBot="1" x14ac:dyDescent="0.2">
      <c r="A21" s="40"/>
      <c r="B21" s="535" t="s">
        <v>93</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38"/>
      <c r="AZ21" s="539"/>
      <c r="BA21" s="539"/>
      <c r="BB21" s="539"/>
      <c r="BC21" s="539"/>
      <c r="BD21" s="539"/>
      <c r="BE21" s="539"/>
      <c r="BF21" s="539"/>
      <c r="BG21" s="539"/>
      <c r="BH21" s="539"/>
      <c r="BI21" s="539"/>
      <c r="BJ21" s="539"/>
      <c r="BK21" s="539"/>
      <c r="BL21" s="539"/>
      <c r="BM21" s="540"/>
      <c r="BN21" s="541"/>
      <c r="BO21" s="542"/>
      <c r="BP21" s="542"/>
      <c r="BQ21" s="542"/>
      <c r="BR21" s="542"/>
      <c r="BS21" s="542"/>
      <c r="BT21" s="542"/>
      <c r="BU21" s="543"/>
      <c r="BV21" s="541"/>
      <c r="BW21" s="542"/>
      <c r="BX21" s="542"/>
      <c r="BY21" s="542"/>
      <c r="BZ21" s="542"/>
      <c r="CA21" s="542"/>
      <c r="CB21" s="542"/>
      <c r="CC21" s="543"/>
      <c r="CD21" s="53"/>
      <c r="CE21" s="513"/>
      <c r="CF21" s="513"/>
      <c r="CG21" s="513"/>
      <c r="CH21" s="513"/>
      <c r="CI21" s="513"/>
      <c r="CJ21" s="513"/>
      <c r="CK21" s="513"/>
      <c r="CL21" s="513"/>
      <c r="CM21" s="513"/>
      <c r="CN21" s="513"/>
      <c r="CO21" s="513"/>
      <c r="CP21" s="513"/>
      <c r="CQ21" s="513"/>
      <c r="CR21" s="513"/>
      <c r="CS21" s="514"/>
      <c r="CT21" s="398"/>
      <c r="CU21" s="399"/>
      <c r="CV21" s="399"/>
      <c r="CW21" s="399"/>
      <c r="CX21" s="399"/>
      <c r="CY21" s="399"/>
      <c r="CZ21" s="399"/>
      <c r="DA21" s="400"/>
      <c r="DB21" s="398"/>
      <c r="DC21" s="399"/>
      <c r="DD21" s="399"/>
      <c r="DE21" s="399"/>
      <c r="DF21" s="399"/>
      <c r="DG21" s="399"/>
      <c r="DH21" s="399"/>
      <c r="DI21" s="400"/>
    </row>
    <row r="22" spans="1:113" ht="18.75" customHeight="1" x14ac:dyDescent="0.15">
      <c r="A22" s="40"/>
      <c r="B22" s="544" t="s">
        <v>94</v>
      </c>
      <c r="C22" s="545"/>
      <c r="D22" s="546"/>
      <c r="E22" s="407" t="s">
        <v>24</v>
      </c>
      <c r="F22" s="412"/>
      <c r="G22" s="412"/>
      <c r="H22" s="412"/>
      <c r="I22" s="412"/>
      <c r="J22" s="412"/>
      <c r="K22" s="402"/>
      <c r="L22" s="407" t="s">
        <v>95</v>
      </c>
      <c r="M22" s="412"/>
      <c r="N22" s="412"/>
      <c r="O22" s="412"/>
      <c r="P22" s="402"/>
      <c r="Q22" s="553" t="s">
        <v>96</v>
      </c>
      <c r="R22" s="554"/>
      <c r="S22" s="554"/>
      <c r="T22" s="554"/>
      <c r="U22" s="554"/>
      <c r="V22" s="555"/>
      <c r="W22" s="559" t="s">
        <v>97</v>
      </c>
      <c r="X22" s="545"/>
      <c r="Y22" s="546"/>
      <c r="Z22" s="407" t="s">
        <v>24</v>
      </c>
      <c r="AA22" s="412"/>
      <c r="AB22" s="412"/>
      <c r="AC22" s="412"/>
      <c r="AD22" s="412"/>
      <c r="AE22" s="412"/>
      <c r="AF22" s="412"/>
      <c r="AG22" s="402"/>
      <c r="AH22" s="564" t="s">
        <v>98</v>
      </c>
      <c r="AI22" s="412"/>
      <c r="AJ22" s="412"/>
      <c r="AK22" s="412"/>
      <c r="AL22" s="402"/>
      <c r="AM22" s="564" t="s">
        <v>99</v>
      </c>
      <c r="AN22" s="565"/>
      <c r="AO22" s="565"/>
      <c r="AP22" s="565"/>
      <c r="AQ22" s="565"/>
      <c r="AR22" s="566"/>
      <c r="AS22" s="553" t="s">
        <v>96</v>
      </c>
      <c r="AT22" s="554"/>
      <c r="AU22" s="554"/>
      <c r="AV22" s="554"/>
      <c r="AW22" s="554"/>
      <c r="AX22" s="570"/>
      <c r="AY22" s="361" t="s">
        <v>100</v>
      </c>
      <c r="AZ22" s="362"/>
      <c r="BA22" s="362"/>
      <c r="BB22" s="362"/>
      <c r="BC22" s="362"/>
      <c r="BD22" s="362"/>
      <c r="BE22" s="362"/>
      <c r="BF22" s="362"/>
      <c r="BG22" s="362"/>
      <c r="BH22" s="362"/>
      <c r="BI22" s="362"/>
      <c r="BJ22" s="362"/>
      <c r="BK22" s="362"/>
      <c r="BL22" s="362"/>
      <c r="BM22" s="363"/>
      <c r="BN22" s="364">
        <v>19384484</v>
      </c>
      <c r="BO22" s="365"/>
      <c r="BP22" s="365"/>
      <c r="BQ22" s="365"/>
      <c r="BR22" s="365"/>
      <c r="BS22" s="365"/>
      <c r="BT22" s="365"/>
      <c r="BU22" s="366"/>
      <c r="BV22" s="364">
        <v>15863620</v>
      </c>
      <c r="BW22" s="365"/>
      <c r="BX22" s="365"/>
      <c r="BY22" s="365"/>
      <c r="BZ22" s="365"/>
      <c r="CA22" s="365"/>
      <c r="CB22" s="365"/>
      <c r="CC22" s="366"/>
      <c r="CD22" s="53"/>
      <c r="CE22" s="513"/>
      <c r="CF22" s="513"/>
      <c r="CG22" s="513"/>
      <c r="CH22" s="513"/>
      <c r="CI22" s="513"/>
      <c r="CJ22" s="513"/>
      <c r="CK22" s="513"/>
      <c r="CL22" s="513"/>
      <c r="CM22" s="513"/>
      <c r="CN22" s="513"/>
      <c r="CO22" s="513"/>
      <c r="CP22" s="513"/>
      <c r="CQ22" s="513"/>
      <c r="CR22" s="513"/>
      <c r="CS22" s="514"/>
      <c r="CT22" s="398"/>
      <c r="CU22" s="399"/>
      <c r="CV22" s="399"/>
      <c r="CW22" s="399"/>
      <c r="CX22" s="399"/>
      <c r="CY22" s="399"/>
      <c r="CZ22" s="399"/>
      <c r="DA22" s="400"/>
      <c r="DB22" s="398"/>
      <c r="DC22" s="399"/>
      <c r="DD22" s="399"/>
      <c r="DE22" s="399"/>
      <c r="DF22" s="399"/>
      <c r="DG22" s="399"/>
      <c r="DH22" s="399"/>
      <c r="DI22" s="400"/>
    </row>
    <row r="23" spans="1:113" ht="18.75" customHeight="1" x14ac:dyDescent="0.15">
      <c r="A23" s="40"/>
      <c r="B23" s="547"/>
      <c r="C23" s="548"/>
      <c r="D23" s="549"/>
      <c r="E23" s="387"/>
      <c r="F23" s="392"/>
      <c r="G23" s="392"/>
      <c r="H23" s="392"/>
      <c r="I23" s="392"/>
      <c r="J23" s="392"/>
      <c r="K23" s="381"/>
      <c r="L23" s="387"/>
      <c r="M23" s="392"/>
      <c r="N23" s="392"/>
      <c r="O23" s="392"/>
      <c r="P23" s="381"/>
      <c r="Q23" s="556"/>
      <c r="R23" s="557"/>
      <c r="S23" s="557"/>
      <c r="T23" s="557"/>
      <c r="U23" s="557"/>
      <c r="V23" s="558"/>
      <c r="W23" s="560"/>
      <c r="X23" s="548"/>
      <c r="Y23" s="549"/>
      <c r="Z23" s="387"/>
      <c r="AA23" s="392"/>
      <c r="AB23" s="392"/>
      <c r="AC23" s="392"/>
      <c r="AD23" s="392"/>
      <c r="AE23" s="392"/>
      <c r="AF23" s="392"/>
      <c r="AG23" s="381"/>
      <c r="AH23" s="387"/>
      <c r="AI23" s="392"/>
      <c r="AJ23" s="392"/>
      <c r="AK23" s="392"/>
      <c r="AL23" s="381"/>
      <c r="AM23" s="567"/>
      <c r="AN23" s="568"/>
      <c r="AO23" s="568"/>
      <c r="AP23" s="568"/>
      <c r="AQ23" s="568"/>
      <c r="AR23" s="569"/>
      <c r="AS23" s="556"/>
      <c r="AT23" s="557"/>
      <c r="AU23" s="557"/>
      <c r="AV23" s="557"/>
      <c r="AW23" s="557"/>
      <c r="AX23" s="571"/>
      <c r="AY23" s="429" t="s">
        <v>101</v>
      </c>
      <c r="AZ23" s="430"/>
      <c r="BA23" s="430"/>
      <c r="BB23" s="430"/>
      <c r="BC23" s="430"/>
      <c r="BD23" s="430"/>
      <c r="BE23" s="430"/>
      <c r="BF23" s="430"/>
      <c r="BG23" s="430"/>
      <c r="BH23" s="430"/>
      <c r="BI23" s="430"/>
      <c r="BJ23" s="430"/>
      <c r="BK23" s="430"/>
      <c r="BL23" s="430"/>
      <c r="BM23" s="431"/>
      <c r="BN23" s="432">
        <v>14226606</v>
      </c>
      <c r="BO23" s="433"/>
      <c r="BP23" s="433"/>
      <c r="BQ23" s="433"/>
      <c r="BR23" s="433"/>
      <c r="BS23" s="433"/>
      <c r="BT23" s="433"/>
      <c r="BU23" s="434"/>
      <c r="BV23" s="432">
        <v>10295147</v>
      </c>
      <c r="BW23" s="433"/>
      <c r="BX23" s="433"/>
      <c r="BY23" s="433"/>
      <c r="BZ23" s="433"/>
      <c r="CA23" s="433"/>
      <c r="CB23" s="433"/>
      <c r="CC23" s="434"/>
      <c r="CD23" s="53"/>
      <c r="CE23" s="513"/>
      <c r="CF23" s="513"/>
      <c r="CG23" s="513"/>
      <c r="CH23" s="513"/>
      <c r="CI23" s="513"/>
      <c r="CJ23" s="513"/>
      <c r="CK23" s="513"/>
      <c r="CL23" s="513"/>
      <c r="CM23" s="513"/>
      <c r="CN23" s="513"/>
      <c r="CO23" s="513"/>
      <c r="CP23" s="513"/>
      <c r="CQ23" s="513"/>
      <c r="CR23" s="513"/>
      <c r="CS23" s="514"/>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40"/>
      <c r="B24" s="547"/>
      <c r="C24" s="548"/>
      <c r="D24" s="549"/>
      <c r="E24" s="451" t="s">
        <v>102</v>
      </c>
      <c r="F24" s="425"/>
      <c r="G24" s="425"/>
      <c r="H24" s="425"/>
      <c r="I24" s="425"/>
      <c r="J24" s="425"/>
      <c r="K24" s="426"/>
      <c r="L24" s="452">
        <v>1</v>
      </c>
      <c r="M24" s="453"/>
      <c r="N24" s="453"/>
      <c r="O24" s="453"/>
      <c r="P24" s="495"/>
      <c r="Q24" s="452">
        <v>8500</v>
      </c>
      <c r="R24" s="453"/>
      <c r="S24" s="453"/>
      <c r="T24" s="453"/>
      <c r="U24" s="453"/>
      <c r="V24" s="495"/>
      <c r="W24" s="560"/>
      <c r="X24" s="548"/>
      <c r="Y24" s="549"/>
      <c r="Z24" s="451" t="s">
        <v>103</v>
      </c>
      <c r="AA24" s="425"/>
      <c r="AB24" s="425"/>
      <c r="AC24" s="425"/>
      <c r="AD24" s="425"/>
      <c r="AE24" s="425"/>
      <c r="AF24" s="425"/>
      <c r="AG24" s="426"/>
      <c r="AH24" s="452">
        <v>256</v>
      </c>
      <c r="AI24" s="453"/>
      <c r="AJ24" s="453"/>
      <c r="AK24" s="453"/>
      <c r="AL24" s="495"/>
      <c r="AM24" s="452">
        <v>731136</v>
      </c>
      <c r="AN24" s="453"/>
      <c r="AO24" s="453"/>
      <c r="AP24" s="453"/>
      <c r="AQ24" s="453"/>
      <c r="AR24" s="495"/>
      <c r="AS24" s="452">
        <v>2856</v>
      </c>
      <c r="AT24" s="453"/>
      <c r="AU24" s="453"/>
      <c r="AV24" s="453"/>
      <c r="AW24" s="453"/>
      <c r="AX24" s="454"/>
      <c r="AY24" s="538" t="s">
        <v>104</v>
      </c>
      <c r="AZ24" s="539"/>
      <c r="BA24" s="539"/>
      <c r="BB24" s="539"/>
      <c r="BC24" s="539"/>
      <c r="BD24" s="539"/>
      <c r="BE24" s="539"/>
      <c r="BF24" s="539"/>
      <c r="BG24" s="539"/>
      <c r="BH24" s="539"/>
      <c r="BI24" s="539"/>
      <c r="BJ24" s="539"/>
      <c r="BK24" s="539"/>
      <c r="BL24" s="539"/>
      <c r="BM24" s="540"/>
      <c r="BN24" s="432">
        <v>17728224</v>
      </c>
      <c r="BO24" s="433"/>
      <c r="BP24" s="433"/>
      <c r="BQ24" s="433"/>
      <c r="BR24" s="433"/>
      <c r="BS24" s="433"/>
      <c r="BT24" s="433"/>
      <c r="BU24" s="434"/>
      <c r="BV24" s="432">
        <v>13926397</v>
      </c>
      <c r="BW24" s="433"/>
      <c r="BX24" s="433"/>
      <c r="BY24" s="433"/>
      <c r="BZ24" s="433"/>
      <c r="CA24" s="433"/>
      <c r="CB24" s="433"/>
      <c r="CC24" s="434"/>
      <c r="CD24" s="53"/>
      <c r="CE24" s="513"/>
      <c r="CF24" s="513"/>
      <c r="CG24" s="513"/>
      <c r="CH24" s="513"/>
      <c r="CI24" s="513"/>
      <c r="CJ24" s="513"/>
      <c r="CK24" s="513"/>
      <c r="CL24" s="513"/>
      <c r="CM24" s="513"/>
      <c r="CN24" s="513"/>
      <c r="CO24" s="513"/>
      <c r="CP24" s="513"/>
      <c r="CQ24" s="513"/>
      <c r="CR24" s="513"/>
      <c r="CS24" s="514"/>
      <c r="CT24" s="398"/>
      <c r="CU24" s="399"/>
      <c r="CV24" s="399"/>
      <c r="CW24" s="399"/>
      <c r="CX24" s="399"/>
      <c r="CY24" s="399"/>
      <c r="CZ24" s="399"/>
      <c r="DA24" s="400"/>
      <c r="DB24" s="398"/>
      <c r="DC24" s="399"/>
      <c r="DD24" s="399"/>
      <c r="DE24" s="399"/>
      <c r="DF24" s="399"/>
      <c r="DG24" s="399"/>
      <c r="DH24" s="399"/>
      <c r="DI24" s="400"/>
    </row>
    <row r="25" spans="1:113" ht="18.75" customHeight="1" x14ac:dyDescent="0.15">
      <c r="A25" s="40"/>
      <c r="B25" s="547"/>
      <c r="C25" s="548"/>
      <c r="D25" s="549"/>
      <c r="E25" s="451" t="s">
        <v>105</v>
      </c>
      <c r="F25" s="425"/>
      <c r="G25" s="425"/>
      <c r="H25" s="425"/>
      <c r="I25" s="425"/>
      <c r="J25" s="425"/>
      <c r="K25" s="426"/>
      <c r="L25" s="452">
        <v>1</v>
      </c>
      <c r="M25" s="453"/>
      <c r="N25" s="453"/>
      <c r="O25" s="453"/>
      <c r="P25" s="495"/>
      <c r="Q25" s="452">
        <v>6800</v>
      </c>
      <c r="R25" s="453"/>
      <c r="S25" s="453"/>
      <c r="T25" s="453"/>
      <c r="U25" s="453"/>
      <c r="V25" s="495"/>
      <c r="W25" s="560"/>
      <c r="X25" s="548"/>
      <c r="Y25" s="549"/>
      <c r="Z25" s="451" t="s">
        <v>106</v>
      </c>
      <c r="AA25" s="425"/>
      <c r="AB25" s="425"/>
      <c r="AC25" s="425"/>
      <c r="AD25" s="425"/>
      <c r="AE25" s="425"/>
      <c r="AF25" s="425"/>
      <c r="AG25" s="426"/>
      <c r="AH25" s="452" t="s">
        <v>64</v>
      </c>
      <c r="AI25" s="453"/>
      <c r="AJ25" s="453"/>
      <c r="AK25" s="453"/>
      <c r="AL25" s="495"/>
      <c r="AM25" s="452" t="s">
        <v>64</v>
      </c>
      <c r="AN25" s="453"/>
      <c r="AO25" s="453"/>
      <c r="AP25" s="453"/>
      <c r="AQ25" s="453"/>
      <c r="AR25" s="495"/>
      <c r="AS25" s="452" t="s">
        <v>64</v>
      </c>
      <c r="AT25" s="453"/>
      <c r="AU25" s="453"/>
      <c r="AV25" s="453"/>
      <c r="AW25" s="453"/>
      <c r="AX25" s="454"/>
      <c r="AY25" s="361" t="s">
        <v>107</v>
      </c>
      <c r="AZ25" s="362"/>
      <c r="BA25" s="362"/>
      <c r="BB25" s="362"/>
      <c r="BC25" s="362"/>
      <c r="BD25" s="362"/>
      <c r="BE25" s="362"/>
      <c r="BF25" s="362"/>
      <c r="BG25" s="362"/>
      <c r="BH25" s="362"/>
      <c r="BI25" s="362"/>
      <c r="BJ25" s="362"/>
      <c r="BK25" s="362"/>
      <c r="BL25" s="362"/>
      <c r="BM25" s="363"/>
      <c r="BN25" s="364">
        <v>1437984</v>
      </c>
      <c r="BO25" s="365"/>
      <c r="BP25" s="365"/>
      <c r="BQ25" s="365"/>
      <c r="BR25" s="365"/>
      <c r="BS25" s="365"/>
      <c r="BT25" s="365"/>
      <c r="BU25" s="366"/>
      <c r="BV25" s="364">
        <v>429861</v>
      </c>
      <c r="BW25" s="365"/>
      <c r="BX25" s="365"/>
      <c r="BY25" s="365"/>
      <c r="BZ25" s="365"/>
      <c r="CA25" s="365"/>
      <c r="CB25" s="365"/>
      <c r="CC25" s="366"/>
      <c r="CD25" s="53"/>
      <c r="CE25" s="513"/>
      <c r="CF25" s="513"/>
      <c r="CG25" s="513"/>
      <c r="CH25" s="513"/>
      <c r="CI25" s="513"/>
      <c r="CJ25" s="513"/>
      <c r="CK25" s="513"/>
      <c r="CL25" s="513"/>
      <c r="CM25" s="513"/>
      <c r="CN25" s="513"/>
      <c r="CO25" s="513"/>
      <c r="CP25" s="513"/>
      <c r="CQ25" s="513"/>
      <c r="CR25" s="513"/>
      <c r="CS25" s="514"/>
      <c r="CT25" s="398"/>
      <c r="CU25" s="399"/>
      <c r="CV25" s="399"/>
      <c r="CW25" s="399"/>
      <c r="CX25" s="399"/>
      <c r="CY25" s="399"/>
      <c r="CZ25" s="399"/>
      <c r="DA25" s="400"/>
      <c r="DB25" s="398"/>
      <c r="DC25" s="399"/>
      <c r="DD25" s="399"/>
      <c r="DE25" s="399"/>
      <c r="DF25" s="399"/>
      <c r="DG25" s="399"/>
      <c r="DH25" s="399"/>
      <c r="DI25" s="400"/>
    </row>
    <row r="26" spans="1:113" ht="18.75" customHeight="1" x14ac:dyDescent="0.15">
      <c r="A26" s="40"/>
      <c r="B26" s="547"/>
      <c r="C26" s="548"/>
      <c r="D26" s="549"/>
      <c r="E26" s="451" t="s">
        <v>108</v>
      </c>
      <c r="F26" s="425"/>
      <c r="G26" s="425"/>
      <c r="H26" s="425"/>
      <c r="I26" s="425"/>
      <c r="J26" s="425"/>
      <c r="K26" s="426"/>
      <c r="L26" s="452">
        <v>1</v>
      </c>
      <c r="M26" s="453"/>
      <c r="N26" s="453"/>
      <c r="O26" s="453"/>
      <c r="P26" s="495"/>
      <c r="Q26" s="452">
        <v>6000</v>
      </c>
      <c r="R26" s="453"/>
      <c r="S26" s="453"/>
      <c r="T26" s="453"/>
      <c r="U26" s="453"/>
      <c r="V26" s="495"/>
      <c r="W26" s="560"/>
      <c r="X26" s="548"/>
      <c r="Y26" s="549"/>
      <c r="Z26" s="451" t="s">
        <v>109</v>
      </c>
      <c r="AA26" s="572"/>
      <c r="AB26" s="572"/>
      <c r="AC26" s="572"/>
      <c r="AD26" s="572"/>
      <c r="AE26" s="572"/>
      <c r="AF26" s="572"/>
      <c r="AG26" s="573"/>
      <c r="AH26" s="452">
        <v>9</v>
      </c>
      <c r="AI26" s="453"/>
      <c r="AJ26" s="453"/>
      <c r="AK26" s="453"/>
      <c r="AL26" s="495"/>
      <c r="AM26" s="452">
        <v>26334</v>
      </c>
      <c r="AN26" s="453"/>
      <c r="AO26" s="453"/>
      <c r="AP26" s="453"/>
      <c r="AQ26" s="453"/>
      <c r="AR26" s="495"/>
      <c r="AS26" s="452">
        <v>2926</v>
      </c>
      <c r="AT26" s="453"/>
      <c r="AU26" s="453"/>
      <c r="AV26" s="453"/>
      <c r="AW26" s="453"/>
      <c r="AX26" s="454"/>
      <c r="AY26" s="435" t="s">
        <v>110</v>
      </c>
      <c r="AZ26" s="436"/>
      <c r="BA26" s="436"/>
      <c r="BB26" s="436"/>
      <c r="BC26" s="436"/>
      <c r="BD26" s="436"/>
      <c r="BE26" s="436"/>
      <c r="BF26" s="436"/>
      <c r="BG26" s="436"/>
      <c r="BH26" s="436"/>
      <c r="BI26" s="436"/>
      <c r="BJ26" s="436"/>
      <c r="BK26" s="436"/>
      <c r="BL26" s="436"/>
      <c r="BM26" s="437"/>
      <c r="BN26" s="432" t="s">
        <v>64</v>
      </c>
      <c r="BO26" s="433"/>
      <c r="BP26" s="433"/>
      <c r="BQ26" s="433"/>
      <c r="BR26" s="433"/>
      <c r="BS26" s="433"/>
      <c r="BT26" s="433"/>
      <c r="BU26" s="434"/>
      <c r="BV26" s="432" t="s">
        <v>64</v>
      </c>
      <c r="BW26" s="433"/>
      <c r="BX26" s="433"/>
      <c r="BY26" s="433"/>
      <c r="BZ26" s="433"/>
      <c r="CA26" s="433"/>
      <c r="CB26" s="433"/>
      <c r="CC26" s="434"/>
      <c r="CD26" s="53"/>
      <c r="CE26" s="513"/>
      <c r="CF26" s="513"/>
      <c r="CG26" s="513"/>
      <c r="CH26" s="513"/>
      <c r="CI26" s="513"/>
      <c r="CJ26" s="513"/>
      <c r="CK26" s="513"/>
      <c r="CL26" s="513"/>
      <c r="CM26" s="513"/>
      <c r="CN26" s="513"/>
      <c r="CO26" s="513"/>
      <c r="CP26" s="513"/>
      <c r="CQ26" s="513"/>
      <c r="CR26" s="513"/>
      <c r="CS26" s="514"/>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40"/>
      <c r="B27" s="547"/>
      <c r="C27" s="548"/>
      <c r="D27" s="549"/>
      <c r="E27" s="451" t="s">
        <v>111</v>
      </c>
      <c r="F27" s="425"/>
      <c r="G27" s="425"/>
      <c r="H27" s="425"/>
      <c r="I27" s="425"/>
      <c r="J27" s="425"/>
      <c r="K27" s="426"/>
      <c r="L27" s="452">
        <v>1</v>
      </c>
      <c r="M27" s="453"/>
      <c r="N27" s="453"/>
      <c r="O27" s="453"/>
      <c r="P27" s="495"/>
      <c r="Q27" s="452">
        <v>4200</v>
      </c>
      <c r="R27" s="453"/>
      <c r="S27" s="453"/>
      <c r="T27" s="453"/>
      <c r="U27" s="453"/>
      <c r="V27" s="495"/>
      <c r="W27" s="560"/>
      <c r="X27" s="548"/>
      <c r="Y27" s="549"/>
      <c r="Z27" s="451" t="s">
        <v>112</v>
      </c>
      <c r="AA27" s="425"/>
      <c r="AB27" s="425"/>
      <c r="AC27" s="425"/>
      <c r="AD27" s="425"/>
      <c r="AE27" s="425"/>
      <c r="AF27" s="425"/>
      <c r="AG27" s="426"/>
      <c r="AH27" s="452">
        <v>4</v>
      </c>
      <c r="AI27" s="453"/>
      <c r="AJ27" s="453"/>
      <c r="AK27" s="453"/>
      <c r="AL27" s="495"/>
      <c r="AM27" s="452">
        <v>16180</v>
      </c>
      <c r="AN27" s="453"/>
      <c r="AO27" s="453"/>
      <c r="AP27" s="453"/>
      <c r="AQ27" s="453"/>
      <c r="AR27" s="495"/>
      <c r="AS27" s="452">
        <v>4045</v>
      </c>
      <c r="AT27" s="453"/>
      <c r="AU27" s="453"/>
      <c r="AV27" s="453"/>
      <c r="AW27" s="453"/>
      <c r="AX27" s="454"/>
      <c r="AY27" s="496" t="s">
        <v>113</v>
      </c>
      <c r="AZ27" s="497"/>
      <c r="BA27" s="497"/>
      <c r="BB27" s="497"/>
      <c r="BC27" s="497"/>
      <c r="BD27" s="497"/>
      <c r="BE27" s="497"/>
      <c r="BF27" s="497"/>
      <c r="BG27" s="497"/>
      <c r="BH27" s="497"/>
      <c r="BI27" s="497"/>
      <c r="BJ27" s="497"/>
      <c r="BK27" s="497"/>
      <c r="BL27" s="497"/>
      <c r="BM27" s="498"/>
      <c r="BN27" s="541">
        <v>1000000</v>
      </c>
      <c r="BO27" s="542"/>
      <c r="BP27" s="542"/>
      <c r="BQ27" s="542"/>
      <c r="BR27" s="542"/>
      <c r="BS27" s="542"/>
      <c r="BT27" s="542"/>
      <c r="BU27" s="543"/>
      <c r="BV27" s="541">
        <v>1000000</v>
      </c>
      <c r="BW27" s="542"/>
      <c r="BX27" s="542"/>
      <c r="BY27" s="542"/>
      <c r="BZ27" s="542"/>
      <c r="CA27" s="542"/>
      <c r="CB27" s="542"/>
      <c r="CC27" s="543"/>
      <c r="CD27" s="55"/>
      <c r="CE27" s="513"/>
      <c r="CF27" s="513"/>
      <c r="CG27" s="513"/>
      <c r="CH27" s="513"/>
      <c r="CI27" s="513"/>
      <c r="CJ27" s="513"/>
      <c r="CK27" s="513"/>
      <c r="CL27" s="513"/>
      <c r="CM27" s="513"/>
      <c r="CN27" s="513"/>
      <c r="CO27" s="513"/>
      <c r="CP27" s="513"/>
      <c r="CQ27" s="513"/>
      <c r="CR27" s="513"/>
      <c r="CS27" s="514"/>
      <c r="CT27" s="398"/>
      <c r="CU27" s="399"/>
      <c r="CV27" s="399"/>
      <c r="CW27" s="399"/>
      <c r="CX27" s="399"/>
      <c r="CY27" s="399"/>
      <c r="CZ27" s="399"/>
      <c r="DA27" s="400"/>
      <c r="DB27" s="398"/>
      <c r="DC27" s="399"/>
      <c r="DD27" s="399"/>
      <c r="DE27" s="399"/>
      <c r="DF27" s="399"/>
      <c r="DG27" s="399"/>
      <c r="DH27" s="399"/>
      <c r="DI27" s="400"/>
    </row>
    <row r="28" spans="1:113" ht="18.75" customHeight="1" x14ac:dyDescent="0.15">
      <c r="A28" s="40"/>
      <c r="B28" s="547"/>
      <c r="C28" s="548"/>
      <c r="D28" s="549"/>
      <c r="E28" s="451" t="s">
        <v>114</v>
      </c>
      <c r="F28" s="425"/>
      <c r="G28" s="425"/>
      <c r="H28" s="425"/>
      <c r="I28" s="425"/>
      <c r="J28" s="425"/>
      <c r="K28" s="426"/>
      <c r="L28" s="452">
        <v>1</v>
      </c>
      <c r="M28" s="453"/>
      <c r="N28" s="453"/>
      <c r="O28" s="453"/>
      <c r="P28" s="495"/>
      <c r="Q28" s="452">
        <v>3800</v>
      </c>
      <c r="R28" s="453"/>
      <c r="S28" s="453"/>
      <c r="T28" s="453"/>
      <c r="U28" s="453"/>
      <c r="V28" s="495"/>
      <c r="W28" s="560"/>
      <c r="X28" s="548"/>
      <c r="Y28" s="549"/>
      <c r="Z28" s="451" t="s">
        <v>115</v>
      </c>
      <c r="AA28" s="425"/>
      <c r="AB28" s="425"/>
      <c r="AC28" s="425"/>
      <c r="AD28" s="425"/>
      <c r="AE28" s="425"/>
      <c r="AF28" s="425"/>
      <c r="AG28" s="426"/>
      <c r="AH28" s="452" t="s">
        <v>64</v>
      </c>
      <c r="AI28" s="453"/>
      <c r="AJ28" s="453"/>
      <c r="AK28" s="453"/>
      <c r="AL28" s="495"/>
      <c r="AM28" s="452" t="s">
        <v>64</v>
      </c>
      <c r="AN28" s="453"/>
      <c r="AO28" s="453"/>
      <c r="AP28" s="453"/>
      <c r="AQ28" s="453"/>
      <c r="AR28" s="495"/>
      <c r="AS28" s="452" t="s">
        <v>64</v>
      </c>
      <c r="AT28" s="453"/>
      <c r="AU28" s="453"/>
      <c r="AV28" s="453"/>
      <c r="AW28" s="453"/>
      <c r="AX28" s="454"/>
      <c r="AY28" s="574" t="s">
        <v>116</v>
      </c>
      <c r="AZ28" s="575"/>
      <c r="BA28" s="575"/>
      <c r="BB28" s="576"/>
      <c r="BC28" s="361" t="s">
        <v>117</v>
      </c>
      <c r="BD28" s="362"/>
      <c r="BE28" s="362"/>
      <c r="BF28" s="362"/>
      <c r="BG28" s="362"/>
      <c r="BH28" s="362"/>
      <c r="BI28" s="362"/>
      <c r="BJ28" s="362"/>
      <c r="BK28" s="362"/>
      <c r="BL28" s="362"/>
      <c r="BM28" s="363"/>
      <c r="BN28" s="364">
        <v>2704521</v>
      </c>
      <c r="BO28" s="365"/>
      <c r="BP28" s="365"/>
      <c r="BQ28" s="365"/>
      <c r="BR28" s="365"/>
      <c r="BS28" s="365"/>
      <c r="BT28" s="365"/>
      <c r="BU28" s="366"/>
      <c r="BV28" s="364">
        <v>2705979</v>
      </c>
      <c r="BW28" s="365"/>
      <c r="BX28" s="365"/>
      <c r="BY28" s="365"/>
      <c r="BZ28" s="365"/>
      <c r="CA28" s="365"/>
      <c r="CB28" s="365"/>
      <c r="CC28" s="366"/>
      <c r="CD28" s="53"/>
      <c r="CE28" s="513"/>
      <c r="CF28" s="513"/>
      <c r="CG28" s="513"/>
      <c r="CH28" s="513"/>
      <c r="CI28" s="513"/>
      <c r="CJ28" s="513"/>
      <c r="CK28" s="513"/>
      <c r="CL28" s="513"/>
      <c r="CM28" s="513"/>
      <c r="CN28" s="513"/>
      <c r="CO28" s="513"/>
      <c r="CP28" s="513"/>
      <c r="CQ28" s="513"/>
      <c r="CR28" s="513"/>
      <c r="CS28" s="514"/>
      <c r="CT28" s="398"/>
      <c r="CU28" s="399"/>
      <c r="CV28" s="399"/>
      <c r="CW28" s="399"/>
      <c r="CX28" s="399"/>
      <c r="CY28" s="399"/>
      <c r="CZ28" s="399"/>
      <c r="DA28" s="400"/>
      <c r="DB28" s="398"/>
      <c r="DC28" s="399"/>
      <c r="DD28" s="399"/>
      <c r="DE28" s="399"/>
      <c r="DF28" s="399"/>
      <c r="DG28" s="399"/>
      <c r="DH28" s="399"/>
      <c r="DI28" s="400"/>
    </row>
    <row r="29" spans="1:113" ht="18.75" customHeight="1" x14ac:dyDescent="0.15">
      <c r="A29" s="40"/>
      <c r="B29" s="547"/>
      <c r="C29" s="548"/>
      <c r="D29" s="549"/>
      <c r="E29" s="451" t="s">
        <v>118</v>
      </c>
      <c r="F29" s="425"/>
      <c r="G29" s="425"/>
      <c r="H29" s="425"/>
      <c r="I29" s="425"/>
      <c r="J29" s="425"/>
      <c r="K29" s="426"/>
      <c r="L29" s="452">
        <v>16</v>
      </c>
      <c r="M29" s="453"/>
      <c r="N29" s="453"/>
      <c r="O29" s="453"/>
      <c r="P29" s="495"/>
      <c r="Q29" s="452">
        <v>3600</v>
      </c>
      <c r="R29" s="453"/>
      <c r="S29" s="453"/>
      <c r="T29" s="453"/>
      <c r="U29" s="453"/>
      <c r="V29" s="495"/>
      <c r="W29" s="561"/>
      <c r="X29" s="562"/>
      <c r="Y29" s="563"/>
      <c r="Z29" s="451" t="s">
        <v>119</v>
      </c>
      <c r="AA29" s="425"/>
      <c r="AB29" s="425"/>
      <c r="AC29" s="425"/>
      <c r="AD29" s="425"/>
      <c r="AE29" s="425"/>
      <c r="AF29" s="425"/>
      <c r="AG29" s="426"/>
      <c r="AH29" s="452">
        <v>260</v>
      </c>
      <c r="AI29" s="453"/>
      <c r="AJ29" s="453"/>
      <c r="AK29" s="453"/>
      <c r="AL29" s="495"/>
      <c r="AM29" s="452">
        <v>747316</v>
      </c>
      <c r="AN29" s="453"/>
      <c r="AO29" s="453"/>
      <c r="AP29" s="453"/>
      <c r="AQ29" s="453"/>
      <c r="AR29" s="495"/>
      <c r="AS29" s="452">
        <v>2874</v>
      </c>
      <c r="AT29" s="453"/>
      <c r="AU29" s="453"/>
      <c r="AV29" s="453"/>
      <c r="AW29" s="453"/>
      <c r="AX29" s="454"/>
      <c r="AY29" s="577"/>
      <c r="AZ29" s="578"/>
      <c r="BA29" s="578"/>
      <c r="BB29" s="579"/>
      <c r="BC29" s="429" t="s">
        <v>120</v>
      </c>
      <c r="BD29" s="430"/>
      <c r="BE29" s="430"/>
      <c r="BF29" s="430"/>
      <c r="BG29" s="430"/>
      <c r="BH29" s="430"/>
      <c r="BI29" s="430"/>
      <c r="BJ29" s="430"/>
      <c r="BK29" s="430"/>
      <c r="BL29" s="430"/>
      <c r="BM29" s="431"/>
      <c r="BN29" s="432">
        <v>1872585</v>
      </c>
      <c r="BO29" s="433"/>
      <c r="BP29" s="433"/>
      <c r="BQ29" s="433"/>
      <c r="BR29" s="433"/>
      <c r="BS29" s="433"/>
      <c r="BT29" s="433"/>
      <c r="BU29" s="434"/>
      <c r="BV29" s="432">
        <v>1871408</v>
      </c>
      <c r="BW29" s="433"/>
      <c r="BX29" s="433"/>
      <c r="BY29" s="433"/>
      <c r="BZ29" s="433"/>
      <c r="CA29" s="433"/>
      <c r="CB29" s="433"/>
      <c r="CC29" s="434"/>
      <c r="CD29" s="55"/>
      <c r="CE29" s="513"/>
      <c r="CF29" s="513"/>
      <c r="CG29" s="513"/>
      <c r="CH29" s="513"/>
      <c r="CI29" s="513"/>
      <c r="CJ29" s="513"/>
      <c r="CK29" s="513"/>
      <c r="CL29" s="513"/>
      <c r="CM29" s="513"/>
      <c r="CN29" s="513"/>
      <c r="CO29" s="513"/>
      <c r="CP29" s="513"/>
      <c r="CQ29" s="513"/>
      <c r="CR29" s="513"/>
      <c r="CS29" s="514"/>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40"/>
      <c r="B30" s="550"/>
      <c r="C30" s="551"/>
      <c r="D30" s="552"/>
      <c r="E30" s="455"/>
      <c r="F30" s="456"/>
      <c r="G30" s="456"/>
      <c r="H30" s="456"/>
      <c r="I30" s="456"/>
      <c r="J30" s="456"/>
      <c r="K30" s="457"/>
      <c r="L30" s="584"/>
      <c r="M30" s="585"/>
      <c r="N30" s="585"/>
      <c r="O30" s="585"/>
      <c r="P30" s="586"/>
      <c r="Q30" s="584"/>
      <c r="R30" s="585"/>
      <c r="S30" s="585"/>
      <c r="T30" s="585"/>
      <c r="U30" s="585"/>
      <c r="V30" s="586"/>
      <c r="W30" s="587" t="s">
        <v>121</v>
      </c>
      <c r="X30" s="588"/>
      <c r="Y30" s="588"/>
      <c r="Z30" s="588"/>
      <c r="AA30" s="588"/>
      <c r="AB30" s="588"/>
      <c r="AC30" s="588"/>
      <c r="AD30" s="588"/>
      <c r="AE30" s="588"/>
      <c r="AF30" s="588"/>
      <c r="AG30" s="589"/>
      <c r="AH30" s="520">
        <v>94.9</v>
      </c>
      <c r="AI30" s="521"/>
      <c r="AJ30" s="521"/>
      <c r="AK30" s="521"/>
      <c r="AL30" s="521"/>
      <c r="AM30" s="521"/>
      <c r="AN30" s="521"/>
      <c r="AO30" s="521"/>
      <c r="AP30" s="521"/>
      <c r="AQ30" s="521"/>
      <c r="AR30" s="521"/>
      <c r="AS30" s="521"/>
      <c r="AT30" s="521"/>
      <c r="AU30" s="521"/>
      <c r="AV30" s="521"/>
      <c r="AW30" s="521"/>
      <c r="AX30" s="523"/>
      <c r="AY30" s="580"/>
      <c r="AZ30" s="581"/>
      <c r="BA30" s="581"/>
      <c r="BB30" s="582"/>
      <c r="BC30" s="538" t="s">
        <v>122</v>
      </c>
      <c r="BD30" s="539"/>
      <c r="BE30" s="539"/>
      <c r="BF30" s="539"/>
      <c r="BG30" s="539"/>
      <c r="BH30" s="539"/>
      <c r="BI30" s="539"/>
      <c r="BJ30" s="539"/>
      <c r="BK30" s="539"/>
      <c r="BL30" s="539"/>
      <c r="BM30" s="540"/>
      <c r="BN30" s="541">
        <v>8009702</v>
      </c>
      <c r="BO30" s="542"/>
      <c r="BP30" s="542"/>
      <c r="BQ30" s="542"/>
      <c r="BR30" s="542"/>
      <c r="BS30" s="542"/>
      <c r="BT30" s="542"/>
      <c r="BU30" s="543"/>
      <c r="BV30" s="541">
        <v>7845921</v>
      </c>
      <c r="BW30" s="542"/>
      <c r="BX30" s="542"/>
      <c r="BY30" s="542"/>
      <c r="BZ30" s="542"/>
      <c r="CA30" s="542"/>
      <c r="CB30" s="542"/>
      <c r="CC30" s="543"/>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3" t="s">
        <v>123</v>
      </c>
      <c r="D32" s="583"/>
      <c r="E32" s="583"/>
      <c r="F32" s="583"/>
      <c r="G32" s="583"/>
      <c r="H32" s="583"/>
      <c r="I32" s="583"/>
      <c r="J32" s="583"/>
      <c r="K32" s="583"/>
      <c r="L32" s="583"/>
      <c r="M32" s="583"/>
      <c r="N32" s="583"/>
      <c r="O32" s="583"/>
      <c r="P32" s="583"/>
      <c r="Q32" s="583"/>
      <c r="R32" s="583"/>
      <c r="S32" s="583"/>
      <c r="U32" s="436" t="s">
        <v>124</v>
      </c>
      <c r="V32" s="436"/>
      <c r="W32" s="436"/>
      <c r="X32" s="436"/>
      <c r="Y32" s="436"/>
      <c r="Z32" s="436"/>
      <c r="AA32" s="436"/>
      <c r="AB32" s="436"/>
      <c r="AC32" s="436"/>
      <c r="AD32" s="436"/>
      <c r="AE32" s="436"/>
      <c r="AF32" s="436"/>
      <c r="AG32" s="436"/>
      <c r="AH32" s="436"/>
      <c r="AI32" s="436"/>
      <c r="AJ32" s="436"/>
      <c r="AK32" s="436"/>
      <c r="AM32" s="436" t="s">
        <v>125</v>
      </c>
      <c r="AN32" s="436"/>
      <c r="AO32" s="436"/>
      <c r="AP32" s="436"/>
      <c r="AQ32" s="436"/>
      <c r="AR32" s="436"/>
      <c r="AS32" s="436"/>
      <c r="AT32" s="436"/>
      <c r="AU32" s="436"/>
      <c r="AV32" s="436"/>
      <c r="AW32" s="436"/>
      <c r="AX32" s="436"/>
      <c r="AY32" s="436"/>
      <c r="AZ32" s="436"/>
      <c r="BA32" s="436"/>
      <c r="BB32" s="436"/>
      <c r="BC32" s="436"/>
      <c r="BE32" s="436" t="s">
        <v>126</v>
      </c>
      <c r="BF32" s="436"/>
      <c r="BG32" s="436"/>
      <c r="BH32" s="436"/>
      <c r="BI32" s="436"/>
      <c r="BJ32" s="436"/>
      <c r="BK32" s="436"/>
      <c r="BL32" s="436"/>
      <c r="BM32" s="436"/>
      <c r="BN32" s="436"/>
      <c r="BO32" s="436"/>
      <c r="BP32" s="436"/>
      <c r="BQ32" s="436"/>
      <c r="BR32" s="436"/>
      <c r="BS32" s="436"/>
      <c r="BT32" s="436"/>
      <c r="BU32" s="436"/>
      <c r="BW32" s="436" t="s">
        <v>127</v>
      </c>
      <c r="BX32" s="436"/>
      <c r="BY32" s="436"/>
      <c r="BZ32" s="436"/>
      <c r="CA32" s="436"/>
      <c r="CB32" s="436"/>
      <c r="CC32" s="436"/>
      <c r="CD32" s="436"/>
      <c r="CE32" s="436"/>
      <c r="CF32" s="436"/>
      <c r="CG32" s="436"/>
      <c r="CH32" s="436"/>
      <c r="CI32" s="436"/>
      <c r="CJ32" s="436"/>
      <c r="CK32" s="436"/>
      <c r="CL32" s="436"/>
      <c r="CM32" s="436"/>
      <c r="CO32" s="436" t="s">
        <v>128</v>
      </c>
      <c r="CP32" s="436"/>
      <c r="CQ32" s="436"/>
      <c r="CR32" s="436"/>
      <c r="CS32" s="436"/>
      <c r="CT32" s="436"/>
      <c r="CU32" s="436"/>
      <c r="CV32" s="436"/>
      <c r="CW32" s="436"/>
      <c r="CX32" s="436"/>
      <c r="CY32" s="436"/>
      <c r="CZ32" s="436"/>
      <c r="DA32" s="436"/>
      <c r="DB32" s="436"/>
      <c r="DC32" s="436"/>
      <c r="DD32" s="436"/>
      <c r="DE32" s="436"/>
      <c r="DI32" s="63"/>
    </row>
    <row r="33" spans="1:113" ht="13.5" customHeight="1" x14ac:dyDescent="0.15">
      <c r="A33" s="40"/>
      <c r="B33" s="64"/>
      <c r="C33" s="419" t="s">
        <v>129</v>
      </c>
      <c r="D33" s="419"/>
      <c r="E33" s="390" t="s">
        <v>130</v>
      </c>
      <c r="F33" s="390"/>
      <c r="G33" s="390"/>
      <c r="H33" s="390"/>
      <c r="I33" s="390"/>
      <c r="J33" s="390"/>
      <c r="K33" s="390"/>
      <c r="L33" s="390"/>
      <c r="M33" s="390"/>
      <c r="N33" s="390"/>
      <c r="O33" s="390"/>
      <c r="P33" s="390"/>
      <c r="Q33" s="390"/>
      <c r="R33" s="390"/>
      <c r="S33" s="390"/>
      <c r="T33" s="65"/>
      <c r="U33" s="419" t="s">
        <v>129</v>
      </c>
      <c r="V33" s="419"/>
      <c r="W33" s="390" t="s">
        <v>130</v>
      </c>
      <c r="X33" s="390"/>
      <c r="Y33" s="390"/>
      <c r="Z33" s="390"/>
      <c r="AA33" s="390"/>
      <c r="AB33" s="390"/>
      <c r="AC33" s="390"/>
      <c r="AD33" s="390"/>
      <c r="AE33" s="390"/>
      <c r="AF33" s="390"/>
      <c r="AG33" s="390"/>
      <c r="AH33" s="390"/>
      <c r="AI33" s="390"/>
      <c r="AJ33" s="390"/>
      <c r="AK33" s="390"/>
      <c r="AL33" s="65"/>
      <c r="AM33" s="419" t="s">
        <v>129</v>
      </c>
      <c r="AN33" s="419"/>
      <c r="AO33" s="390" t="s">
        <v>130</v>
      </c>
      <c r="AP33" s="390"/>
      <c r="AQ33" s="390"/>
      <c r="AR33" s="390"/>
      <c r="AS33" s="390"/>
      <c r="AT33" s="390"/>
      <c r="AU33" s="390"/>
      <c r="AV33" s="390"/>
      <c r="AW33" s="390"/>
      <c r="AX33" s="390"/>
      <c r="AY33" s="390"/>
      <c r="AZ33" s="390"/>
      <c r="BA33" s="390"/>
      <c r="BB33" s="390"/>
      <c r="BC33" s="390"/>
      <c r="BD33" s="66"/>
      <c r="BE33" s="390" t="s">
        <v>131</v>
      </c>
      <c r="BF33" s="390"/>
      <c r="BG33" s="390" t="s">
        <v>132</v>
      </c>
      <c r="BH33" s="390"/>
      <c r="BI33" s="390"/>
      <c r="BJ33" s="390"/>
      <c r="BK33" s="390"/>
      <c r="BL33" s="390"/>
      <c r="BM33" s="390"/>
      <c r="BN33" s="390"/>
      <c r="BO33" s="390"/>
      <c r="BP33" s="390"/>
      <c r="BQ33" s="390"/>
      <c r="BR33" s="390"/>
      <c r="BS33" s="390"/>
      <c r="BT33" s="390"/>
      <c r="BU33" s="390"/>
      <c r="BV33" s="66"/>
      <c r="BW33" s="419" t="s">
        <v>131</v>
      </c>
      <c r="BX33" s="419"/>
      <c r="BY33" s="390" t="s">
        <v>133</v>
      </c>
      <c r="BZ33" s="390"/>
      <c r="CA33" s="390"/>
      <c r="CB33" s="390"/>
      <c r="CC33" s="390"/>
      <c r="CD33" s="390"/>
      <c r="CE33" s="390"/>
      <c r="CF33" s="390"/>
      <c r="CG33" s="390"/>
      <c r="CH33" s="390"/>
      <c r="CI33" s="390"/>
      <c r="CJ33" s="390"/>
      <c r="CK33" s="390"/>
      <c r="CL33" s="390"/>
      <c r="CM33" s="390"/>
      <c r="CN33" s="65"/>
      <c r="CO33" s="419" t="s">
        <v>129</v>
      </c>
      <c r="CP33" s="419"/>
      <c r="CQ33" s="390" t="s">
        <v>134</v>
      </c>
      <c r="CR33" s="390"/>
      <c r="CS33" s="390"/>
      <c r="CT33" s="390"/>
      <c r="CU33" s="390"/>
      <c r="CV33" s="390"/>
      <c r="CW33" s="390"/>
      <c r="CX33" s="390"/>
      <c r="CY33" s="390"/>
      <c r="CZ33" s="390"/>
      <c r="DA33" s="390"/>
      <c r="DB33" s="390"/>
      <c r="DC33" s="390"/>
      <c r="DD33" s="390"/>
      <c r="DE33" s="390"/>
      <c r="DF33" s="65"/>
      <c r="DG33" s="590" t="s">
        <v>135</v>
      </c>
      <c r="DH33" s="590"/>
      <c r="DI33" s="67"/>
    </row>
    <row r="34" spans="1:113" ht="32.25" customHeight="1" x14ac:dyDescent="0.15">
      <c r="A34" s="40"/>
      <c r="B34" s="64"/>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0"/>
      <c r="U34" s="591">
        <f>IF(W34="","",MAX(C34:D43)+1)</f>
        <v>4</v>
      </c>
      <c r="V34" s="591"/>
      <c r="W34" s="592" t="str">
        <f>IF('各会計、関係団体の財政状況及び健全化判断比率'!B28="","",'各会計、関係団体の財政状況及び健全化判断比率'!B28)</f>
        <v>国民健康保険特別会計</v>
      </c>
      <c r="X34" s="592"/>
      <c r="Y34" s="592"/>
      <c r="Z34" s="592"/>
      <c r="AA34" s="592"/>
      <c r="AB34" s="592"/>
      <c r="AC34" s="592"/>
      <c r="AD34" s="592"/>
      <c r="AE34" s="592"/>
      <c r="AF34" s="592"/>
      <c r="AG34" s="592"/>
      <c r="AH34" s="592"/>
      <c r="AI34" s="592"/>
      <c r="AJ34" s="592"/>
      <c r="AK34" s="592"/>
      <c r="AL34" s="40"/>
      <c r="AM34" s="591">
        <f>IF(AO34="","",MAX(C34:D43,U34:V43)+1)</f>
        <v>8</v>
      </c>
      <c r="AN34" s="591"/>
      <c r="AO34" s="592" t="str">
        <f>IF('各会計、関係団体の財政状況及び健全化判断比率'!B32="","",'各会計、関係団体の財政状況及び健全化判断比率'!B32)</f>
        <v>平川市水道事業会計</v>
      </c>
      <c r="AP34" s="592"/>
      <c r="AQ34" s="592"/>
      <c r="AR34" s="592"/>
      <c r="AS34" s="592"/>
      <c r="AT34" s="592"/>
      <c r="AU34" s="592"/>
      <c r="AV34" s="592"/>
      <c r="AW34" s="592"/>
      <c r="AX34" s="592"/>
      <c r="AY34" s="592"/>
      <c r="AZ34" s="592"/>
      <c r="BA34" s="592"/>
      <c r="BB34" s="592"/>
      <c r="BC34" s="592"/>
      <c r="BD34" s="40"/>
      <c r="BE34" s="591" t="str">
        <f>IF(BG34="","",MAX(C34:D43,U34:V43,AM34:AN43)+1)</f>
        <v/>
      </c>
      <c r="BF34" s="591"/>
      <c r="BG34" s="592"/>
      <c r="BH34" s="592"/>
      <c r="BI34" s="592"/>
      <c r="BJ34" s="592"/>
      <c r="BK34" s="592"/>
      <c r="BL34" s="592"/>
      <c r="BM34" s="592"/>
      <c r="BN34" s="592"/>
      <c r="BO34" s="592"/>
      <c r="BP34" s="592"/>
      <c r="BQ34" s="592"/>
      <c r="BR34" s="592"/>
      <c r="BS34" s="592"/>
      <c r="BT34" s="592"/>
      <c r="BU34" s="592"/>
      <c r="BV34" s="40"/>
      <c r="BW34" s="591">
        <f>IF(BY34="","",MAX(C34:D43,U34:V43,AM34:AN43,BE34:BF43)+1)</f>
        <v>10</v>
      </c>
      <c r="BX34" s="591"/>
      <c r="BY34" s="592" t="str">
        <f>IF('各会計、関係団体の財政状況及び健全化判断比率'!B68="","",'各会計、関係団体の財政状況及び健全化判断比率'!B68)</f>
        <v>青森県市町村職員退職手当組合</v>
      </c>
      <c r="BZ34" s="592"/>
      <c r="CA34" s="592"/>
      <c r="CB34" s="592"/>
      <c r="CC34" s="592"/>
      <c r="CD34" s="592"/>
      <c r="CE34" s="592"/>
      <c r="CF34" s="592"/>
      <c r="CG34" s="592"/>
      <c r="CH34" s="592"/>
      <c r="CI34" s="592"/>
      <c r="CJ34" s="592"/>
      <c r="CK34" s="592"/>
      <c r="CL34" s="592"/>
      <c r="CM34" s="592"/>
      <c r="CN34" s="40"/>
      <c r="CO34" s="591">
        <f>IF(CQ34="","",MAX(C34:D43,U34:V43,AM34:AN43,BE34:BF43,BW34:BX43)+1)</f>
        <v>20</v>
      </c>
      <c r="CP34" s="591"/>
      <c r="CQ34" s="592" t="str">
        <f>IF('各会計、関係団体の財政状況及び健全化判断比率'!BS7="","",'各会計、関係団体の財政状況及び健全化判断比率'!BS7)</f>
        <v>碇ケ関開発株式会社</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67"/>
    </row>
    <row r="35" spans="1:113" ht="32.25" customHeight="1" x14ac:dyDescent="0.15">
      <c r="A35" s="40"/>
      <c r="B35" s="64"/>
      <c r="C35" s="591">
        <f>IF(E35="","",C34+1)</f>
        <v>2</v>
      </c>
      <c r="D35" s="591"/>
      <c r="E35" s="592" t="str">
        <f>IF('各会計、関係団体の財政状況及び健全化判断比率'!B8="","",'各会計、関係団体の財政状況及び健全化判断比率'!B8)</f>
        <v>学校給食センター特別会計</v>
      </c>
      <c r="F35" s="592"/>
      <c r="G35" s="592"/>
      <c r="H35" s="592"/>
      <c r="I35" s="592"/>
      <c r="J35" s="592"/>
      <c r="K35" s="592"/>
      <c r="L35" s="592"/>
      <c r="M35" s="592"/>
      <c r="N35" s="592"/>
      <c r="O35" s="592"/>
      <c r="P35" s="592"/>
      <c r="Q35" s="592"/>
      <c r="R35" s="592"/>
      <c r="S35" s="592"/>
      <c r="T35" s="40"/>
      <c r="U35" s="591">
        <f>IF(W35="","",U34+1)</f>
        <v>5</v>
      </c>
      <c r="V35" s="591"/>
      <c r="W35" s="592" t="str">
        <f>IF('各会計、関係団体の財政状況及び健全化判断比率'!B29="","",'各会計、関係団体の財政状況及び健全化判断比率'!B29)</f>
        <v>介護保険特別会計</v>
      </c>
      <c r="X35" s="592"/>
      <c r="Y35" s="592"/>
      <c r="Z35" s="592"/>
      <c r="AA35" s="592"/>
      <c r="AB35" s="592"/>
      <c r="AC35" s="592"/>
      <c r="AD35" s="592"/>
      <c r="AE35" s="592"/>
      <c r="AF35" s="592"/>
      <c r="AG35" s="592"/>
      <c r="AH35" s="592"/>
      <c r="AI35" s="592"/>
      <c r="AJ35" s="592"/>
      <c r="AK35" s="592"/>
      <c r="AL35" s="40"/>
      <c r="AM35" s="591">
        <f t="shared" ref="AM35:AM43" si="0">IF(AO35="","",AM34+1)</f>
        <v>9</v>
      </c>
      <c r="AN35" s="591"/>
      <c r="AO35" s="592" t="str">
        <f>IF('各会計、関係団体の財政状況及び健全化判断比率'!B33="","",'各会計、関係団体の財政状況及び健全化判断比率'!B33)</f>
        <v>平川市下水道事業会計</v>
      </c>
      <c r="AP35" s="592"/>
      <c r="AQ35" s="592"/>
      <c r="AR35" s="592"/>
      <c r="AS35" s="592"/>
      <c r="AT35" s="592"/>
      <c r="AU35" s="592"/>
      <c r="AV35" s="592"/>
      <c r="AW35" s="592"/>
      <c r="AX35" s="592"/>
      <c r="AY35" s="592"/>
      <c r="AZ35" s="592"/>
      <c r="BA35" s="592"/>
      <c r="BB35" s="592"/>
      <c r="BC35" s="592"/>
      <c r="BD35" s="40"/>
      <c r="BE35" s="591" t="str">
        <f t="shared" ref="BE35:BE43" si="1">IF(BG35="","",BE34+1)</f>
        <v/>
      </c>
      <c r="BF35" s="591"/>
      <c r="BG35" s="592"/>
      <c r="BH35" s="592"/>
      <c r="BI35" s="592"/>
      <c r="BJ35" s="592"/>
      <c r="BK35" s="592"/>
      <c r="BL35" s="592"/>
      <c r="BM35" s="592"/>
      <c r="BN35" s="592"/>
      <c r="BO35" s="592"/>
      <c r="BP35" s="592"/>
      <c r="BQ35" s="592"/>
      <c r="BR35" s="592"/>
      <c r="BS35" s="592"/>
      <c r="BT35" s="592"/>
      <c r="BU35" s="592"/>
      <c r="BV35" s="40"/>
      <c r="BW35" s="591">
        <f t="shared" ref="BW35:BW43" si="2">IF(BY35="","",BW34+1)</f>
        <v>11</v>
      </c>
      <c r="BX35" s="591"/>
      <c r="BY35" s="592" t="str">
        <f>IF('各会計、関係団体の財政状況及び健全化判断比率'!B69="","",'各会計、関係団体の財政状況及び健全化判断比率'!B69)</f>
        <v>青森県市長会館管理組合</v>
      </c>
      <c r="BZ35" s="592"/>
      <c r="CA35" s="592"/>
      <c r="CB35" s="592"/>
      <c r="CC35" s="592"/>
      <c r="CD35" s="592"/>
      <c r="CE35" s="592"/>
      <c r="CF35" s="592"/>
      <c r="CG35" s="592"/>
      <c r="CH35" s="592"/>
      <c r="CI35" s="592"/>
      <c r="CJ35" s="592"/>
      <c r="CK35" s="592"/>
      <c r="CL35" s="592"/>
      <c r="CM35" s="592"/>
      <c r="CN35" s="40"/>
      <c r="CO35" s="591">
        <f t="shared" ref="CO35:CO43" si="3">IF(CQ35="","",CO34+1)</f>
        <v>21</v>
      </c>
      <c r="CP35" s="591"/>
      <c r="CQ35" s="592" t="str">
        <f>IF('各会計、関係団体の財政状況及び健全化判断比率'!BS8="","",'各会計、関係団体の財政状況及び健全化判断比率'!BS8)</f>
        <v>株式会社津軽バイオマスエナジー</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67"/>
    </row>
    <row r="36" spans="1:113" ht="32.25" customHeight="1" x14ac:dyDescent="0.15">
      <c r="A36" s="40"/>
      <c r="B36" s="64"/>
      <c r="C36" s="591">
        <f>IF(E36="","",C35+1)</f>
        <v>3</v>
      </c>
      <c r="D36" s="591"/>
      <c r="E36" s="592" t="str">
        <f>IF('各会計、関係団体の財政状況及び健全化判断比率'!B9="","",'各会計、関係団体の財政状況及び健全化判断比率'!B9)</f>
        <v>尾上地区住宅団地温泉事業特別会計</v>
      </c>
      <c r="F36" s="592"/>
      <c r="G36" s="592"/>
      <c r="H36" s="592"/>
      <c r="I36" s="592"/>
      <c r="J36" s="592"/>
      <c r="K36" s="592"/>
      <c r="L36" s="592"/>
      <c r="M36" s="592"/>
      <c r="N36" s="592"/>
      <c r="O36" s="592"/>
      <c r="P36" s="592"/>
      <c r="Q36" s="592"/>
      <c r="R36" s="592"/>
      <c r="S36" s="592"/>
      <c r="T36" s="40"/>
      <c r="U36" s="591">
        <f t="shared" ref="U36:U43" si="4">IF(W36="","",U35+1)</f>
        <v>6</v>
      </c>
      <c r="V36" s="591"/>
      <c r="W36" s="592" t="str">
        <f>IF('各会計、関係団体の財政状況及び健全化判断比率'!B30="","",'各会計、関係団体の財政状況及び健全化判断比率'!B30)</f>
        <v>後期高齢者医療特別会計</v>
      </c>
      <c r="X36" s="592"/>
      <c r="Y36" s="592"/>
      <c r="Z36" s="592"/>
      <c r="AA36" s="592"/>
      <c r="AB36" s="592"/>
      <c r="AC36" s="592"/>
      <c r="AD36" s="592"/>
      <c r="AE36" s="592"/>
      <c r="AF36" s="592"/>
      <c r="AG36" s="592"/>
      <c r="AH36" s="592"/>
      <c r="AI36" s="592"/>
      <c r="AJ36" s="592"/>
      <c r="AK36" s="592"/>
      <c r="AL36" s="40"/>
      <c r="AM36" s="591" t="str">
        <f t="shared" si="0"/>
        <v/>
      </c>
      <c r="AN36" s="591"/>
      <c r="AO36" s="592"/>
      <c r="AP36" s="592"/>
      <c r="AQ36" s="592"/>
      <c r="AR36" s="592"/>
      <c r="AS36" s="592"/>
      <c r="AT36" s="592"/>
      <c r="AU36" s="592"/>
      <c r="AV36" s="592"/>
      <c r="AW36" s="592"/>
      <c r="AX36" s="592"/>
      <c r="AY36" s="592"/>
      <c r="AZ36" s="592"/>
      <c r="BA36" s="592"/>
      <c r="BB36" s="592"/>
      <c r="BC36" s="592"/>
      <c r="BD36" s="40"/>
      <c r="BE36" s="591" t="str">
        <f t="shared" si="1"/>
        <v/>
      </c>
      <c r="BF36" s="591"/>
      <c r="BG36" s="592"/>
      <c r="BH36" s="592"/>
      <c r="BI36" s="592"/>
      <c r="BJ36" s="592"/>
      <c r="BK36" s="592"/>
      <c r="BL36" s="592"/>
      <c r="BM36" s="592"/>
      <c r="BN36" s="592"/>
      <c r="BO36" s="592"/>
      <c r="BP36" s="592"/>
      <c r="BQ36" s="592"/>
      <c r="BR36" s="592"/>
      <c r="BS36" s="592"/>
      <c r="BT36" s="592"/>
      <c r="BU36" s="592"/>
      <c r="BV36" s="40"/>
      <c r="BW36" s="591">
        <f t="shared" si="2"/>
        <v>12</v>
      </c>
      <c r="BX36" s="591"/>
      <c r="BY36" s="592" t="str">
        <f>IF('各会計、関係団体の財政状況及び健全化判断比率'!B70="","",'各会計、関係団体の財政状況及び健全化判断比率'!B70)</f>
        <v>弘前地区環境整備事務組合</v>
      </c>
      <c r="BZ36" s="592"/>
      <c r="CA36" s="592"/>
      <c r="CB36" s="592"/>
      <c r="CC36" s="592"/>
      <c r="CD36" s="592"/>
      <c r="CE36" s="592"/>
      <c r="CF36" s="592"/>
      <c r="CG36" s="592"/>
      <c r="CH36" s="592"/>
      <c r="CI36" s="592"/>
      <c r="CJ36" s="592"/>
      <c r="CK36" s="592"/>
      <c r="CL36" s="592"/>
      <c r="CM36" s="592"/>
      <c r="CN36" s="40"/>
      <c r="CO36" s="591" t="str">
        <f t="shared" si="3"/>
        <v/>
      </c>
      <c r="CP36" s="591"/>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67"/>
    </row>
    <row r="37" spans="1:113" ht="32.25" customHeight="1" x14ac:dyDescent="0.15">
      <c r="A37" s="40"/>
      <c r="B37" s="64"/>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0"/>
      <c r="U37" s="591">
        <f t="shared" si="4"/>
        <v>7</v>
      </c>
      <c r="V37" s="591"/>
      <c r="W37" s="592" t="str">
        <f>IF('各会計、関係団体の財政状況及び健全化判断比率'!B31="","",'各会計、関係団体の財政状況及び健全化判断比率'!B31)</f>
        <v>国民健康保険診療施設事業診療所特別会計</v>
      </c>
      <c r="X37" s="592"/>
      <c r="Y37" s="592"/>
      <c r="Z37" s="592"/>
      <c r="AA37" s="592"/>
      <c r="AB37" s="592"/>
      <c r="AC37" s="592"/>
      <c r="AD37" s="592"/>
      <c r="AE37" s="592"/>
      <c r="AF37" s="592"/>
      <c r="AG37" s="592"/>
      <c r="AH37" s="592"/>
      <c r="AI37" s="592"/>
      <c r="AJ37" s="592"/>
      <c r="AK37" s="592"/>
      <c r="AL37" s="40"/>
      <c r="AM37" s="591" t="str">
        <f t="shared" si="0"/>
        <v/>
      </c>
      <c r="AN37" s="591"/>
      <c r="AO37" s="592"/>
      <c r="AP37" s="592"/>
      <c r="AQ37" s="592"/>
      <c r="AR37" s="592"/>
      <c r="AS37" s="592"/>
      <c r="AT37" s="592"/>
      <c r="AU37" s="592"/>
      <c r="AV37" s="592"/>
      <c r="AW37" s="592"/>
      <c r="AX37" s="592"/>
      <c r="AY37" s="592"/>
      <c r="AZ37" s="592"/>
      <c r="BA37" s="592"/>
      <c r="BB37" s="592"/>
      <c r="BC37" s="592"/>
      <c r="BD37" s="40"/>
      <c r="BE37" s="591" t="str">
        <f t="shared" si="1"/>
        <v/>
      </c>
      <c r="BF37" s="591"/>
      <c r="BG37" s="592"/>
      <c r="BH37" s="592"/>
      <c r="BI37" s="592"/>
      <c r="BJ37" s="592"/>
      <c r="BK37" s="592"/>
      <c r="BL37" s="592"/>
      <c r="BM37" s="592"/>
      <c r="BN37" s="592"/>
      <c r="BO37" s="592"/>
      <c r="BP37" s="592"/>
      <c r="BQ37" s="592"/>
      <c r="BR37" s="592"/>
      <c r="BS37" s="592"/>
      <c r="BT37" s="592"/>
      <c r="BU37" s="592"/>
      <c r="BV37" s="40"/>
      <c r="BW37" s="591">
        <f t="shared" si="2"/>
        <v>13</v>
      </c>
      <c r="BX37" s="591"/>
      <c r="BY37" s="592" t="str">
        <f>IF('各会計、関係団体の財政状況及び健全化判断比率'!B71="","",'各会計、関係団体の財政状況及び健全化判断比率'!B71)</f>
        <v>黒石地区清掃施設組合</v>
      </c>
      <c r="BZ37" s="592"/>
      <c r="CA37" s="592"/>
      <c r="CB37" s="592"/>
      <c r="CC37" s="592"/>
      <c r="CD37" s="592"/>
      <c r="CE37" s="592"/>
      <c r="CF37" s="592"/>
      <c r="CG37" s="592"/>
      <c r="CH37" s="592"/>
      <c r="CI37" s="592"/>
      <c r="CJ37" s="592"/>
      <c r="CK37" s="592"/>
      <c r="CL37" s="592"/>
      <c r="CM37" s="592"/>
      <c r="CN37" s="40"/>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67"/>
    </row>
    <row r="38" spans="1:113" ht="32.25" customHeight="1" x14ac:dyDescent="0.15">
      <c r="A38" s="40"/>
      <c r="B38" s="64"/>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0"/>
      <c r="U38" s="591" t="str">
        <f t="shared" si="4"/>
        <v/>
      </c>
      <c r="V38" s="591"/>
      <c r="W38" s="592"/>
      <c r="X38" s="592"/>
      <c r="Y38" s="592"/>
      <c r="Z38" s="592"/>
      <c r="AA38" s="592"/>
      <c r="AB38" s="592"/>
      <c r="AC38" s="592"/>
      <c r="AD38" s="592"/>
      <c r="AE38" s="592"/>
      <c r="AF38" s="592"/>
      <c r="AG38" s="592"/>
      <c r="AH38" s="592"/>
      <c r="AI38" s="592"/>
      <c r="AJ38" s="592"/>
      <c r="AK38" s="592"/>
      <c r="AL38" s="40"/>
      <c r="AM38" s="591" t="str">
        <f t="shared" si="0"/>
        <v/>
      </c>
      <c r="AN38" s="591"/>
      <c r="AO38" s="592"/>
      <c r="AP38" s="592"/>
      <c r="AQ38" s="592"/>
      <c r="AR38" s="592"/>
      <c r="AS38" s="592"/>
      <c r="AT38" s="592"/>
      <c r="AU38" s="592"/>
      <c r="AV38" s="592"/>
      <c r="AW38" s="592"/>
      <c r="AX38" s="592"/>
      <c r="AY38" s="592"/>
      <c r="AZ38" s="592"/>
      <c r="BA38" s="592"/>
      <c r="BB38" s="592"/>
      <c r="BC38" s="592"/>
      <c r="BD38" s="40"/>
      <c r="BE38" s="591" t="str">
        <f t="shared" si="1"/>
        <v/>
      </c>
      <c r="BF38" s="591"/>
      <c r="BG38" s="592"/>
      <c r="BH38" s="592"/>
      <c r="BI38" s="592"/>
      <c r="BJ38" s="592"/>
      <c r="BK38" s="592"/>
      <c r="BL38" s="592"/>
      <c r="BM38" s="592"/>
      <c r="BN38" s="592"/>
      <c r="BO38" s="592"/>
      <c r="BP38" s="592"/>
      <c r="BQ38" s="592"/>
      <c r="BR38" s="592"/>
      <c r="BS38" s="592"/>
      <c r="BT38" s="592"/>
      <c r="BU38" s="592"/>
      <c r="BV38" s="40"/>
      <c r="BW38" s="591">
        <f t="shared" si="2"/>
        <v>14</v>
      </c>
      <c r="BX38" s="591"/>
      <c r="BY38" s="592" t="str">
        <f>IF('各会計、関係団体の財政状況及び健全化判断比率'!B72="","",'各会計、関係団体の財政状況及び健全化判断比率'!B72)</f>
        <v>青森県市町村総合事務組合</v>
      </c>
      <c r="BZ38" s="592"/>
      <c r="CA38" s="592"/>
      <c r="CB38" s="592"/>
      <c r="CC38" s="592"/>
      <c r="CD38" s="592"/>
      <c r="CE38" s="592"/>
      <c r="CF38" s="592"/>
      <c r="CG38" s="592"/>
      <c r="CH38" s="592"/>
      <c r="CI38" s="592"/>
      <c r="CJ38" s="592"/>
      <c r="CK38" s="592"/>
      <c r="CL38" s="592"/>
      <c r="CM38" s="592"/>
      <c r="CN38" s="40"/>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67"/>
    </row>
    <row r="39" spans="1:113" ht="32.25" customHeight="1" x14ac:dyDescent="0.15">
      <c r="A39" s="40"/>
      <c r="B39" s="64"/>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0"/>
      <c r="U39" s="591" t="str">
        <f t="shared" si="4"/>
        <v/>
      </c>
      <c r="V39" s="591"/>
      <c r="W39" s="592"/>
      <c r="X39" s="592"/>
      <c r="Y39" s="592"/>
      <c r="Z39" s="592"/>
      <c r="AA39" s="592"/>
      <c r="AB39" s="592"/>
      <c r="AC39" s="592"/>
      <c r="AD39" s="592"/>
      <c r="AE39" s="592"/>
      <c r="AF39" s="592"/>
      <c r="AG39" s="592"/>
      <c r="AH39" s="592"/>
      <c r="AI39" s="592"/>
      <c r="AJ39" s="592"/>
      <c r="AK39" s="592"/>
      <c r="AL39" s="40"/>
      <c r="AM39" s="591" t="str">
        <f t="shared" si="0"/>
        <v/>
      </c>
      <c r="AN39" s="591"/>
      <c r="AO39" s="592"/>
      <c r="AP39" s="592"/>
      <c r="AQ39" s="592"/>
      <c r="AR39" s="592"/>
      <c r="AS39" s="592"/>
      <c r="AT39" s="592"/>
      <c r="AU39" s="592"/>
      <c r="AV39" s="592"/>
      <c r="AW39" s="592"/>
      <c r="AX39" s="592"/>
      <c r="AY39" s="592"/>
      <c r="AZ39" s="592"/>
      <c r="BA39" s="592"/>
      <c r="BB39" s="592"/>
      <c r="BC39" s="592"/>
      <c r="BD39" s="40"/>
      <c r="BE39" s="591" t="str">
        <f t="shared" si="1"/>
        <v/>
      </c>
      <c r="BF39" s="591"/>
      <c r="BG39" s="592"/>
      <c r="BH39" s="592"/>
      <c r="BI39" s="592"/>
      <c r="BJ39" s="592"/>
      <c r="BK39" s="592"/>
      <c r="BL39" s="592"/>
      <c r="BM39" s="592"/>
      <c r="BN39" s="592"/>
      <c r="BO39" s="592"/>
      <c r="BP39" s="592"/>
      <c r="BQ39" s="592"/>
      <c r="BR39" s="592"/>
      <c r="BS39" s="592"/>
      <c r="BT39" s="592"/>
      <c r="BU39" s="592"/>
      <c r="BV39" s="40"/>
      <c r="BW39" s="591">
        <f t="shared" si="2"/>
        <v>15</v>
      </c>
      <c r="BX39" s="591"/>
      <c r="BY39" s="592" t="str">
        <f>IF('各会計、関係団体の財政状況及び健全化判断比率'!B73="","",'各会計、関係団体の財政状況及び健全化判断比率'!B73)</f>
        <v>弘前地区消防事務組合</v>
      </c>
      <c r="BZ39" s="592"/>
      <c r="CA39" s="592"/>
      <c r="CB39" s="592"/>
      <c r="CC39" s="592"/>
      <c r="CD39" s="592"/>
      <c r="CE39" s="592"/>
      <c r="CF39" s="592"/>
      <c r="CG39" s="592"/>
      <c r="CH39" s="592"/>
      <c r="CI39" s="592"/>
      <c r="CJ39" s="592"/>
      <c r="CK39" s="592"/>
      <c r="CL39" s="592"/>
      <c r="CM39" s="592"/>
      <c r="CN39" s="40"/>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67"/>
    </row>
    <row r="40" spans="1:113" ht="32.25" customHeight="1" x14ac:dyDescent="0.15">
      <c r="A40" s="40"/>
      <c r="B40" s="64"/>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0"/>
      <c r="U40" s="591" t="str">
        <f t="shared" si="4"/>
        <v/>
      </c>
      <c r="V40" s="591"/>
      <c r="W40" s="592"/>
      <c r="X40" s="592"/>
      <c r="Y40" s="592"/>
      <c r="Z40" s="592"/>
      <c r="AA40" s="592"/>
      <c r="AB40" s="592"/>
      <c r="AC40" s="592"/>
      <c r="AD40" s="592"/>
      <c r="AE40" s="592"/>
      <c r="AF40" s="592"/>
      <c r="AG40" s="592"/>
      <c r="AH40" s="592"/>
      <c r="AI40" s="592"/>
      <c r="AJ40" s="592"/>
      <c r="AK40" s="592"/>
      <c r="AL40" s="40"/>
      <c r="AM40" s="591" t="str">
        <f t="shared" si="0"/>
        <v/>
      </c>
      <c r="AN40" s="591"/>
      <c r="AO40" s="592"/>
      <c r="AP40" s="592"/>
      <c r="AQ40" s="592"/>
      <c r="AR40" s="592"/>
      <c r="AS40" s="592"/>
      <c r="AT40" s="592"/>
      <c r="AU40" s="592"/>
      <c r="AV40" s="592"/>
      <c r="AW40" s="592"/>
      <c r="AX40" s="592"/>
      <c r="AY40" s="592"/>
      <c r="AZ40" s="592"/>
      <c r="BA40" s="592"/>
      <c r="BB40" s="592"/>
      <c r="BC40" s="592"/>
      <c r="BD40" s="40"/>
      <c r="BE40" s="591" t="str">
        <f t="shared" si="1"/>
        <v/>
      </c>
      <c r="BF40" s="591"/>
      <c r="BG40" s="592"/>
      <c r="BH40" s="592"/>
      <c r="BI40" s="592"/>
      <c r="BJ40" s="592"/>
      <c r="BK40" s="592"/>
      <c r="BL40" s="592"/>
      <c r="BM40" s="592"/>
      <c r="BN40" s="592"/>
      <c r="BO40" s="592"/>
      <c r="BP40" s="592"/>
      <c r="BQ40" s="592"/>
      <c r="BR40" s="592"/>
      <c r="BS40" s="592"/>
      <c r="BT40" s="592"/>
      <c r="BU40" s="592"/>
      <c r="BV40" s="40"/>
      <c r="BW40" s="591">
        <f t="shared" si="2"/>
        <v>16</v>
      </c>
      <c r="BX40" s="591"/>
      <c r="BY40" s="592" t="str">
        <f>IF('各会計、関係団体の財政状況及び健全化判断比率'!B74="","",'各会計、関係団体の財政状況及び健全化判断比率'!B74)</f>
        <v>津軽広域連合</v>
      </c>
      <c r="BZ40" s="592"/>
      <c r="CA40" s="592"/>
      <c r="CB40" s="592"/>
      <c r="CC40" s="592"/>
      <c r="CD40" s="592"/>
      <c r="CE40" s="592"/>
      <c r="CF40" s="592"/>
      <c r="CG40" s="592"/>
      <c r="CH40" s="592"/>
      <c r="CI40" s="592"/>
      <c r="CJ40" s="592"/>
      <c r="CK40" s="592"/>
      <c r="CL40" s="592"/>
      <c r="CM40" s="592"/>
      <c r="CN40" s="40"/>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67"/>
    </row>
    <row r="41" spans="1:113" ht="32.25" customHeight="1" x14ac:dyDescent="0.15">
      <c r="A41" s="40"/>
      <c r="B41" s="64"/>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0"/>
      <c r="U41" s="591" t="str">
        <f t="shared" si="4"/>
        <v/>
      </c>
      <c r="V41" s="591"/>
      <c r="W41" s="592"/>
      <c r="X41" s="592"/>
      <c r="Y41" s="592"/>
      <c r="Z41" s="592"/>
      <c r="AA41" s="592"/>
      <c r="AB41" s="592"/>
      <c r="AC41" s="592"/>
      <c r="AD41" s="592"/>
      <c r="AE41" s="592"/>
      <c r="AF41" s="592"/>
      <c r="AG41" s="592"/>
      <c r="AH41" s="592"/>
      <c r="AI41" s="592"/>
      <c r="AJ41" s="592"/>
      <c r="AK41" s="592"/>
      <c r="AL41" s="40"/>
      <c r="AM41" s="591" t="str">
        <f t="shared" si="0"/>
        <v/>
      </c>
      <c r="AN41" s="591"/>
      <c r="AO41" s="592"/>
      <c r="AP41" s="592"/>
      <c r="AQ41" s="592"/>
      <c r="AR41" s="592"/>
      <c r="AS41" s="592"/>
      <c r="AT41" s="592"/>
      <c r="AU41" s="592"/>
      <c r="AV41" s="592"/>
      <c r="AW41" s="592"/>
      <c r="AX41" s="592"/>
      <c r="AY41" s="592"/>
      <c r="AZ41" s="592"/>
      <c r="BA41" s="592"/>
      <c r="BB41" s="592"/>
      <c r="BC41" s="592"/>
      <c r="BD41" s="40"/>
      <c r="BE41" s="591" t="str">
        <f t="shared" si="1"/>
        <v/>
      </c>
      <c r="BF41" s="591"/>
      <c r="BG41" s="592"/>
      <c r="BH41" s="592"/>
      <c r="BI41" s="592"/>
      <c r="BJ41" s="592"/>
      <c r="BK41" s="592"/>
      <c r="BL41" s="592"/>
      <c r="BM41" s="592"/>
      <c r="BN41" s="592"/>
      <c r="BO41" s="592"/>
      <c r="BP41" s="592"/>
      <c r="BQ41" s="592"/>
      <c r="BR41" s="592"/>
      <c r="BS41" s="592"/>
      <c r="BT41" s="592"/>
      <c r="BU41" s="592"/>
      <c r="BV41" s="40"/>
      <c r="BW41" s="591">
        <f t="shared" si="2"/>
        <v>17</v>
      </c>
      <c r="BX41" s="591"/>
      <c r="BY41" s="592" t="str">
        <f>IF('各会計、関係団体の財政状況及び健全化判断比率'!B75="","",'各会計、関係団体の財政状況及び健全化判断比率'!B75)</f>
        <v>津軽広域水道企業団</v>
      </c>
      <c r="BZ41" s="592"/>
      <c r="CA41" s="592"/>
      <c r="CB41" s="592"/>
      <c r="CC41" s="592"/>
      <c r="CD41" s="592"/>
      <c r="CE41" s="592"/>
      <c r="CF41" s="592"/>
      <c r="CG41" s="592"/>
      <c r="CH41" s="592"/>
      <c r="CI41" s="592"/>
      <c r="CJ41" s="592"/>
      <c r="CK41" s="592"/>
      <c r="CL41" s="592"/>
      <c r="CM41" s="592"/>
      <c r="CN41" s="40"/>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67"/>
    </row>
    <row r="42" spans="1:113" ht="32.25" customHeight="1" x14ac:dyDescent="0.15">
      <c r="B42" s="64"/>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0"/>
      <c r="U42" s="591" t="str">
        <f t="shared" si="4"/>
        <v/>
      </c>
      <c r="V42" s="591"/>
      <c r="W42" s="592"/>
      <c r="X42" s="592"/>
      <c r="Y42" s="592"/>
      <c r="Z42" s="592"/>
      <c r="AA42" s="592"/>
      <c r="AB42" s="592"/>
      <c r="AC42" s="592"/>
      <c r="AD42" s="592"/>
      <c r="AE42" s="592"/>
      <c r="AF42" s="592"/>
      <c r="AG42" s="592"/>
      <c r="AH42" s="592"/>
      <c r="AI42" s="592"/>
      <c r="AJ42" s="592"/>
      <c r="AK42" s="592"/>
      <c r="AL42" s="40"/>
      <c r="AM42" s="591" t="str">
        <f t="shared" si="0"/>
        <v/>
      </c>
      <c r="AN42" s="591"/>
      <c r="AO42" s="592"/>
      <c r="AP42" s="592"/>
      <c r="AQ42" s="592"/>
      <c r="AR42" s="592"/>
      <c r="AS42" s="592"/>
      <c r="AT42" s="592"/>
      <c r="AU42" s="592"/>
      <c r="AV42" s="592"/>
      <c r="AW42" s="592"/>
      <c r="AX42" s="592"/>
      <c r="AY42" s="592"/>
      <c r="AZ42" s="592"/>
      <c r="BA42" s="592"/>
      <c r="BB42" s="592"/>
      <c r="BC42" s="592"/>
      <c r="BD42" s="40"/>
      <c r="BE42" s="591" t="str">
        <f t="shared" si="1"/>
        <v/>
      </c>
      <c r="BF42" s="591"/>
      <c r="BG42" s="592"/>
      <c r="BH42" s="592"/>
      <c r="BI42" s="592"/>
      <c r="BJ42" s="592"/>
      <c r="BK42" s="592"/>
      <c r="BL42" s="592"/>
      <c r="BM42" s="592"/>
      <c r="BN42" s="592"/>
      <c r="BO42" s="592"/>
      <c r="BP42" s="592"/>
      <c r="BQ42" s="592"/>
      <c r="BR42" s="592"/>
      <c r="BS42" s="592"/>
      <c r="BT42" s="592"/>
      <c r="BU42" s="592"/>
      <c r="BV42" s="40"/>
      <c r="BW42" s="591">
        <f t="shared" si="2"/>
        <v>18</v>
      </c>
      <c r="BX42" s="591"/>
      <c r="BY42" s="592" t="str">
        <f>IF('各会計、関係団体の財政状況及び健全化判断比率'!B76="","",'各会計、関係団体の財政状況及び健全化判断比率'!B76)</f>
        <v>久吉ダム水道企業団</v>
      </c>
      <c r="BZ42" s="592"/>
      <c r="CA42" s="592"/>
      <c r="CB42" s="592"/>
      <c r="CC42" s="592"/>
      <c r="CD42" s="592"/>
      <c r="CE42" s="592"/>
      <c r="CF42" s="592"/>
      <c r="CG42" s="592"/>
      <c r="CH42" s="592"/>
      <c r="CI42" s="592"/>
      <c r="CJ42" s="592"/>
      <c r="CK42" s="592"/>
      <c r="CL42" s="592"/>
      <c r="CM42" s="592"/>
      <c r="CN42" s="40"/>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67"/>
    </row>
    <row r="43" spans="1:113" ht="32.25" customHeight="1" x14ac:dyDescent="0.15">
      <c r="B43" s="64"/>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0"/>
      <c r="U43" s="591" t="str">
        <f t="shared" si="4"/>
        <v/>
      </c>
      <c r="V43" s="591"/>
      <c r="W43" s="592"/>
      <c r="X43" s="592"/>
      <c r="Y43" s="592"/>
      <c r="Z43" s="592"/>
      <c r="AA43" s="592"/>
      <c r="AB43" s="592"/>
      <c r="AC43" s="592"/>
      <c r="AD43" s="592"/>
      <c r="AE43" s="592"/>
      <c r="AF43" s="592"/>
      <c r="AG43" s="592"/>
      <c r="AH43" s="592"/>
      <c r="AI43" s="592"/>
      <c r="AJ43" s="592"/>
      <c r="AK43" s="592"/>
      <c r="AL43" s="40"/>
      <c r="AM43" s="591" t="str">
        <f t="shared" si="0"/>
        <v/>
      </c>
      <c r="AN43" s="591"/>
      <c r="AO43" s="592"/>
      <c r="AP43" s="592"/>
      <c r="AQ43" s="592"/>
      <c r="AR43" s="592"/>
      <c r="AS43" s="592"/>
      <c r="AT43" s="592"/>
      <c r="AU43" s="592"/>
      <c r="AV43" s="592"/>
      <c r="AW43" s="592"/>
      <c r="AX43" s="592"/>
      <c r="AY43" s="592"/>
      <c r="AZ43" s="592"/>
      <c r="BA43" s="592"/>
      <c r="BB43" s="592"/>
      <c r="BC43" s="592"/>
      <c r="BD43" s="40"/>
      <c r="BE43" s="591" t="str">
        <f t="shared" si="1"/>
        <v/>
      </c>
      <c r="BF43" s="591"/>
      <c r="BG43" s="592"/>
      <c r="BH43" s="592"/>
      <c r="BI43" s="592"/>
      <c r="BJ43" s="592"/>
      <c r="BK43" s="592"/>
      <c r="BL43" s="592"/>
      <c r="BM43" s="592"/>
      <c r="BN43" s="592"/>
      <c r="BO43" s="592"/>
      <c r="BP43" s="592"/>
      <c r="BQ43" s="592"/>
      <c r="BR43" s="592"/>
      <c r="BS43" s="592"/>
      <c r="BT43" s="592"/>
      <c r="BU43" s="592"/>
      <c r="BV43" s="40"/>
      <c r="BW43" s="591">
        <f t="shared" si="2"/>
        <v>19</v>
      </c>
      <c r="BX43" s="591"/>
      <c r="BY43" s="592" t="str">
        <f>IF('各会計、関係団体の財政状況及び健全化判断比率'!B77="","",'各会計、関係団体の財政状況及び健全化判断比率'!B77)</f>
        <v>青森県後期高齢者医療広域連合（一般会計）</v>
      </c>
      <c r="BZ43" s="592"/>
      <c r="CA43" s="592"/>
      <c r="CB43" s="592"/>
      <c r="CC43" s="592"/>
      <c r="CD43" s="592"/>
      <c r="CE43" s="592"/>
      <c r="CF43" s="592"/>
      <c r="CG43" s="592"/>
      <c r="CH43" s="592"/>
      <c r="CI43" s="592"/>
      <c r="CJ43" s="592"/>
      <c r="CK43" s="592"/>
      <c r="CL43" s="592"/>
      <c r="CM43" s="592"/>
      <c r="CN43" s="40"/>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594" t="s">
        <v>137</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15">
      <c r="E47" s="594" t="s">
        <v>138</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15">
      <c r="E48" s="594" t="s">
        <v>139</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15">
      <c r="E49" s="595" t="s">
        <v>140</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15">
      <c r="E50" s="594" t="s">
        <v>141</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15">
      <c r="E51" s="594" t="s">
        <v>142</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15">
      <c r="E52" s="594" t="s">
        <v>143</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15">
      <c r="E53" s="594" t="s">
        <v>144</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15"/>
    <row r="55" spans="5:113" x14ac:dyDescent="0.15"/>
    <row r="56" spans="5:113" x14ac:dyDescent="0.15"/>
  </sheetData>
  <sheetProtection algorithmName="SHA-512" hashValue="X7u4+K0zayOx1U3RmVHiC4vsE+wGyLUNchkeJUZobeOw0GE/NSfPcIX2RUdAP8O34l3JOLzuMCTbV0wLxRcgow==" saltValue="w2UeZbAbnF8IwCDGIQxMA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145</v>
      </c>
      <c r="DI1" s="597"/>
      <c r="DJ1" s="597"/>
      <c r="DK1" s="597"/>
      <c r="DL1" s="597"/>
      <c r="DM1" s="597"/>
      <c r="DN1" s="598"/>
      <c r="DO1" s="73"/>
      <c r="DP1" s="596" t="s">
        <v>146</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2.5" customHeight="1" x14ac:dyDescent="0.15">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599" t="s">
        <v>148</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149</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150</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15">
      <c r="B4" s="599" t="s">
        <v>24</v>
      </c>
      <c r="C4" s="600"/>
      <c r="D4" s="600"/>
      <c r="E4" s="600"/>
      <c r="F4" s="600"/>
      <c r="G4" s="600"/>
      <c r="H4" s="600"/>
      <c r="I4" s="600"/>
      <c r="J4" s="600"/>
      <c r="K4" s="600"/>
      <c r="L4" s="600"/>
      <c r="M4" s="600"/>
      <c r="N4" s="600"/>
      <c r="O4" s="600"/>
      <c r="P4" s="600"/>
      <c r="Q4" s="601"/>
      <c r="R4" s="599" t="s">
        <v>151</v>
      </c>
      <c r="S4" s="600"/>
      <c r="T4" s="600"/>
      <c r="U4" s="600"/>
      <c r="V4" s="600"/>
      <c r="W4" s="600"/>
      <c r="X4" s="600"/>
      <c r="Y4" s="601"/>
      <c r="Z4" s="599" t="s">
        <v>152</v>
      </c>
      <c r="AA4" s="600"/>
      <c r="AB4" s="600"/>
      <c r="AC4" s="601"/>
      <c r="AD4" s="599" t="s">
        <v>153</v>
      </c>
      <c r="AE4" s="600"/>
      <c r="AF4" s="600"/>
      <c r="AG4" s="600"/>
      <c r="AH4" s="600"/>
      <c r="AI4" s="600"/>
      <c r="AJ4" s="600"/>
      <c r="AK4" s="601"/>
      <c r="AL4" s="599" t="s">
        <v>152</v>
      </c>
      <c r="AM4" s="600"/>
      <c r="AN4" s="600"/>
      <c r="AO4" s="601"/>
      <c r="AP4" s="602" t="s">
        <v>154</v>
      </c>
      <c r="AQ4" s="602"/>
      <c r="AR4" s="602"/>
      <c r="AS4" s="602"/>
      <c r="AT4" s="602"/>
      <c r="AU4" s="602"/>
      <c r="AV4" s="602"/>
      <c r="AW4" s="602"/>
      <c r="AX4" s="602"/>
      <c r="AY4" s="602"/>
      <c r="AZ4" s="602"/>
      <c r="BA4" s="602"/>
      <c r="BB4" s="602"/>
      <c r="BC4" s="602"/>
      <c r="BD4" s="602"/>
      <c r="BE4" s="602"/>
      <c r="BF4" s="602"/>
      <c r="BG4" s="602" t="s">
        <v>155</v>
      </c>
      <c r="BH4" s="602"/>
      <c r="BI4" s="602"/>
      <c r="BJ4" s="602"/>
      <c r="BK4" s="602"/>
      <c r="BL4" s="602"/>
      <c r="BM4" s="602"/>
      <c r="BN4" s="602"/>
      <c r="BO4" s="602" t="s">
        <v>152</v>
      </c>
      <c r="BP4" s="602"/>
      <c r="BQ4" s="602"/>
      <c r="BR4" s="602"/>
      <c r="BS4" s="602" t="s">
        <v>156</v>
      </c>
      <c r="BT4" s="602"/>
      <c r="BU4" s="602"/>
      <c r="BV4" s="602"/>
      <c r="BW4" s="602"/>
      <c r="BX4" s="602"/>
      <c r="BY4" s="602"/>
      <c r="BZ4" s="602"/>
      <c r="CA4" s="602"/>
      <c r="CB4" s="602"/>
      <c r="CD4" s="599" t="s">
        <v>157</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x14ac:dyDescent="0.15">
      <c r="B5" s="603" t="s">
        <v>158</v>
      </c>
      <c r="C5" s="604"/>
      <c r="D5" s="604"/>
      <c r="E5" s="604"/>
      <c r="F5" s="604"/>
      <c r="G5" s="604"/>
      <c r="H5" s="604"/>
      <c r="I5" s="604"/>
      <c r="J5" s="604"/>
      <c r="K5" s="604"/>
      <c r="L5" s="604"/>
      <c r="M5" s="604"/>
      <c r="N5" s="604"/>
      <c r="O5" s="604"/>
      <c r="P5" s="604"/>
      <c r="Q5" s="605"/>
      <c r="R5" s="606">
        <v>2647615</v>
      </c>
      <c r="S5" s="607"/>
      <c r="T5" s="607"/>
      <c r="U5" s="607"/>
      <c r="V5" s="607"/>
      <c r="W5" s="607"/>
      <c r="X5" s="607"/>
      <c r="Y5" s="608"/>
      <c r="Z5" s="609">
        <v>10.8</v>
      </c>
      <c r="AA5" s="609"/>
      <c r="AB5" s="609"/>
      <c r="AC5" s="609"/>
      <c r="AD5" s="610">
        <v>2647615</v>
      </c>
      <c r="AE5" s="610"/>
      <c r="AF5" s="610"/>
      <c r="AG5" s="610"/>
      <c r="AH5" s="610"/>
      <c r="AI5" s="610"/>
      <c r="AJ5" s="610"/>
      <c r="AK5" s="610"/>
      <c r="AL5" s="611">
        <v>25.2</v>
      </c>
      <c r="AM5" s="612"/>
      <c r="AN5" s="612"/>
      <c r="AO5" s="613"/>
      <c r="AP5" s="603" t="s">
        <v>159</v>
      </c>
      <c r="AQ5" s="604"/>
      <c r="AR5" s="604"/>
      <c r="AS5" s="604"/>
      <c r="AT5" s="604"/>
      <c r="AU5" s="604"/>
      <c r="AV5" s="604"/>
      <c r="AW5" s="604"/>
      <c r="AX5" s="604"/>
      <c r="AY5" s="604"/>
      <c r="AZ5" s="604"/>
      <c r="BA5" s="604"/>
      <c r="BB5" s="604"/>
      <c r="BC5" s="604"/>
      <c r="BD5" s="604"/>
      <c r="BE5" s="604"/>
      <c r="BF5" s="605"/>
      <c r="BG5" s="617">
        <v>2643973</v>
      </c>
      <c r="BH5" s="618"/>
      <c r="BI5" s="618"/>
      <c r="BJ5" s="618"/>
      <c r="BK5" s="618"/>
      <c r="BL5" s="618"/>
      <c r="BM5" s="618"/>
      <c r="BN5" s="619"/>
      <c r="BO5" s="620">
        <v>99.9</v>
      </c>
      <c r="BP5" s="620"/>
      <c r="BQ5" s="620"/>
      <c r="BR5" s="620"/>
      <c r="BS5" s="621">
        <v>42842</v>
      </c>
      <c r="BT5" s="621"/>
      <c r="BU5" s="621"/>
      <c r="BV5" s="621"/>
      <c r="BW5" s="621"/>
      <c r="BX5" s="621"/>
      <c r="BY5" s="621"/>
      <c r="BZ5" s="621"/>
      <c r="CA5" s="621"/>
      <c r="CB5" s="625"/>
      <c r="CD5" s="599" t="s">
        <v>154</v>
      </c>
      <c r="CE5" s="600"/>
      <c r="CF5" s="600"/>
      <c r="CG5" s="600"/>
      <c r="CH5" s="600"/>
      <c r="CI5" s="600"/>
      <c r="CJ5" s="600"/>
      <c r="CK5" s="600"/>
      <c r="CL5" s="600"/>
      <c r="CM5" s="600"/>
      <c r="CN5" s="600"/>
      <c r="CO5" s="600"/>
      <c r="CP5" s="600"/>
      <c r="CQ5" s="601"/>
      <c r="CR5" s="599" t="s">
        <v>160</v>
      </c>
      <c r="CS5" s="600"/>
      <c r="CT5" s="600"/>
      <c r="CU5" s="600"/>
      <c r="CV5" s="600"/>
      <c r="CW5" s="600"/>
      <c r="CX5" s="600"/>
      <c r="CY5" s="601"/>
      <c r="CZ5" s="599" t="s">
        <v>152</v>
      </c>
      <c r="DA5" s="600"/>
      <c r="DB5" s="600"/>
      <c r="DC5" s="601"/>
      <c r="DD5" s="599" t="s">
        <v>161</v>
      </c>
      <c r="DE5" s="600"/>
      <c r="DF5" s="600"/>
      <c r="DG5" s="600"/>
      <c r="DH5" s="600"/>
      <c r="DI5" s="600"/>
      <c r="DJ5" s="600"/>
      <c r="DK5" s="600"/>
      <c r="DL5" s="600"/>
      <c r="DM5" s="600"/>
      <c r="DN5" s="600"/>
      <c r="DO5" s="600"/>
      <c r="DP5" s="601"/>
      <c r="DQ5" s="599" t="s">
        <v>162</v>
      </c>
      <c r="DR5" s="600"/>
      <c r="DS5" s="600"/>
      <c r="DT5" s="600"/>
      <c r="DU5" s="600"/>
      <c r="DV5" s="600"/>
      <c r="DW5" s="600"/>
      <c r="DX5" s="600"/>
      <c r="DY5" s="600"/>
      <c r="DZ5" s="600"/>
      <c r="EA5" s="600"/>
      <c r="EB5" s="600"/>
      <c r="EC5" s="601"/>
    </row>
    <row r="6" spans="2:143" ht="11.25" customHeight="1" x14ac:dyDescent="0.15">
      <c r="B6" s="614" t="s">
        <v>163</v>
      </c>
      <c r="C6" s="615"/>
      <c r="D6" s="615"/>
      <c r="E6" s="615"/>
      <c r="F6" s="615"/>
      <c r="G6" s="615"/>
      <c r="H6" s="615"/>
      <c r="I6" s="615"/>
      <c r="J6" s="615"/>
      <c r="K6" s="615"/>
      <c r="L6" s="615"/>
      <c r="M6" s="615"/>
      <c r="N6" s="615"/>
      <c r="O6" s="615"/>
      <c r="P6" s="615"/>
      <c r="Q6" s="616"/>
      <c r="R6" s="617">
        <v>228997</v>
      </c>
      <c r="S6" s="618"/>
      <c r="T6" s="618"/>
      <c r="U6" s="618"/>
      <c r="V6" s="618"/>
      <c r="W6" s="618"/>
      <c r="X6" s="618"/>
      <c r="Y6" s="619"/>
      <c r="Z6" s="620">
        <v>0.9</v>
      </c>
      <c r="AA6" s="620"/>
      <c r="AB6" s="620"/>
      <c r="AC6" s="620"/>
      <c r="AD6" s="621">
        <v>228997</v>
      </c>
      <c r="AE6" s="621"/>
      <c r="AF6" s="621"/>
      <c r="AG6" s="621"/>
      <c r="AH6" s="621"/>
      <c r="AI6" s="621"/>
      <c r="AJ6" s="621"/>
      <c r="AK6" s="621"/>
      <c r="AL6" s="622">
        <v>2.2000000000000002</v>
      </c>
      <c r="AM6" s="623"/>
      <c r="AN6" s="623"/>
      <c r="AO6" s="624"/>
      <c r="AP6" s="614" t="s">
        <v>164</v>
      </c>
      <c r="AQ6" s="615"/>
      <c r="AR6" s="615"/>
      <c r="AS6" s="615"/>
      <c r="AT6" s="615"/>
      <c r="AU6" s="615"/>
      <c r="AV6" s="615"/>
      <c r="AW6" s="615"/>
      <c r="AX6" s="615"/>
      <c r="AY6" s="615"/>
      <c r="AZ6" s="615"/>
      <c r="BA6" s="615"/>
      <c r="BB6" s="615"/>
      <c r="BC6" s="615"/>
      <c r="BD6" s="615"/>
      <c r="BE6" s="615"/>
      <c r="BF6" s="616"/>
      <c r="BG6" s="617">
        <v>2643973</v>
      </c>
      <c r="BH6" s="618"/>
      <c r="BI6" s="618"/>
      <c r="BJ6" s="618"/>
      <c r="BK6" s="618"/>
      <c r="BL6" s="618"/>
      <c r="BM6" s="618"/>
      <c r="BN6" s="619"/>
      <c r="BO6" s="620">
        <v>99.9</v>
      </c>
      <c r="BP6" s="620"/>
      <c r="BQ6" s="620"/>
      <c r="BR6" s="620"/>
      <c r="BS6" s="621">
        <v>42842</v>
      </c>
      <c r="BT6" s="621"/>
      <c r="BU6" s="621"/>
      <c r="BV6" s="621"/>
      <c r="BW6" s="621"/>
      <c r="BX6" s="621"/>
      <c r="BY6" s="621"/>
      <c r="BZ6" s="621"/>
      <c r="CA6" s="621"/>
      <c r="CB6" s="625"/>
      <c r="CD6" s="603" t="s">
        <v>165</v>
      </c>
      <c r="CE6" s="604"/>
      <c r="CF6" s="604"/>
      <c r="CG6" s="604"/>
      <c r="CH6" s="604"/>
      <c r="CI6" s="604"/>
      <c r="CJ6" s="604"/>
      <c r="CK6" s="604"/>
      <c r="CL6" s="604"/>
      <c r="CM6" s="604"/>
      <c r="CN6" s="604"/>
      <c r="CO6" s="604"/>
      <c r="CP6" s="604"/>
      <c r="CQ6" s="605"/>
      <c r="CR6" s="617">
        <v>158199</v>
      </c>
      <c r="CS6" s="618"/>
      <c r="CT6" s="618"/>
      <c r="CU6" s="618"/>
      <c r="CV6" s="618"/>
      <c r="CW6" s="618"/>
      <c r="CX6" s="618"/>
      <c r="CY6" s="619"/>
      <c r="CZ6" s="611">
        <v>0.7</v>
      </c>
      <c r="DA6" s="612"/>
      <c r="DB6" s="612"/>
      <c r="DC6" s="628"/>
      <c r="DD6" s="626" t="s">
        <v>64</v>
      </c>
      <c r="DE6" s="618"/>
      <c r="DF6" s="618"/>
      <c r="DG6" s="618"/>
      <c r="DH6" s="618"/>
      <c r="DI6" s="618"/>
      <c r="DJ6" s="618"/>
      <c r="DK6" s="618"/>
      <c r="DL6" s="618"/>
      <c r="DM6" s="618"/>
      <c r="DN6" s="618"/>
      <c r="DO6" s="618"/>
      <c r="DP6" s="619"/>
      <c r="DQ6" s="626">
        <v>158199</v>
      </c>
      <c r="DR6" s="618"/>
      <c r="DS6" s="618"/>
      <c r="DT6" s="618"/>
      <c r="DU6" s="618"/>
      <c r="DV6" s="618"/>
      <c r="DW6" s="618"/>
      <c r="DX6" s="618"/>
      <c r="DY6" s="618"/>
      <c r="DZ6" s="618"/>
      <c r="EA6" s="618"/>
      <c r="EB6" s="618"/>
      <c r="EC6" s="627"/>
    </row>
    <row r="7" spans="2:143" ht="11.25" customHeight="1" x14ac:dyDescent="0.15">
      <c r="B7" s="614" t="s">
        <v>166</v>
      </c>
      <c r="C7" s="615"/>
      <c r="D7" s="615"/>
      <c r="E7" s="615"/>
      <c r="F7" s="615"/>
      <c r="G7" s="615"/>
      <c r="H7" s="615"/>
      <c r="I7" s="615"/>
      <c r="J7" s="615"/>
      <c r="K7" s="615"/>
      <c r="L7" s="615"/>
      <c r="M7" s="615"/>
      <c r="N7" s="615"/>
      <c r="O7" s="615"/>
      <c r="P7" s="615"/>
      <c r="Q7" s="616"/>
      <c r="R7" s="617">
        <v>981</v>
      </c>
      <c r="S7" s="618"/>
      <c r="T7" s="618"/>
      <c r="U7" s="618"/>
      <c r="V7" s="618"/>
      <c r="W7" s="618"/>
      <c r="X7" s="618"/>
      <c r="Y7" s="619"/>
      <c r="Z7" s="620">
        <v>0</v>
      </c>
      <c r="AA7" s="620"/>
      <c r="AB7" s="620"/>
      <c r="AC7" s="620"/>
      <c r="AD7" s="621">
        <v>981</v>
      </c>
      <c r="AE7" s="621"/>
      <c r="AF7" s="621"/>
      <c r="AG7" s="621"/>
      <c r="AH7" s="621"/>
      <c r="AI7" s="621"/>
      <c r="AJ7" s="621"/>
      <c r="AK7" s="621"/>
      <c r="AL7" s="622">
        <v>0</v>
      </c>
      <c r="AM7" s="623"/>
      <c r="AN7" s="623"/>
      <c r="AO7" s="624"/>
      <c r="AP7" s="614" t="s">
        <v>167</v>
      </c>
      <c r="AQ7" s="615"/>
      <c r="AR7" s="615"/>
      <c r="AS7" s="615"/>
      <c r="AT7" s="615"/>
      <c r="AU7" s="615"/>
      <c r="AV7" s="615"/>
      <c r="AW7" s="615"/>
      <c r="AX7" s="615"/>
      <c r="AY7" s="615"/>
      <c r="AZ7" s="615"/>
      <c r="BA7" s="615"/>
      <c r="BB7" s="615"/>
      <c r="BC7" s="615"/>
      <c r="BD7" s="615"/>
      <c r="BE7" s="615"/>
      <c r="BF7" s="616"/>
      <c r="BG7" s="617">
        <v>1130265</v>
      </c>
      <c r="BH7" s="618"/>
      <c r="BI7" s="618"/>
      <c r="BJ7" s="618"/>
      <c r="BK7" s="618"/>
      <c r="BL7" s="618"/>
      <c r="BM7" s="618"/>
      <c r="BN7" s="619"/>
      <c r="BO7" s="620">
        <v>42.7</v>
      </c>
      <c r="BP7" s="620"/>
      <c r="BQ7" s="620"/>
      <c r="BR7" s="620"/>
      <c r="BS7" s="621">
        <v>42842</v>
      </c>
      <c r="BT7" s="621"/>
      <c r="BU7" s="621"/>
      <c r="BV7" s="621"/>
      <c r="BW7" s="621"/>
      <c r="BX7" s="621"/>
      <c r="BY7" s="621"/>
      <c r="BZ7" s="621"/>
      <c r="CA7" s="621"/>
      <c r="CB7" s="625"/>
      <c r="CD7" s="614" t="s">
        <v>168</v>
      </c>
      <c r="CE7" s="615"/>
      <c r="CF7" s="615"/>
      <c r="CG7" s="615"/>
      <c r="CH7" s="615"/>
      <c r="CI7" s="615"/>
      <c r="CJ7" s="615"/>
      <c r="CK7" s="615"/>
      <c r="CL7" s="615"/>
      <c r="CM7" s="615"/>
      <c r="CN7" s="615"/>
      <c r="CO7" s="615"/>
      <c r="CP7" s="615"/>
      <c r="CQ7" s="616"/>
      <c r="CR7" s="617">
        <v>6574332</v>
      </c>
      <c r="CS7" s="618"/>
      <c r="CT7" s="618"/>
      <c r="CU7" s="618"/>
      <c r="CV7" s="618"/>
      <c r="CW7" s="618"/>
      <c r="CX7" s="618"/>
      <c r="CY7" s="619"/>
      <c r="CZ7" s="620">
        <v>28.1</v>
      </c>
      <c r="DA7" s="620"/>
      <c r="DB7" s="620"/>
      <c r="DC7" s="620"/>
      <c r="DD7" s="626">
        <v>4627678</v>
      </c>
      <c r="DE7" s="618"/>
      <c r="DF7" s="618"/>
      <c r="DG7" s="618"/>
      <c r="DH7" s="618"/>
      <c r="DI7" s="618"/>
      <c r="DJ7" s="618"/>
      <c r="DK7" s="618"/>
      <c r="DL7" s="618"/>
      <c r="DM7" s="618"/>
      <c r="DN7" s="618"/>
      <c r="DO7" s="618"/>
      <c r="DP7" s="619"/>
      <c r="DQ7" s="626">
        <v>2281987</v>
      </c>
      <c r="DR7" s="618"/>
      <c r="DS7" s="618"/>
      <c r="DT7" s="618"/>
      <c r="DU7" s="618"/>
      <c r="DV7" s="618"/>
      <c r="DW7" s="618"/>
      <c r="DX7" s="618"/>
      <c r="DY7" s="618"/>
      <c r="DZ7" s="618"/>
      <c r="EA7" s="618"/>
      <c r="EB7" s="618"/>
      <c r="EC7" s="627"/>
    </row>
    <row r="8" spans="2:143" ht="11.25" customHeight="1" x14ac:dyDescent="0.15">
      <c r="B8" s="614" t="s">
        <v>169</v>
      </c>
      <c r="C8" s="615"/>
      <c r="D8" s="615"/>
      <c r="E8" s="615"/>
      <c r="F8" s="615"/>
      <c r="G8" s="615"/>
      <c r="H8" s="615"/>
      <c r="I8" s="615"/>
      <c r="J8" s="615"/>
      <c r="K8" s="615"/>
      <c r="L8" s="615"/>
      <c r="M8" s="615"/>
      <c r="N8" s="615"/>
      <c r="O8" s="615"/>
      <c r="P8" s="615"/>
      <c r="Q8" s="616"/>
      <c r="R8" s="617">
        <v>5637</v>
      </c>
      <c r="S8" s="618"/>
      <c r="T8" s="618"/>
      <c r="U8" s="618"/>
      <c r="V8" s="618"/>
      <c r="W8" s="618"/>
      <c r="X8" s="618"/>
      <c r="Y8" s="619"/>
      <c r="Z8" s="620">
        <v>0</v>
      </c>
      <c r="AA8" s="620"/>
      <c r="AB8" s="620"/>
      <c r="AC8" s="620"/>
      <c r="AD8" s="621">
        <v>5637</v>
      </c>
      <c r="AE8" s="621"/>
      <c r="AF8" s="621"/>
      <c r="AG8" s="621"/>
      <c r="AH8" s="621"/>
      <c r="AI8" s="621"/>
      <c r="AJ8" s="621"/>
      <c r="AK8" s="621"/>
      <c r="AL8" s="622">
        <v>0.1</v>
      </c>
      <c r="AM8" s="623"/>
      <c r="AN8" s="623"/>
      <c r="AO8" s="624"/>
      <c r="AP8" s="614" t="s">
        <v>170</v>
      </c>
      <c r="AQ8" s="615"/>
      <c r="AR8" s="615"/>
      <c r="AS8" s="615"/>
      <c r="AT8" s="615"/>
      <c r="AU8" s="615"/>
      <c r="AV8" s="615"/>
      <c r="AW8" s="615"/>
      <c r="AX8" s="615"/>
      <c r="AY8" s="615"/>
      <c r="AZ8" s="615"/>
      <c r="BA8" s="615"/>
      <c r="BB8" s="615"/>
      <c r="BC8" s="615"/>
      <c r="BD8" s="615"/>
      <c r="BE8" s="615"/>
      <c r="BF8" s="616"/>
      <c r="BG8" s="617">
        <v>50653</v>
      </c>
      <c r="BH8" s="618"/>
      <c r="BI8" s="618"/>
      <c r="BJ8" s="618"/>
      <c r="BK8" s="618"/>
      <c r="BL8" s="618"/>
      <c r="BM8" s="618"/>
      <c r="BN8" s="619"/>
      <c r="BO8" s="620">
        <v>1.9</v>
      </c>
      <c r="BP8" s="620"/>
      <c r="BQ8" s="620"/>
      <c r="BR8" s="620"/>
      <c r="BS8" s="621" t="s">
        <v>64</v>
      </c>
      <c r="BT8" s="621"/>
      <c r="BU8" s="621"/>
      <c r="BV8" s="621"/>
      <c r="BW8" s="621"/>
      <c r="BX8" s="621"/>
      <c r="BY8" s="621"/>
      <c r="BZ8" s="621"/>
      <c r="CA8" s="621"/>
      <c r="CB8" s="625"/>
      <c r="CD8" s="614" t="s">
        <v>171</v>
      </c>
      <c r="CE8" s="615"/>
      <c r="CF8" s="615"/>
      <c r="CG8" s="615"/>
      <c r="CH8" s="615"/>
      <c r="CI8" s="615"/>
      <c r="CJ8" s="615"/>
      <c r="CK8" s="615"/>
      <c r="CL8" s="615"/>
      <c r="CM8" s="615"/>
      <c r="CN8" s="615"/>
      <c r="CO8" s="615"/>
      <c r="CP8" s="615"/>
      <c r="CQ8" s="616"/>
      <c r="CR8" s="617">
        <v>6243677</v>
      </c>
      <c r="CS8" s="618"/>
      <c r="CT8" s="618"/>
      <c r="CU8" s="618"/>
      <c r="CV8" s="618"/>
      <c r="CW8" s="618"/>
      <c r="CX8" s="618"/>
      <c r="CY8" s="619"/>
      <c r="CZ8" s="620">
        <v>26.7</v>
      </c>
      <c r="DA8" s="620"/>
      <c r="DB8" s="620"/>
      <c r="DC8" s="620"/>
      <c r="DD8" s="626">
        <v>71537</v>
      </c>
      <c r="DE8" s="618"/>
      <c r="DF8" s="618"/>
      <c r="DG8" s="618"/>
      <c r="DH8" s="618"/>
      <c r="DI8" s="618"/>
      <c r="DJ8" s="618"/>
      <c r="DK8" s="618"/>
      <c r="DL8" s="618"/>
      <c r="DM8" s="618"/>
      <c r="DN8" s="618"/>
      <c r="DO8" s="618"/>
      <c r="DP8" s="619"/>
      <c r="DQ8" s="626">
        <v>2705536</v>
      </c>
      <c r="DR8" s="618"/>
      <c r="DS8" s="618"/>
      <c r="DT8" s="618"/>
      <c r="DU8" s="618"/>
      <c r="DV8" s="618"/>
      <c r="DW8" s="618"/>
      <c r="DX8" s="618"/>
      <c r="DY8" s="618"/>
      <c r="DZ8" s="618"/>
      <c r="EA8" s="618"/>
      <c r="EB8" s="618"/>
      <c r="EC8" s="627"/>
    </row>
    <row r="9" spans="2:143" ht="11.25" customHeight="1" x14ac:dyDescent="0.15">
      <c r="B9" s="614" t="s">
        <v>172</v>
      </c>
      <c r="C9" s="615"/>
      <c r="D9" s="615"/>
      <c r="E9" s="615"/>
      <c r="F9" s="615"/>
      <c r="G9" s="615"/>
      <c r="H9" s="615"/>
      <c r="I9" s="615"/>
      <c r="J9" s="615"/>
      <c r="K9" s="615"/>
      <c r="L9" s="615"/>
      <c r="M9" s="615"/>
      <c r="N9" s="615"/>
      <c r="O9" s="615"/>
      <c r="P9" s="615"/>
      <c r="Q9" s="616"/>
      <c r="R9" s="617">
        <v>3790</v>
      </c>
      <c r="S9" s="618"/>
      <c r="T9" s="618"/>
      <c r="U9" s="618"/>
      <c r="V9" s="618"/>
      <c r="W9" s="618"/>
      <c r="X9" s="618"/>
      <c r="Y9" s="619"/>
      <c r="Z9" s="620">
        <v>0</v>
      </c>
      <c r="AA9" s="620"/>
      <c r="AB9" s="620"/>
      <c r="AC9" s="620"/>
      <c r="AD9" s="621">
        <v>3790</v>
      </c>
      <c r="AE9" s="621"/>
      <c r="AF9" s="621"/>
      <c r="AG9" s="621"/>
      <c r="AH9" s="621"/>
      <c r="AI9" s="621"/>
      <c r="AJ9" s="621"/>
      <c r="AK9" s="621"/>
      <c r="AL9" s="622">
        <v>0</v>
      </c>
      <c r="AM9" s="623"/>
      <c r="AN9" s="623"/>
      <c r="AO9" s="624"/>
      <c r="AP9" s="614" t="s">
        <v>173</v>
      </c>
      <c r="AQ9" s="615"/>
      <c r="AR9" s="615"/>
      <c r="AS9" s="615"/>
      <c r="AT9" s="615"/>
      <c r="AU9" s="615"/>
      <c r="AV9" s="615"/>
      <c r="AW9" s="615"/>
      <c r="AX9" s="615"/>
      <c r="AY9" s="615"/>
      <c r="AZ9" s="615"/>
      <c r="BA9" s="615"/>
      <c r="BB9" s="615"/>
      <c r="BC9" s="615"/>
      <c r="BD9" s="615"/>
      <c r="BE9" s="615"/>
      <c r="BF9" s="616"/>
      <c r="BG9" s="617">
        <v>879803</v>
      </c>
      <c r="BH9" s="618"/>
      <c r="BI9" s="618"/>
      <c r="BJ9" s="618"/>
      <c r="BK9" s="618"/>
      <c r="BL9" s="618"/>
      <c r="BM9" s="618"/>
      <c r="BN9" s="619"/>
      <c r="BO9" s="620">
        <v>33.200000000000003</v>
      </c>
      <c r="BP9" s="620"/>
      <c r="BQ9" s="620"/>
      <c r="BR9" s="620"/>
      <c r="BS9" s="621" t="s">
        <v>64</v>
      </c>
      <c r="BT9" s="621"/>
      <c r="BU9" s="621"/>
      <c r="BV9" s="621"/>
      <c r="BW9" s="621"/>
      <c r="BX9" s="621"/>
      <c r="BY9" s="621"/>
      <c r="BZ9" s="621"/>
      <c r="CA9" s="621"/>
      <c r="CB9" s="625"/>
      <c r="CD9" s="614" t="s">
        <v>174</v>
      </c>
      <c r="CE9" s="615"/>
      <c r="CF9" s="615"/>
      <c r="CG9" s="615"/>
      <c r="CH9" s="615"/>
      <c r="CI9" s="615"/>
      <c r="CJ9" s="615"/>
      <c r="CK9" s="615"/>
      <c r="CL9" s="615"/>
      <c r="CM9" s="615"/>
      <c r="CN9" s="615"/>
      <c r="CO9" s="615"/>
      <c r="CP9" s="615"/>
      <c r="CQ9" s="616"/>
      <c r="CR9" s="617">
        <v>1232913</v>
      </c>
      <c r="CS9" s="618"/>
      <c r="CT9" s="618"/>
      <c r="CU9" s="618"/>
      <c r="CV9" s="618"/>
      <c r="CW9" s="618"/>
      <c r="CX9" s="618"/>
      <c r="CY9" s="619"/>
      <c r="CZ9" s="620">
        <v>5.3</v>
      </c>
      <c r="DA9" s="620"/>
      <c r="DB9" s="620"/>
      <c r="DC9" s="620"/>
      <c r="DD9" s="626">
        <v>5082</v>
      </c>
      <c r="DE9" s="618"/>
      <c r="DF9" s="618"/>
      <c r="DG9" s="618"/>
      <c r="DH9" s="618"/>
      <c r="DI9" s="618"/>
      <c r="DJ9" s="618"/>
      <c r="DK9" s="618"/>
      <c r="DL9" s="618"/>
      <c r="DM9" s="618"/>
      <c r="DN9" s="618"/>
      <c r="DO9" s="618"/>
      <c r="DP9" s="619"/>
      <c r="DQ9" s="626">
        <v>891691</v>
      </c>
      <c r="DR9" s="618"/>
      <c r="DS9" s="618"/>
      <c r="DT9" s="618"/>
      <c r="DU9" s="618"/>
      <c r="DV9" s="618"/>
      <c r="DW9" s="618"/>
      <c r="DX9" s="618"/>
      <c r="DY9" s="618"/>
      <c r="DZ9" s="618"/>
      <c r="EA9" s="618"/>
      <c r="EB9" s="618"/>
      <c r="EC9" s="627"/>
    </row>
    <row r="10" spans="2:143" ht="11.25" customHeight="1" x14ac:dyDescent="0.15">
      <c r="B10" s="614" t="s">
        <v>175</v>
      </c>
      <c r="C10" s="615"/>
      <c r="D10" s="615"/>
      <c r="E10" s="615"/>
      <c r="F10" s="615"/>
      <c r="G10" s="615"/>
      <c r="H10" s="615"/>
      <c r="I10" s="615"/>
      <c r="J10" s="615"/>
      <c r="K10" s="615"/>
      <c r="L10" s="615"/>
      <c r="M10" s="615"/>
      <c r="N10" s="615"/>
      <c r="O10" s="615"/>
      <c r="P10" s="615"/>
      <c r="Q10" s="616"/>
      <c r="R10" s="617" t="s">
        <v>64</v>
      </c>
      <c r="S10" s="618"/>
      <c r="T10" s="618"/>
      <c r="U10" s="618"/>
      <c r="V10" s="618"/>
      <c r="W10" s="618"/>
      <c r="X10" s="618"/>
      <c r="Y10" s="619"/>
      <c r="Z10" s="620" t="s">
        <v>64</v>
      </c>
      <c r="AA10" s="620"/>
      <c r="AB10" s="620"/>
      <c r="AC10" s="620"/>
      <c r="AD10" s="621" t="s">
        <v>64</v>
      </c>
      <c r="AE10" s="621"/>
      <c r="AF10" s="621"/>
      <c r="AG10" s="621"/>
      <c r="AH10" s="621"/>
      <c r="AI10" s="621"/>
      <c r="AJ10" s="621"/>
      <c r="AK10" s="621"/>
      <c r="AL10" s="622" t="s">
        <v>64</v>
      </c>
      <c r="AM10" s="623"/>
      <c r="AN10" s="623"/>
      <c r="AO10" s="624"/>
      <c r="AP10" s="614" t="s">
        <v>176</v>
      </c>
      <c r="AQ10" s="615"/>
      <c r="AR10" s="615"/>
      <c r="AS10" s="615"/>
      <c r="AT10" s="615"/>
      <c r="AU10" s="615"/>
      <c r="AV10" s="615"/>
      <c r="AW10" s="615"/>
      <c r="AX10" s="615"/>
      <c r="AY10" s="615"/>
      <c r="AZ10" s="615"/>
      <c r="BA10" s="615"/>
      <c r="BB10" s="615"/>
      <c r="BC10" s="615"/>
      <c r="BD10" s="615"/>
      <c r="BE10" s="615"/>
      <c r="BF10" s="616"/>
      <c r="BG10" s="617">
        <v>49859</v>
      </c>
      <c r="BH10" s="618"/>
      <c r="BI10" s="618"/>
      <c r="BJ10" s="618"/>
      <c r="BK10" s="618"/>
      <c r="BL10" s="618"/>
      <c r="BM10" s="618"/>
      <c r="BN10" s="619"/>
      <c r="BO10" s="620">
        <v>1.9</v>
      </c>
      <c r="BP10" s="620"/>
      <c r="BQ10" s="620"/>
      <c r="BR10" s="620"/>
      <c r="BS10" s="621" t="s">
        <v>64</v>
      </c>
      <c r="BT10" s="621"/>
      <c r="BU10" s="621"/>
      <c r="BV10" s="621"/>
      <c r="BW10" s="621"/>
      <c r="BX10" s="621"/>
      <c r="BY10" s="621"/>
      <c r="BZ10" s="621"/>
      <c r="CA10" s="621"/>
      <c r="CB10" s="625"/>
      <c r="CD10" s="614" t="s">
        <v>177</v>
      </c>
      <c r="CE10" s="615"/>
      <c r="CF10" s="615"/>
      <c r="CG10" s="615"/>
      <c r="CH10" s="615"/>
      <c r="CI10" s="615"/>
      <c r="CJ10" s="615"/>
      <c r="CK10" s="615"/>
      <c r="CL10" s="615"/>
      <c r="CM10" s="615"/>
      <c r="CN10" s="615"/>
      <c r="CO10" s="615"/>
      <c r="CP10" s="615"/>
      <c r="CQ10" s="616"/>
      <c r="CR10" s="617">
        <v>14</v>
      </c>
      <c r="CS10" s="618"/>
      <c r="CT10" s="618"/>
      <c r="CU10" s="618"/>
      <c r="CV10" s="618"/>
      <c r="CW10" s="618"/>
      <c r="CX10" s="618"/>
      <c r="CY10" s="619"/>
      <c r="CZ10" s="620">
        <v>0</v>
      </c>
      <c r="DA10" s="620"/>
      <c r="DB10" s="620"/>
      <c r="DC10" s="620"/>
      <c r="DD10" s="626" t="s">
        <v>64</v>
      </c>
      <c r="DE10" s="618"/>
      <c r="DF10" s="618"/>
      <c r="DG10" s="618"/>
      <c r="DH10" s="618"/>
      <c r="DI10" s="618"/>
      <c r="DJ10" s="618"/>
      <c r="DK10" s="618"/>
      <c r="DL10" s="618"/>
      <c r="DM10" s="618"/>
      <c r="DN10" s="618"/>
      <c r="DO10" s="618"/>
      <c r="DP10" s="619"/>
      <c r="DQ10" s="626">
        <v>14</v>
      </c>
      <c r="DR10" s="618"/>
      <c r="DS10" s="618"/>
      <c r="DT10" s="618"/>
      <c r="DU10" s="618"/>
      <c r="DV10" s="618"/>
      <c r="DW10" s="618"/>
      <c r="DX10" s="618"/>
      <c r="DY10" s="618"/>
      <c r="DZ10" s="618"/>
      <c r="EA10" s="618"/>
      <c r="EB10" s="618"/>
      <c r="EC10" s="627"/>
    </row>
    <row r="11" spans="2:143" ht="11.25" customHeight="1" x14ac:dyDescent="0.15">
      <c r="B11" s="614" t="s">
        <v>178</v>
      </c>
      <c r="C11" s="615"/>
      <c r="D11" s="615"/>
      <c r="E11" s="615"/>
      <c r="F11" s="615"/>
      <c r="G11" s="615"/>
      <c r="H11" s="615"/>
      <c r="I11" s="615"/>
      <c r="J11" s="615"/>
      <c r="K11" s="615"/>
      <c r="L11" s="615"/>
      <c r="M11" s="615"/>
      <c r="N11" s="615"/>
      <c r="O11" s="615"/>
      <c r="P11" s="615"/>
      <c r="Q11" s="616"/>
      <c r="R11" s="617">
        <v>738185</v>
      </c>
      <c r="S11" s="618"/>
      <c r="T11" s="618"/>
      <c r="U11" s="618"/>
      <c r="V11" s="618"/>
      <c r="W11" s="618"/>
      <c r="X11" s="618"/>
      <c r="Y11" s="619"/>
      <c r="Z11" s="622">
        <v>3</v>
      </c>
      <c r="AA11" s="623"/>
      <c r="AB11" s="623"/>
      <c r="AC11" s="629"/>
      <c r="AD11" s="626">
        <v>738185</v>
      </c>
      <c r="AE11" s="618"/>
      <c r="AF11" s="618"/>
      <c r="AG11" s="618"/>
      <c r="AH11" s="618"/>
      <c r="AI11" s="618"/>
      <c r="AJ11" s="618"/>
      <c r="AK11" s="619"/>
      <c r="AL11" s="622">
        <v>7</v>
      </c>
      <c r="AM11" s="623"/>
      <c r="AN11" s="623"/>
      <c r="AO11" s="624"/>
      <c r="AP11" s="614" t="s">
        <v>179</v>
      </c>
      <c r="AQ11" s="615"/>
      <c r="AR11" s="615"/>
      <c r="AS11" s="615"/>
      <c r="AT11" s="615"/>
      <c r="AU11" s="615"/>
      <c r="AV11" s="615"/>
      <c r="AW11" s="615"/>
      <c r="AX11" s="615"/>
      <c r="AY11" s="615"/>
      <c r="AZ11" s="615"/>
      <c r="BA11" s="615"/>
      <c r="BB11" s="615"/>
      <c r="BC11" s="615"/>
      <c r="BD11" s="615"/>
      <c r="BE11" s="615"/>
      <c r="BF11" s="616"/>
      <c r="BG11" s="617">
        <v>149950</v>
      </c>
      <c r="BH11" s="618"/>
      <c r="BI11" s="618"/>
      <c r="BJ11" s="618"/>
      <c r="BK11" s="618"/>
      <c r="BL11" s="618"/>
      <c r="BM11" s="618"/>
      <c r="BN11" s="619"/>
      <c r="BO11" s="620">
        <v>5.7</v>
      </c>
      <c r="BP11" s="620"/>
      <c r="BQ11" s="620"/>
      <c r="BR11" s="620"/>
      <c r="BS11" s="621">
        <v>42842</v>
      </c>
      <c r="BT11" s="621"/>
      <c r="BU11" s="621"/>
      <c r="BV11" s="621"/>
      <c r="BW11" s="621"/>
      <c r="BX11" s="621"/>
      <c r="BY11" s="621"/>
      <c r="BZ11" s="621"/>
      <c r="CA11" s="621"/>
      <c r="CB11" s="625"/>
      <c r="CD11" s="614" t="s">
        <v>180</v>
      </c>
      <c r="CE11" s="615"/>
      <c r="CF11" s="615"/>
      <c r="CG11" s="615"/>
      <c r="CH11" s="615"/>
      <c r="CI11" s="615"/>
      <c r="CJ11" s="615"/>
      <c r="CK11" s="615"/>
      <c r="CL11" s="615"/>
      <c r="CM11" s="615"/>
      <c r="CN11" s="615"/>
      <c r="CO11" s="615"/>
      <c r="CP11" s="615"/>
      <c r="CQ11" s="616"/>
      <c r="CR11" s="617">
        <v>832146</v>
      </c>
      <c r="CS11" s="618"/>
      <c r="CT11" s="618"/>
      <c r="CU11" s="618"/>
      <c r="CV11" s="618"/>
      <c r="CW11" s="618"/>
      <c r="CX11" s="618"/>
      <c r="CY11" s="619"/>
      <c r="CZ11" s="620">
        <v>3.6</v>
      </c>
      <c r="DA11" s="620"/>
      <c r="DB11" s="620"/>
      <c r="DC11" s="620"/>
      <c r="DD11" s="626">
        <v>105009</v>
      </c>
      <c r="DE11" s="618"/>
      <c r="DF11" s="618"/>
      <c r="DG11" s="618"/>
      <c r="DH11" s="618"/>
      <c r="DI11" s="618"/>
      <c r="DJ11" s="618"/>
      <c r="DK11" s="618"/>
      <c r="DL11" s="618"/>
      <c r="DM11" s="618"/>
      <c r="DN11" s="618"/>
      <c r="DO11" s="618"/>
      <c r="DP11" s="619"/>
      <c r="DQ11" s="626">
        <v>547053</v>
      </c>
      <c r="DR11" s="618"/>
      <c r="DS11" s="618"/>
      <c r="DT11" s="618"/>
      <c r="DU11" s="618"/>
      <c r="DV11" s="618"/>
      <c r="DW11" s="618"/>
      <c r="DX11" s="618"/>
      <c r="DY11" s="618"/>
      <c r="DZ11" s="618"/>
      <c r="EA11" s="618"/>
      <c r="EB11" s="618"/>
      <c r="EC11" s="627"/>
    </row>
    <row r="12" spans="2:143" ht="11.25" customHeight="1" x14ac:dyDescent="0.15">
      <c r="B12" s="614" t="s">
        <v>181</v>
      </c>
      <c r="C12" s="615"/>
      <c r="D12" s="615"/>
      <c r="E12" s="615"/>
      <c r="F12" s="615"/>
      <c r="G12" s="615"/>
      <c r="H12" s="615"/>
      <c r="I12" s="615"/>
      <c r="J12" s="615"/>
      <c r="K12" s="615"/>
      <c r="L12" s="615"/>
      <c r="M12" s="615"/>
      <c r="N12" s="615"/>
      <c r="O12" s="615"/>
      <c r="P12" s="615"/>
      <c r="Q12" s="616"/>
      <c r="R12" s="617">
        <v>13397</v>
      </c>
      <c r="S12" s="618"/>
      <c r="T12" s="618"/>
      <c r="U12" s="618"/>
      <c r="V12" s="618"/>
      <c r="W12" s="618"/>
      <c r="X12" s="618"/>
      <c r="Y12" s="619"/>
      <c r="Z12" s="620">
        <v>0.1</v>
      </c>
      <c r="AA12" s="620"/>
      <c r="AB12" s="620"/>
      <c r="AC12" s="620"/>
      <c r="AD12" s="621">
        <v>13397</v>
      </c>
      <c r="AE12" s="621"/>
      <c r="AF12" s="621"/>
      <c r="AG12" s="621"/>
      <c r="AH12" s="621"/>
      <c r="AI12" s="621"/>
      <c r="AJ12" s="621"/>
      <c r="AK12" s="621"/>
      <c r="AL12" s="622">
        <v>0.1</v>
      </c>
      <c r="AM12" s="623"/>
      <c r="AN12" s="623"/>
      <c r="AO12" s="624"/>
      <c r="AP12" s="614" t="s">
        <v>182</v>
      </c>
      <c r="AQ12" s="615"/>
      <c r="AR12" s="615"/>
      <c r="AS12" s="615"/>
      <c r="AT12" s="615"/>
      <c r="AU12" s="615"/>
      <c r="AV12" s="615"/>
      <c r="AW12" s="615"/>
      <c r="AX12" s="615"/>
      <c r="AY12" s="615"/>
      <c r="AZ12" s="615"/>
      <c r="BA12" s="615"/>
      <c r="BB12" s="615"/>
      <c r="BC12" s="615"/>
      <c r="BD12" s="615"/>
      <c r="BE12" s="615"/>
      <c r="BF12" s="616"/>
      <c r="BG12" s="617">
        <v>1124154</v>
      </c>
      <c r="BH12" s="618"/>
      <c r="BI12" s="618"/>
      <c r="BJ12" s="618"/>
      <c r="BK12" s="618"/>
      <c r="BL12" s="618"/>
      <c r="BM12" s="618"/>
      <c r="BN12" s="619"/>
      <c r="BO12" s="620">
        <v>42.5</v>
      </c>
      <c r="BP12" s="620"/>
      <c r="BQ12" s="620"/>
      <c r="BR12" s="620"/>
      <c r="BS12" s="621" t="s">
        <v>64</v>
      </c>
      <c r="BT12" s="621"/>
      <c r="BU12" s="621"/>
      <c r="BV12" s="621"/>
      <c r="BW12" s="621"/>
      <c r="BX12" s="621"/>
      <c r="BY12" s="621"/>
      <c r="BZ12" s="621"/>
      <c r="CA12" s="621"/>
      <c r="CB12" s="625"/>
      <c r="CD12" s="614" t="s">
        <v>183</v>
      </c>
      <c r="CE12" s="615"/>
      <c r="CF12" s="615"/>
      <c r="CG12" s="615"/>
      <c r="CH12" s="615"/>
      <c r="CI12" s="615"/>
      <c r="CJ12" s="615"/>
      <c r="CK12" s="615"/>
      <c r="CL12" s="615"/>
      <c r="CM12" s="615"/>
      <c r="CN12" s="615"/>
      <c r="CO12" s="615"/>
      <c r="CP12" s="615"/>
      <c r="CQ12" s="616"/>
      <c r="CR12" s="617">
        <v>1510051</v>
      </c>
      <c r="CS12" s="618"/>
      <c r="CT12" s="618"/>
      <c r="CU12" s="618"/>
      <c r="CV12" s="618"/>
      <c r="CW12" s="618"/>
      <c r="CX12" s="618"/>
      <c r="CY12" s="619"/>
      <c r="CZ12" s="620">
        <v>6.4</v>
      </c>
      <c r="DA12" s="620"/>
      <c r="DB12" s="620"/>
      <c r="DC12" s="620"/>
      <c r="DD12" s="626">
        <v>710453</v>
      </c>
      <c r="DE12" s="618"/>
      <c r="DF12" s="618"/>
      <c r="DG12" s="618"/>
      <c r="DH12" s="618"/>
      <c r="DI12" s="618"/>
      <c r="DJ12" s="618"/>
      <c r="DK12" s="618"/>
      <c r="DL12" s="618"/>
      <c r="DM12" s="618"/>
      <c r="DN12" s="618"/>
      <c r="DO12" s="618"/>
      <c r="DP12" s="619"/>
      <c r="DQ12" s="626">
        <v>470205</v>
      </c>
      <c r="DR12" s="618"/>
      <c r="DS12" s="618"/>
      <c r="DT12" s="618"/>
      <c r="DU12" s="618"/>
      <c r="DV12" s="618"/>
      <c r="DW12" s="618"/>
      <c r="DX12" s="618"/>
      <c r="DY12" s="618"/>
      <c r="DZ12" s="618"/>
      <c r="EA12" s="618"/>
      <c r="EB12" s="618"/>
      <c r="EC12" s="627"/>
    </row>
    <row r="13" spans="2:143" ht="11.25" customHeight="1" x14ac:dyDescent="0.15">
      <c r="B13" s="614" t="s">
        <v>184</v>
      </c>
      <c r="C13" s="615"/>
      <c r="D13" s="615"/>
      <c r="E13" s="615"/>
      <c r="F13" s="615"/>
      <c r="G13" s="615"/>
      <c r="H13" s="615"/>
      <c r="I13" s="615"/>
      <c r="J13" s="615"/>
      <c r="K13" s="615"/>
      <c r="L13" s="615"/>
      <c r="M13" s="615"/>
      <c r="N13" s="615"/>
      <c r="O13" s="615"/>
      <c r="P13" s="615"/>
      <c r="Q13" s="616"/>
      <c r="R13" s="617" t="s">
        <v>64</v>
      </c>
      <c r="S13" s="618"/>
      <c r="T13" s="618"/>
      <c r="U13" s="618"/>
      <c r="V13" s="618"/>
      <c r="W13" s="618"/>
      <c r="X13" s="618"/>
      <c r="Y13" s="619"/>
      <c r="Z13" s="620" t="s">
        <v>64</v>
      </c>
      <c r="AA13" s="620"/>
      <c r="AB13" s="620"/>
      <c r="AC13" s="620"/>
      <c r="AD13" s="621" t="s">
        <v>64</v>
      </c>
      <c r="AE13" s="621"/>
      <c r="AF13" s="621"/>
      <c r="AG13" s="621"/>
      <c r="AH13" s="621"/>
      <c r="AI13" s="621"/>
      <c r="AJ13" s="621"/>
      <c r="AK13" s="621"/>
      <c r="AL13" s="622" t="s">
        <v>64</v>
      </c>
      <c r="AM13" s="623"/>
      <c r="AN13" s="623"/>
      <c r="AO13" s="624"/>
      <c r="AP13" s="614" t="s">
        <v>185</v>
      </c>
      <c r="AQ13" s="615"/>
      <c r="AR13" s="615"/>
      <c r="AS13" s="615"/>
      <c r="AT13" s="615"/>
      <c r="AU13" s="615"/>
      <c r="AV13" s="615"/>
      <c r="AW13" s="615"/>
      <c r="AX13" s="615"/>
      <c r="AY13" s="615"/>
      <c r="AZ13" s="615"/>
      <c r="BA13" s="615"/>
      <c r="BB13" s="615"/>
      <c r="BC13" s="615"/>
      <c r="BD13" s="615"/>
      <c r="BE13" s="615"/>
      <c r="BF13" s="616"/>
      <c r="BG13" s="617">
        <v>1099687</v>
      </c>
      <c r="BH13" s="618"/>
      <c r="BI13" s="618"/>
      <c r="BJ13" s="618"/>
      <c r="BK13" s="618"/>
      <c r="BL13" s="618"/>
      <c r="BM13" s="618"/>
      <c r="BN13" s="619"/>
      <c r="BO13" s="620">
        <v>41.5</v>
      </c>
      <c r="BP13" s="620"/>
      <c r="BQ13" s="620"/>
      <c r="BR13" s="620"/>
      <c r="BS13" s="621" t="s">
        <v>64</v>
      </c>
      <c r="BT13" s="621"/>
      <c r="BU13" s="621"/>
      <c r="BV13" s="621"/>
      <c r="BW13" s="621"/>
      <c r="BX13" s="621"/>
      <c r="BY13" s="621"/>
      <c r="BZ13" s="621"/>
      <c r="CA13" s="621"/>
      <c r="CB13" s="625"/>
      <c r="CD13" s="614" t="s">
        <v>186</v>
      </c>
      <c r="CE13" s="615"/>
      <c r="CF13" s="615"/>
      <c r="CG13" s="615"/>
      <c r="CH13" s="615"/>
      <c r="CI13" s="615"/>
      <c r="CJ13" s="615"/>
      <c r="CK13" s="615"/>
      <c r="CL13" s="615"/>
      <c r="CM13" s="615"/>
      <c r="CN13" s="615"/>
      <c r="CO13" s="615"/>
      <c r="CP13" s="615"/>
      <c r="CQ13" s="616"/>
      <c r="CR13" s="617">
        <v>1443333</v>
      </c>
      <c r="CS13" s="618"/>
      <c r="CT13" s="618"/>
      <c r="CU13" s="618"/>
      <c r="CV13" s="618"/>
      <c r="CW13" s="618"/>
      <c r="CX13" s="618"/>
      <c r="CY13" s="619"/>
      <c r="CZ13" s="620">
        <v>6.2</v>
      </c>
      <c r="DA13" s="620"/>
      <c r="DB13" s="620"/>
      <c r="DC13" s="620"/>
      <c r="DD13" s="626">
        <v>506579</v>
      </c>
      <c r="DE13" s="618"/>
      <c r="DF13" s="618"/>
      <c r="DG13" s="618"/>
      <c r="DH13" s="618"/>
      <c r="DI13" s="618"/>
      <c r="DJ13" s="618"/>
      <c r="DK13" s="618"/>
      <c r="DL13" s="618"/>
      <c r="DM13" s="618"/>
      <c r="DN13" s="618"/>
      <c r="DO13" s="618"/>
      <c r="DP13" s="619"/>
      <c r="DQ13" s="626">
        <v>992921</v>
      </c>
      <c r="DR13" s="618"/>
      <c r="DS13" s="618"/>
      <c r="DT13" s="618"/>
      <c r="DU13" s="618"/>
      <c r="DV13" s="618"/>
      <c r="DW13" s="618"/>
      <c r="DX13" s="618"/>
      <c r="DY13" s="618"/>
      <c r="DZ13" s="618"/>
      <c r="EA13" s="618"/>
      <c r="EB13" s="618"/>
      <c r="EC13" s="627"/>
    </row>
    <row r="14" spans="2:143" ht="11.25" customHeight="1" x14ac:dyDescent="0.15">
      <c r="B14" s="614" t="s">
        <v>187</v>
      </c>
      <c r="C14" s="615"/>
      <c r="D14" s="615"/>
      <c r="E14" s="615"/>
      <c r="F14" s="615"/>
      <c r="G14" s="615"/>
      <c r="H14" s="615"/>
      <c r="I14" s="615"/>
      <c r="J14" s="615"/>
      <c r="K14" s="615"/>
      <c r="L14" s="615"/>
      <c r="M14" s="615"/>
      <c r="N14" s="615"/>
      <c r="O14" s="615"/>
      <c r="P14" s="615"/>
      <c r="Q14" s="616"/>
      <c r="R14" s="617">
        <v>1031</v>
      </c>
      <c r="S14" s="618"/>
      <c r="T14" s="618"/>
      <c r="U14" s="618"/>
      <c r="V14" s="618"/>
      <c r="W14" s="618"/>
      <c r="X14" s="618"/>
      <c r="Y14" s="619"/>
      <c r="Z14" s="620">
        <v>0</v>
      </c>
      <c r="AA14" s="620"/>
      <c r="AB14" s="620"/>
      <c r="AC14" s="620"/>
      <c r="AD14" s="621">
        <v>1031</v>
      </c>
      <c r="AE14" s="621"/>
      <c r="AF14" s="621"/>
      <c r="AG14" s="621"/>
      <c r="AH14" s="621"/>
      <c r="AI14" s="621"/>
      <c r="AJ14" s="621"/>
      <c r="AK14" s="621"/>
      <c r="AL14" s="622">
        <v>0</v>
      </c>
      <c r="AM14" s="623"/>
      <c r="AN14" s="623"/>
      <c r="AO14" s="624"/>
      <c r="AP14" s="614" t="s">
        <v>188</v>
      </c>
      <c r="AQ14" s="615"/>
      <c r="AR14" s="615"/>
      <c r="AS14" s="615"/>
      <c r="AT14" s="615"/>
      <c r="AU14" s="615"/>
      <c r="AV14" s="615"/>
      <c r="AW14" s="615"/>
      <c r="AX14" s="615"/>
      <c r="AY14" s="615"/>
      <c r="AZ14" s="615"/>
      <c r="BA14" s="615"/>
      <c r="BB14" s="615"/>
      <c r="BC14" s="615"/>
      <c r="BD14" s="615"/>
      <c r="BE14" s="615"/>
      <c r="BF14" s="616"/>
      <c r="BG14" s="617">
        <v>134022</v>
      </c>
      <c r="BH14" s="618"/>
      <c r="BI14" s="618"/>
      <c r="BJ14" s="618"/>
      <c r="BK14" s="618"/>
      <c r="BL14" s="618"/>
      <c r="BM14" s="618"/>
      <c r="BN14" s="619"/>
      <c r="BO14" s="620">
        <v>5.0999999999999996</v>
      </c>
      <c r="BP14" s="620"/>
      <c r="BQ14" s="620"/>
      <c r="BR14" s="620"/>
      <c r="BS14" s="621" t="s">
        <v>64</v>
      </c>
      <c r="BT14" s="621"/>
      <c r="BU14" s="621"/>
      <c r="BV14" s="621"/>
      <c r="BW14" s="621"/>
      <c r="BX14" s="621"/>
      <c r="BY14" s="621"/>
      <c r="BZ14" s="621"/>
      <c r="CA14" s="621"/>
      <c r="CB14" s="625"/>
      <c r="CD14" s="614" t="s">
        <v>189</v>
      </c>
      <c r="CE14" s="615"/>
      <c r="CF14" s="615"/>
      <c r="CG14" s="615"/>
      <c r="CH14" s="615"/>
      <c r="CI14" s="615"/>
      <c r="CJ14" s="615"/>
      <c r="CK14" s="615"/>
      <c r="CL14" s="615"/>
      <c r="CM14" s="615"/>
      <c r="CN14" s="615"/>
      <c r="CO14" s="615"/>
      <c r="CP14" s="615"/>
      <c r="CQ14" s="616"/>
      <c r="CR14" s="617">
        <v>880334</v>
      </c>
      <c r="CS14" s="618"/>
      <c r="CT14" s="618"/>
      <c r="CU14" s="618"/>
      <c r="CV14" s="618"/>
      <c r="CW14" s="618"/>
      <c r="CX14" s="618"/>
      <c r="CY14" s="619"/>
      <c r="CZ14" s="620">
        <v>3.8</v>
      </c>
      <c r="DA14" s="620"/>
      <c r="DB14" s="620"/>
      <c r="DC14" s="620"/>
      <c r="DD14" s="626">
        <v>124371</v>
      </c>
      <c r="DE14" s="618"/>
      <c r="DF14" s="618"/>
      <c r="DG14" s="618"/>
      <c r="DH14" s="618"/>
      <c r="DI14" s="618"/>
      <c r="DJ14" s="618"/>
      <c r="DK14" s="618"/>
      <c r="DL14" s="618"/>
      <c r="DM14" s="618"/>
      <c r="DN14" s="618"/>
      <c r="DO14" s="618"/>
      <c r="DP14" s="619"/>
      <c r="DQ14" s="626">
        <v>765382</v>
      </c>
      <c r="DR14" s="618"/>
      <c r="DS14" s="618"/>
      <c r="DT14" s="618"/>
      <c r="DU14" s="618"/>
      <c r="DV14" s="618"/>
      <c r="DW14" s="618"/>
      <c r="DX14" s="618"/>
      <c r="DY14" s="618"/>
      <c r="DZ14" s="618"/>
      <c r="EA14" s="618"/>
      <c r="EB14" s="618"/>
      <c r="EC14" s="627"/>
    </row>
    <row r="15" spans="2:143" ht="11.25" customHeight="1" x14ac:dyDescent="0.15">
      <c r="B15" s="614" t="s">
        <v>190</v>
      </c>
      <c r="C15" s="615"/>
      <c r="D15" s="615"/>
      <c r="E15" s="615"/>
      <c r="F15" s="615"/>
      <c r="G15" s="615"/>
      <c r="H15" s="615"/>
      <c r="I15" s="615"/>
      <c r="J15" s="615"/>
      <c r="K15" s="615"/>
      <c r="L15" s="615"/>
      <c r="M15" s="615"/>
      <c r="N15" s="615"/>
      <c r="O15" s="615"/>
      <c r="P15" s="615"/>
      <c r="Q15" s="616"/>
      <c r="R15" s="617" t="s">
        <v>64</v>
      </c>
      <c r="S15" s="618"/>
      <c r="T15" s="618"/>
      <c r="U15" s="618"/>
      <c r="V15" s="618"/>
      <c r="W15" s="618"/>
      <c r="X15" s="618"/>
      <c r="Y15" s="619"/>
      <c r="Z15" s="620" t="s">
        <v>64</v>
      </c>
      <c r="AA15" s="620"/>
      <c r="AB15" s="620"/>
      <c r="AC15" s="620"/>
      <c r="AD15" s="621" t="s">
        <v>64</v>
      </c>
      <c r="AE15" s="621"/>
      <c r="AF15" s="621"/>
      <c r="AG15" s="621"/>
      <c r="AH15" s="621"/>
      <c r="AI15" s="621"/>
      <c r="AJ15" s="621"/>
      <c r="AK15" s="621"/>
      <c r="AL15" s="622" t="s">
        <v>64</v>
      </c>
      <c r="AM15" s="623"/>
      <c r="AN15" s="623"/>
      <c r="AO15" s="624"/>
      <c r="AP15" s="614" t="s">
        <v>191</v>
      </c>
      <c r="AQ15" s="615"/>
      <c r="AR15" s="615"/>
      <c r="AS15" s="615"/>
      <c r="AT15" s="615"/>
      <c r="AU15" s="615"/>
      <c r="AV15" s="615"/>
      <c r="AW15" s="615"/>
      <c r="AX15" s="615"/>
      <c r="AY15" s="615"/>
      <c r="AZ15" s="615"/>
      <c r="BA15" s="615"/>
      <c r="BB15" s="615"/>
      <c r="BC15" s="615"/>
      <c r="BD15" s="615"/>
      <c r="BE15" s="615"/>
      <c r="BF15" s="616"/>
      <c r="BG15" s="617">
        <v>255532</v>
      </c>
      <c r="BH15" s="618"/>
      <c r="BI15" s="618"/>
      <c r="BJ15" s="618"/>
      <c r="BK15" s="618"/>
      <c r="BL15" s="618"/>
      <c r="BM15" s="618"/>
      <c r="BN15" s="619"/>
      <c r="BO15" s="620">
        <v>9.6999999999999993</v>
      </c>
      <c r="BP15" s="620"/>
      <c r="BQ15" s="620"/>
      <c r="BR15" s="620"/>
      <c r="BS15" s="621" t="s">
        <v>64</v>
      </c>
      <c r="BT15" s="621"/>
      <c r="BU15" s="621"/>
      <c r="BV15" s="621"/>
      <c r="BW15" s="621"/>
      <c r="BX15" s="621"/>
      <c r="BY15" s="621"/>
      <c r="BZ15" s="621"/>
      <c r="CA15" s="621"/>
      <c r="CB15" s="625"/>
      <c r="CD15" s="614" t="s">
        <v>192</v>
      </c>
      <c r="CE15" s="615"/>
      <c r="CF15" s="615"/>
      <c r="CG15" s="615"/>
      <c r="CH15" s="615"/>
      <c r="CI15" s="615"/>
      <c r="CJ15" s="615"/>
      <c r="CK15" s="615"/>
      <c r="CL15" s="615"/>
      <c r="CM15" s="615"/>
      <c r="CN15" s="615"/>
      <c r="CO15" s="615"/>
      <c r="CP15" s="615"/>
      <c r="CQ15" s="616"/>
      <c r="CR15" s="617">
        <v>2316346</v>
      </c>
      <c r="CS15" s="618"/>
      <c r="CT15" s="618"/>
      <c r="CU15" s="618"/>
      <c r="CV15" s="618"/>
      <c r="CW15" s="618"/>
      <c r="CX15" s="618"/>
      <c r="CY15" s="619"/>
      <c r="CZ15" s="620">
        <v>9.9</v>
      </c>
      <c r="DA15" s="620"/>
      <c r="DB15" s="620"/>
      <c r="DC15" s="620"/>
      <c r="DD15" s="626">
        <v>958157</v>
      </c>
      <c r="DE15" s="618"/>
      <c r="DF15" s="618"/>
      <c r="DG15" s="618"/>
      <c r="DH15" s="618"/>
      <c r="DI15" s="618"/>
      <c r="DJ15" s="618"/>
      <c r="DK15" s="618"/>
      <c r="DL15" s="618"/>
      <c r="DM15" s="618"/>
      <c r="DN15" s="618"/>
      <c r="DO15" s="618"/>
      <c r="DP15" s="619"/>
      <c r="DQ15" s="626">
        <v>1187888</v>
      </c>
      <c r="DR15" s="618"/>
      <c r="DS15" s="618"/>
      <c r="DT15" s="618"/>
      <c r="DU15" s="618"/>
      <c r="DV15" s="618"/>
      <c r="DW15" s="618"/>
      <c r="DX15" s="618"/>
      <c r="DY15" s="618"/>
      <c r="DZ15" s="618"/>
      <c r="EA15" s="618"/>
      <c r="EB15" s="618"/>
      <c r="EC15" s="627"/>
    </row>
    <row r="16" spans="2:143" ht="11.25" customHeight="1" x14ac:dyDescent="0.15">
      <c r="B16" s="614" t="s">
        <v>193</v>
      </c>
      <c r="C16" s="615"/>
      <c r="D16" s="615"/>
      <c r="E16" s="615"/>
      <c r="F16" s="615"/>
      <c r="G16" s="615"/>
      <c r="H16" s="615"/>
      <c r="I16" s="615"/>
      <c r="J16" s="615"/>
      <c r="K16" s="615"/>
      <c r="L16" s="615"/>
      <c r="M16" s="615"/>
      <c r="N16" s="615"/>
      <c r="O16" s="615"/>
      <c r="P16" s="615"/>
      <c r="Q16" s="616"/>
      <c r="R16" s="617">
        <v>18109</v>
      </c>
      <c r="S16" s="618"/>
      <c r="T16" s="618"/>
      <c r="U16" s="618"/>
      <c r="V16" s="618"/>
      <c r="W16" s="618"/>
      <c r="X16" s="618"/>
      <c r="Y16" s="619"/>
      <c r="Z16" s="620">
        <v>0.1</v>
      </c>
      <c r="AA16" s="620"/>
      <c r="AB16" s="620"/>
      <c r="AC16" s="620"/>
      <c r="AD16" s="621">
        <v>18109</v>
      </c>
      <c r="AE16" s="621"/>
      <c r="AF16" s="621"/>
      <c r="AG16" s="621"/>
      <c r="AH16" s="621"/>
      <c r="AI16" s="621"/>
      <c r="AJ16" s="621"/>
      <c r="AK16" s="621"/>
      <c r="AL16" s="622">
        <v>0.2</v>
      </c>
      <c r="AM16" s="623"/>
      <c r="AN16" s="623"/>
      <c r="AO16" s="624"/>
      <c r="AP16" s="614" t="s">
        <v>194</v>
      </c>
      <c r="AQ16" s="615"/>
      <c r="AR16" s="615"/>
      <c r="AS16" s="615"/>
      <c r="AT16" s="615"/>
      <c r="AU16" s="615"/>
      <c r="AV16" s="615"/>
      <c r="AW16" s="615"/>
      <c r="AX16" s="615"/>
      <c r="AY16" s="615"/>
      <c r="AZ16" s="615"/>
      <c r="BA16" s="615"/>
      <c r="BB16" s="615"/>
      <c r="BC16" s="615"/>
      <c r="BD16" s="615"/>
      <c r="BE16" s="615"/>
      <c r="BF16" s="616"/>
      <c r="BG16" s="617" t="s">
        <v>64</v>
      </c>
      <c r="BH16" s="618"/>
      <c r="BI16" s="618"/>
      <c r="BJ16" s="618"/>
      <c r="BK16" s="618"/>
      <c r="BL16" s="618"/>
      <c r="BM16" s="618"/>
      <c r="BN16" s="619"/>
      <c r="BO16" s="620" t="s">
        <v>64</v>
      </c>
      <c r="BP16" s="620"/>
      <c r="BQ16" s="620"/>
      <c r="BR16" s="620"/>
      <c r="BS16" s="621" t="s">
        <v>64</v>
      </c>
      <c r="BT16" s="621"/>
      <c r="BU16" s="621"/>
      <c r="BV16" s="621"/>
      <c r="BW16" s="621"/>
      <c r="BX16" s="621"/>
      <c r="BY16" s="621"/>
      <c r="BZ16" s="621"/>
      <c r="CA16" s="621"/>
      <c r="CB16" s="625"/>
      <c r="CD16" s="614" t="s">
        <v>195</v>
      </c>
      <c r="CE16" s="615"/>
      <c r="CF16" s="615"/>
      <c r="CG16" s="615"/>
      <c r="CH16" s="615"/>
      <c r="CI16" s="615"/>
      <c r="CJ16" s="615"/>
      <c r="CK16" s="615"/>
      <c r="CL16" s="615"/>
      <c r="CM16" s="615"/>
      <c r="CN16" s="615"/>
      <c r="CO16" s="615"/>
      <c r="CP16" s="615"/>
      <c r="CQ16" s="616"/>
      <c r="CR16" s="617">
        <v>269675</v>
      </c>
      <c r="CS16" s="618"/>
      <c r="CT16" s="618"/>
      <c r="CU16" s="618"/>
      <c r="CV16" s="618"/>
      <c r="CW16" s="618"/>
      <c r="CX16" s="618"/>
      <c r="CY16" s="619"/>
      <c r="CZ16" s="620">
        <v>1.2</v>
      </c>
      <c r="DA16" s="620"/>
      <c r="DB16" s="620"/>
      <c r="DC16" s="620"/>
      <c r="DD16" s="626" t="s">
        <v>64</v>
      </c>
      <c r="DE16" s="618"/>
      <c r="DF16" s="618"/>
      <c r="DG16" s="618"/>
      <c r="DH16" s="618"/>
      <c r="DI16" s="618"/>
      <c r="DJ16" s="618"/>
      <c r="DK16" s="618"/>
      <c r="DL16" s="618"/>
      <c r="DM16" s="618"/>
      <c r="DN16" s="618"/>
      <c r="DO16" s="618"/>
      <c r="DP16" s="619"/>
      <c r="DQ16" s="626">
        <v>227139</v>
      </c>
      <c r="DR16" s="618"/>
      <c r="DS16" s="618"/>
      <c r="DT16" s="618"/>
      <c r="DU16" s="618"/>
      <c r="DV16" s="618"/>
      <c r="DW16" s="618"/>
      <c r="DX16" s="618"/>
      <c r="DY16" s="618"/>
      <c r="DZ16" s="618"/>
      <c r="EA16" s="618"/>
      <c r="EB16" s="618"/>
      <c r="EC16" s="627"/>
    </row>
    <row r="17" spans="2:133" ht="11.25" customHeight="1" x14ac:dyDescent="0.15">
      <c r="B17" s="614" t="s">
        <v>196</v>
      </c>
      <c r="C17" s="615"/>
      <c r="D17" s="615"/>
      <c r="E17" s="615"/>
      <c r="F17" s="615"/>
      <c r="G17" s="615"/>
      <c r="H17" s="615"/>
      <c r="I17" s="615"/>
      <c r="J17" s="615"/>
      <c r="K17" s="615"/>
      <c r="L17" s="615"/>
      <c r="M17" s="615"/>
      <c r="N17" s="615"/>
      <c r="O17" s="615"/>
      <c r="P17" s="615"/>
      <c r="Q17" s="616"/>
      <c r="R17" s="617">
        <v>35493</v>
      </c>
      <c r="S17" s="618"/>
      <c r="T17" s="618"/>
      <c r="U17" s="618"/>
      <c r="V17" s="618"/>
      <c r="W17" s="618"/>
      <c r="X17" s="618"/>
      <c r="Y17" s="619"/>
      <c r="Z17" s="620">
        <v>0.1</v>
      </c>
      <c r="AA17" s="620"/>
      <c r="AB17" s="620"/>
      <c r="AC17" s="620"/>
      <c r="AD17" s="621">
        <v>35493</v>
      </c>
      <c r="AE17" s="621"/>
      <c r="AF17" s="621"/>
      <c r="AG17" s="621"/>
      <c r="AH17" s="621"/>
      <c r="AI17" s="621"/>
      <c r="AJ17" s="621"/>
      <c r="AK17" s="621"/>
      <c r="AL17" s="622">
        <v>0.3</v>
      </c>
      <c r="AM17" s="623"/>
      <c r="AN17" s="623"/>
      <c r="AO17" s="624"/>
      <c r="AP17" s="614" t="s">
        <v>197</v>
      </c>
      <c r="AQ17" s="615"/>
      <c r="AR17" s="615"/>
      <c r="AS17" s="615"/>
      <c r="AT17" s="615"/>
      <c r="AU17" s="615"/>
      <c r="AV17" s="615"/>
      <c r="AW17" s="615"/>
      <c r="AX17" s="615"/>
      <c r="AY17" s="615"/>
      <c r="AZ17" s="615"/>
      <c r="BA17" s="615"/>
      <c r="BB17" s="615"/>
      <c r="BC17" s="615"/>
      <c r="BD17" s="615"/>
      <c r="BE17" s="615"/>
      <c r="BF17" s="616"/>
      <c r="BG17" s="617" t="s">
        <v>64</v>
      </c>
      <c r="BH17" s="618"/>
      <c r="BI17" s="618"/>
      <c r="BJ17" s="618"/>
      <c r="BK17" s="618"/>
      <c r="BL17" s="618"/>
      <c r="BM17" s="618"/>
      <c r="BN17" s="619"/>
      <c r="BO17" s="620" t="s">
        <v>64</v>
      </c>
      <c r="BP17" s="620"/>
      <c r="BQ17" s="620"/>
      <c r="BR17" s="620"/>
      <c r="BS17" s="621" t="s">
        <v>64</v>
      </c>
      <c r="BT17" s="621"/>
      <c r="BU17" s="621"/>
      <c r="BV17" s="621"/>
      <c r="BW17" s="621"/>
      <c r="BX17" s="621"/>
      <c r="BY17" s="621"/>
      <c r="BZ17" s="621"/>
      <c r="CA17" s="621"/>
      <c r="CB17" s="625"/>
      <c r="CD17" s="614" t="s">
        <v>198</v>
      </c>
      <c r="CE17" s="615"/>
      <c r="CF17" s="615"/>
      <c r="CG17" s="615"/>
      <c r="CH17" s="615"/>
      <c r="CI17" s="615"/>
      <c r="CJ17" s="615"/>
      <c r="CK17" s="615"/>
      <c r="CL17" s="615"/>
      <c r="CM17" s="615"/>
      <c r="CN17" s="615"/>
      <c r="CO17" s="615"/>
      <c r="CP17" s="615"/>
      <c r="CQ17" s="616"/>
      <c r="CR17" s="617">
        <v>1963658</v>
      </c>
      <c r="CS17" s="618"/>
      <c r="CT17" s="618"/>
      <c r="CU17" s="618"/>
      <c r="CV17" s="618"/>
      <c r="CW17" s="618"/>
      <c r="CX17" s="618"/>
      <c r="CY17" s="619"/>
      <c r="CZ17" s="620">
        <v>8.4</v>
      </c>
      <c r="DA17" s="620"/>
      <c r="DB17" s="620"/>
      <c r="DC17" s="620"/>
      <c r="DD17" s="626" t="s">
        <v>64</v>
      </c>
      <c r="DE17" s="618"/>
      <c r="DF17" s="618"/>
      <c r="DG17" s="618"/>
      <c r="DH17" s="618"/>
      <c r="DI17" s="618"/>
      <c r="DJ17" s="618"/>
      <c r="DK17" s="618"/>
      <c r="DL17" s="618"/>
      <c r="DM17" s="618"/>
      <c r="DN17" s="618"/>
      <c r="DO17" s="618"/>
      <c r="DP17" s="619"/>
      <c r="DQ17" s="626">
        <v>1893588</v>
      </c>
      <c r="DR17" s="618"/>
      <c r="DS17" s="618"/>
      <c r="DT17" s="618"/>
      <c r="DU17" s="618"/>
      <c r="DV17" s="618"/>
      <c r="DW17" s="618"/>
      <c r="DX17" s="618"/>
      <c r="DY17" s="618"/>
      <c r="DZ17" s="618"/>
      <c r="EA17" s="618"/>
      <c r="EB17" s="618"/>
      <c r="EC17" s="627"/>
    </row>
    <row r="18" spans="2:133" ht="11.25" customHeight="1" x14ac:dyDescent="0.15">
      <c r="B18" s="614" t="s">
        <v>199</v>
      </c>
      <c r="C18" s="615"/>
      <c r="D18" s="615"/>
      <c r="E18" s="615"/>
      <c r="F18" s="615"/>
      <c r="G18" s="615"/>
      <c r="H18" s="615"/>
      <c r="I18" s="615"/>
      <c r="J18" s="615"/>
      <c r="K18" s="615"/>
      <c r="L18" s="615"/>
      <c r="M18" s="615"/>
      <c r="N18" s="615"/>
      <c r="O18" s="615"/>
      <c r="P18" s="615"/>
      <c r="Q18" s="616"/>
      <c r="R18" s="617">
        <v>33275</v>
      </c>
      <c r="S18" s="618"/>
      <c r="T18" s="618"/>
      <c r="U18" s="618"/>
      <c r="V18" s="618"/>
      <c r="W18" s="618"/>
      <c r="X18" s="618"/>
      <c r="Y18" s="619"/>
      <c r="Z18" s="620">
        <v>0.1</v>
      </c>
      <c r="AA18" s="620"/>
      <c r="AB18" s="620"/>
      <c r="AC18" s="620"/>
      <c r="AD18" s="621">
        <v>33275</v>
      </c>
      <c r="AE18" s="621"/>
      <c r="AF18" s="621"/>
      <c r="AG18" s="621"/>
      <c r="AH18" s="621"/>
      <c r="AI18" s="621"/>
      <c r="AJ18" s="621"/>
      <c r="AK18" s="621"/>
      <c r="AL18" s="622">
        <v>0.3</v>
      </c>
      <c r="AM18" s="623"/>
      <c r="AN18" s="623"/>
      <c r="AO18" s="624"/>
      <c r="AP18" s="614" t="s">
        <v>200</v>
      </c>
      <c r="AQ18" s="615"/>
      <c r="AR18" s="615"/>
      <c r="AS18" s="615"/>
      <c r="AT18" s="615"/>
      <c r="AU18" s="615"/>
      <c r="AV18" s="615"/>
      <c r="AW18" s="615"/>
      <c r="AX18" s="615"/>
      <c r="AY18" s="615"/>
      <c r="AZ18" s="615"/>
      <c r="BA18" s="615"/>
      <c r="BB18" s="615"/>
      <c r="BC18" s="615"/>
      <c r="BD18" s="615"/>
      <c r="BE18" s="615"/>
      <c r="BF18" s="616"/>
      <c r="BG18" s="617" t="s">
        <v>64</v>
      </c>
      <c r="BH18" s="618"/>
      <c r="BI18" s="618"/>
      <c r="BJ18" s="618"/>
      <c r="BK18" s="618"/>
      <c r="BL18" s="618"/>
      <c r="BM18" s="618"/>
      <c r="BN18" s="619"/>
      <c r="BO18" s="620" t="s">
        <v>64</v>
      </c>
      <c r="BP18" s="620"/>
      <c r="BQ18" s="620"/>
      <c r="BR18" s="620"/>
      <c r="BS18" s="621" t="s">
        <v>64</v>
      </c>
      <c r="BT18" s="621"/>
      <c r="BU18" s="621"/>
      <c r="BV18" s="621"/>
      <c r="BW18" s="621"/>
      <c r="BX18" s="621"/>
      <c r="BY18" s="621"/>
      <c r="BZ18" s="621"/>
      <c r="CA18" s="621"/>
      <c r="CB18" s="625"/>
      <c r="CD18" s="614" t="s">
        <v>201</v>
      </c>
      <c r="CE18" s="615"/>
      <c r="CF18" s="615"/>
      <c r="CG18" s="615"/>
      <c r="CH18" s="615"/>
      <c r="CI18" s="615"/>
      <c r="CJ18" s="615"/>
      <c r="CK18" s="615"/>
      <c r="CL18" s="615"/>
      <c r="CM18" s="615"/>
      <c r="CN18" s="615"/>
      <c r="CO18" s="615"/>
      <c r="CP18" s="615"/>
      <c r="CQ18" s="616"/>
      <c r="CR18" s="617" t="s">
        <v>64</v>
      </c>
      <c r="CS18" s="618"/>
      <c r="CT18" s="618"/>
      <c r="CU18" s="618"/>
      <c r="CV18" s="618"/>
      <c r="CW18" s="618"/>
      <c r="CX18" s="618"/>
      <c r="CY18" s="619"/>
      <c r="CZ18" s="620" t="s">
        <v>64</v>
      </c>
      <c r="DA18" s="620"/>
      <c r="DB18" s="620"/>
      <c r="DC18" s="620"/>
      <c r="DD18" s="626" t="s">
        <v>64</v>
      </c>
      <c r="DE18" s="618"/>
      <c r="DF18" s="618"/>
      <c r="DG18" s="618"/>
      <c r="DH18" s="618"/>
      <c r="DI18" s="618"/>
      <c r="DJ18" s="618"/>
      <c r="DK18" s="618"/>
      <c r="DL18" s="618"/>
      <c r="DM18" s="618"/>
      <c r="DN18" s="618"/>
      <c r="DO18" s="618"/>
      <c r="DP18" s="619"/>
      <c r="DQ18" s="626" t="s">
        <v>64</v>
      </c>
      <c r="DR18" s="618"/>
      <c r="DS18" s="618"/>
      <c r="DT18" s="618"/>
      <c r="DU18" s="618"/>
      <c r="DV18" s="618"/>
      <c r="DW18" s="618"/>
      <c r="DX18" s="618"/>
      <c r="DY18" s="618"/>
      <c r="DZ18" s="618"/>
      <c r="EA18" s="618"/>
      <c r="EB18" s="618"/>
      <c r="EC18" s="627"/>
    </row>
    <row r="19" spans="2:133" ht="11.25" customHeight="1" x14ac:dyDescent="0.15">
      <c r="B19" s="614" t="s">
        <v>202</v>
      </c>
      <c r="C19" s="615"/>
      <c r="D19" s="615"/>
      <c r="E19" s="615"/>
      <c r="F19" s="615"/>
      <c r="G19" s="615"/>
      <c r="H19" s="615"/>
      <c r="I19" s="615"/>
      <c r="J19" s="615"/>
      <c r="K19" s="615"/>
      <c r="L19" s="615"/>
      <c r="M19" s="615"/>
      <c r="N19" s="615"/>
      <c r="O19" s="615"/>
      <c r="P19" s="615"/>
      <c r="Q19" s="616"/>
      <c r="R19" s="617">
        <v>32774</v>
      </c>
      <c r="S19" s="618"/>
      <c r="T19" s="618"/>
      <c r="U19" s="618"/>
      <c r="V19" s="618"/>
      <c r="W19" s="618"/>
      <c r="X19" s="618"/>
      <c r="Y19" s="619"/>
      <c r="Z19" s="620">
        <v>0.1</v>
      </c>
      <c r="AA19" s="620"/>
      <c r="AB19" s="620"/>
      <c r="AC19" s="620"/>
      <c r="AD19" s="621">
        <v>32774</v>
      </c>
      <c r="AE19" s="621"/>
      <c r="AF19" s="621"/>
      <c r="AG19" s="621"/>
      <c r="AH19" s="621"/>
      <c r="AI19" s="621"/>
      <c r="AJ19" s="621"/>
      <c r="AK19" s="621"/>
      <c r="AL19" s="622">
        <v>0.3</v>
      </c>
      <c r="AM19" s="623"/>
      <c r="AN19" s="623"/>
      <c r="AO19" s="624"/>
      <c r="AP19" s="614" t="s">
        <v>203</v>
      </c>
      <c r="AQ19" s="615"/>
      <c r="AR19" s="615"/>
      <c r="AS19" s="615"/>
      <c r="AT19" s="615"/>
      <c r="AU19" s="615"/>
      <c r="AV19" s="615"/>
      <c r="AW19" s="615"/>
      <c r="AX19" s="615"/>
      <c r="AY19" s="615"/>
      <c r="AZ19" s="615"/>
      <c r="BA19" s="615"/>
      <c r="BB19" s="615"/>
      <c r="BC19" s="615"/>
      <c r="BD19" s="615"/>
      <c r="BE19" s="615"/>
      <c r="BF19" s="616"/>
      <c r="BG19" s="617">
        <v>3642</v>
      </c>
      <c r="BH19" s="618"/>
      <c r="BI19" s="618"/>
      <c r="BJ19" s="618"/>
      <c r="BK19" s="618"/>
      <c r="BL19" s="618"/>
      <c r="BM19" s="618"/>
      <c r="BN19" s="619"/>
      <c r="BO19" s="620">
        <v>0.1</v>
      </c>
      <c r="BP19" s="620"/>
      <c r="BQ19" s="620"/>
      <c r="BR19" s="620"/>
      <c r="BS19" s="621" t="s">
        <v>64</v>
      </c>
      <c r="BT19" s="621"/>
      <c r="BU19" s="621"/>
      <c r="BV19" s="621"/>
      <c r="BW19" s="621"/>
      <c r="BX19" s="621"/>
      <c r="BY19" s="621"/>
      <c r="BZ19" s="621"/>
      <c r="CA19" s="621"/>
      <c r="CB19" s="625"/>
      <c r="CD19" s="614" t="s">
        <v>204</v>
      </c>
      <c r="CE19" s="615"/>
      <c r="CF19" s="615"/>
      <c r="CG19" s="615"/>
      <c r="CH19" s="615"/>
      <c r="CI19" s="615"/>
      <c r="CJ19" s="615"/>
      <c r="CK19" s="615"/>
      <c r="CL19" s="615"/>
      <c r="CM19" s="615"/>
      <c r="CN19" s="615"/>
      <c r="CO19" s="615"/>
      <c r="CP19" s="615"/>
      <c r="CQ19" s="616"/>
      <c r="CR19" s="617" t="s">
        <v>64</v>
      </c>
      <c r="CS19" s="618"/>
      <c r="CT19" s="618"/>
      <c r="CU19" s="618"/>
      <c r="CV19" s="618"/>
      <c r="CW19" s="618"/>
      <c r="CX19" s="618"/>
      <c r="CY19" s="619"/>
      <c r="CZ19" s="620" t="s">
        <v>64</v>
      </c>
      <c r="DA19" s="620"/>
      <c r="DB19" s="620"/>
      <c r="DC19" s="620"/>
      <c r="DD19" s="626" t="s">
        <v>64</v>
      </c>
      <c r="DE19" s="618"/>
      <c r="DF19" s="618"/>
      <c r="DG19" s="618"/>
      <c r="DH19" s="618"/>
      <c r="DI19" s="618"/>
      <c r="DJ19" s="618"/>
      <c r="DK19" s="618"/>
      <c r="DL19" s="618"/>
      <c r="DM19" s="618"/>
      <c r="DN19" s="618"/>
      <c r="DO19" s="618"/>
      <c r="DP19" s="619"/>
      <c r="DQ19" s="626" t="s">
        <v>64</v>
      </c>
      <c r="DR19" s="618"/>
      <c r="DS19" s="618"/>
      <c r="DT19" s="618"/>
      <c r="DU19" s="618"/>
      <c r="DV19" s="618"/>
      <c r="DW19" s="618"/>
      <c r="DX19" s="618"/>
      <c r="DY19" s="618"/>
      <c r="DZ19" s="618"/>
      <c r="EA19" s="618"/>
      <c r="EB19" s="618"/>
      <c r="EC19" s="627"/>
    </row>
    <row r="20" spans="2:133" ht="11.25" customHeight="1" x14ac:dyDescent="0.15">
      <c r="B20" s="630" t="s">
        <v>205</v>
      </c>
      <c r="C20" s="631"/>
      <c r="D20" s="631"/>
      <c r="E20" s="631"/>
      <c r="F20" s="631"/>
      <c r="G20" s="631"/>
      <c r="H20" s="631"/>
      <c r="I20" s="631"/>
      <c r="J20" s="631"/>
      <c r="K20" s="631"/>
      <c r="L20" s="631"/>
      <c r="M20" s="631"/>
      <c r="N20" s="631"/>
      <c r="O20" s="631"/>
      <c r="P20" s="631"/>
      <c r="Q20" s="632"/>
      <c r="R20" s="617">
        <v>501</v>
      </c>
      <c r="S20" s="618"/>
      <c r="T20" s="618"/>
      <c r="U20" s="618"/>
      <c r="V20" s="618"/>
      <c r="W20" s="618"/>
      <c r="X20" s="618"/>
      <c r="Y20" s="619"/>
      <c r="Z20" s="620">
        <v>0</v>
      </c>
      <c r="AA20" s="620"/>
      <c r="AB20" s="620"/>
      <c r="AC20" s="620"/>
      <c r="AD20" s="621">
        <v>501</v>
      </c>
      <c r="AE20" s="621"/>
      <c r="AF20" s="621"/>
      <c r="AG20" s="621"/>
      <c r="AH20" s="621"/>
      <c r="AI20" s="621"/>
      <c r="AJ20" s="621"/>
      <c r="AK20" s="621"/>
      <c r="AL20" s="622">
        <v>0</v>
      </c>
      <c r="AM20" s="623"/>
      <c r="AN20" s="623"/>
      <c r="AO20" s="624"/>
      <c r="AP20" s="614" t="s">
        <v>206</v>
      </c>
      <c r="AQ20" s="615"/>
      <c r="AR20" s="615"/>
      <c r="AS20" s="615"/>
      <c r="AT20" s="615"/>
      <c r="AU20" s="615"/>
      <c r="AV20" s="615"/>
      <c r="AW20" s="615"/>
      <c r="AX20" s="615"/>
      <c r="AY20" s="615"/>
      <c r="AZ20" s="615"/>
      <c r="BA20" s="615"/>
      <c r="BB20" s="615"/>
      <c r="BC20" s="615"/>
      <c r="BD20" s="615"/>
      <c r="BE20" s="615"/>
      <c r="BF20" s="616"/>
      <c r="BG20" s="617">
        <v>3642</v>
      </c>
      <c r="BH20" s="618"/>
      <c r="BI20" s="618"/>
      <c r="BJ20" s="618"/>
      <c r="BK20" s="618"/>
      <c r="BL20" s="618"/>
      <c r="BM20" s="618"/>
      <c r="BN20" s="619"/>
      <c r="BO20" s="620">
        <v>0.1</v>
      </c>
      <c r="BP20" s="620"/>
      <c r="BQ20" s="620"/>
      <c r="BR20" s="620"/>
      <c r="BS20" s="621" t="s">
        <v>64</v>
      </c>
      <c r="BT20" s="621"/>
      <c r="BU20" s="621"/>
      <c r="BV20" s="621"/>
      <c r="BW20" s="621"/>
      <c r="BX20" s="621"/>
      <c r="BY20" s="621"/>
      <c r="BZ20" s="621"/>
      <c r="CA20" s="621"/>
      <c r="CB20" s="625"/>
      <c r="CD20" s="614" t="s">
        <v>207</v>
      </c>
      <c r="CE20" s="615"/>
      <c r="CF20" s="615"/>
      <c r="CG20" s="615"/>
      <c r="CH20" s="615"/>
      <c r="CI20" s="615"/>
      <c r="CJ20" s="615"/>
      <c r="CK20" s="615"/>
      <c r="CL20" s="615"/>
      <c r="CM20" s="615"/>
      <c r="CN20" s="615"/>
      <c r="CO20" s="615"/>
      <c r="CP20" s="615"/>
      <c r="CQ20" s="616"/>
      <c r="CR20" s="617">
        <v>23424678</v>
      </c>
      <c r="CS20" s="618"/>
      <c r="CT20" s="618"/>
      <c r="CU20" s="618"/>
      <c r="CV20" s="618"/>
      <c r="CW20" s="618"/>
      <c r="CX20" s="618"/>
      <c r="CY20" s="619"/>
      <c r="CZ20" s="620">
        <v>100</v>
      </c>
      <c r="DA20" s="620"/>
      <c r="DB20" s="620"/>
      <c r="DC20" s="620"/>
      <c r="DD20" s="626">
        <v>7108866</v>
      </c>
      <c r="DE20" s="618"/>
      <c r="DF20" s="618"/>
      <c r="DG20" s="618"/>
      <c r="DH20" s="618"/>
      <c r="DI20" s="618"/>
      <c r="DJ20" s="618"/>
      <c r="DK20" s="618"/>
      <c r="DL20" s="618"/>
      <c r="DM20" s="618"/>
      <c r="DN20" s="618"/>
      <c r="DO20" s="618"/>
      <c r="DP20" s="619"/>
      <c r="DQ20" s="626">
        <v>12121603</v>
      </c>
      <c r="DR20" s="618"/>
      <c r="DS20" s="618"/>
      <c r="DT20" s="618"/>
      <c r="DU20" s="618"/>
      <c r="DV20" s="618"/>
      <c r="DW20" s="618"/>
      <c r="DX20" s="618"/>
      <c r="DY20" s="618"/>
      <c r="DZ20" s="618"/>
      <c r="EA20" s="618"/>
      <c r="EB20" s="618"/>
      <c r="EC20" s="627"/>
    </row>
    <row r="21" spans="2:133" ht="11.25" customHeight="1" x14ac:dyDescent="0.15">
      <c r="B21" s="614" t="s">
        <v>208</v>
      </c>
      <c r="C21" s="615"/>
      <c r="D21" s="615"/>
      <c r="E21" s="615"/>
      <c r="F21" s="615"/>
      <c r="G21" s="615"/>
      <c r="H21" s="615"/>
      <c r="I21" s="615"/>
      <c r="J21" s="615"/>
      <c r="K21" s="615"/>
      <c r="L21" s="615"/>
      <c r="M21" s="615"/>
      <c r="N21" s="615"/>
      <c r="O21" s="615"/>
      <c r="P21" s="615"/>
      <c r="Q21" s="616"/>
      <c r="R21" s="617">
        <v>7607902</v>
      </c>
      <c r="S21" s="618"/>
      <c r="T21" s="618"/>
      <c r="U21" s="618"/>
      <c r="V21" s="618"/>
      <c r="W21" s="618"/>
      <c r="X21" s="618"/>
      <c r="Y21" s="619"/>
      <c r="Z21" s="620">
        <v>31</v>
      </c>
      <c r="AA21" s="620"/>
      <c r="AB21" s="620"/>
      <c r="AC21" s="620"/>
      <c r="AD21" s="621">
        <v>6772075</v>
      </c>
      <c r="AE21" s="621"/>
      <c r="AF21" s="621"/>
      <c r="AG21" s="621"/>
      <c r="AH21" s="621"/>
      <c r="AI21" s="621"/>
      <c r="AJ21" s="621"/>
      <c r="AK21" s="621"/>
      <c r="AL21" s="622">
        <v>64.5</v>
      </c>
      <c r="AM21" s="623"/>
      <c r="AN21" s="623"/>
      <c r="AO21" s="624"/>
      <c r="AP21" s="614" t="s">
        <v>209</v>
      </c>
      <c r="AQ21" s="633"/>
      <c r="AR21" s="633"/>
      <c r="AS21" s="633"/>
      <c r="AT21" s="633"/>
      <c r="AU21" s="633"/>
      <c r="AV21" s="633"/>
      <c r="AW21" s="633"/>
      <c r="AX21" s="633"/>
      <c r="AY21" s="633"/>
      <c r="AZ21" s="633"/>
      <c r="BA21" s="633"/>
      <c r="BB21" s="633"/>
      <c r="BC21" s="633"/>
      <c r="BD21" s="633"/>
      <c r="BE21" s="633"/>
      <c r="BF21" s="634"/>
      <c r="BG21" s="617">
        <v>3642</v>
      </c>
      <c r="BH21" s="618"/>
      <c r="BI21" s="618"/>
      <c r="BJ21" s="618"/>
      <c r="BK21" s="618"/>
      <c r="BL21" s="618"/>
      <c r="BM21" s="618"/>
      <c r="BN21" s="619"/>
      <c r="BO21" s="620">
        <v>0.1</v>
      </c>
      <c r="BP21" s="620"/>
      <c r="BQ21" s="620"/>
      <c r="BR21" s="620"/>
      <c r="BS21" s="621" t="s">
        <v>64</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15">
      <c r="B22" s="614" t="s">
        <v>210</v>
      </c>
      <c r="C22" s="615"/>
      <c r="D22" s="615"/>
      <c r="E22" s="615"/>
      <c r="F22" s="615"/>
      <c r="G22" s="615"/>
      <c r="H22" s="615"/>
      <c r="I22" s="615"/>
      <c r="J22" s="615"/>
      <c r="K22" s="615"/>
      <c r="L22" s="615"/>
      <c r="M22" s="615"/>
      <c r="N22" s="615"/>
      <c r="O22" s="615"/>
      <c r="P22" s="615"/>
      <c r="Q22" s="616"/>
      <c r="R22" s="617">
        <v>6772075</v>
      </c>
      <c r="S22" s="618"/>
      <c r="T22" s="618"/>
      <c r="U22" s="618"/>
      <c r="V22" s="618"/>
      <c r="W22" s="618"/>
      <c r="X22" s="618"/>
      <c r="Y22" s="619"/>
      <c r="Z22" s="620">
        <v>27.6</v>
      </c>
      <c r="AA22" s="620"/>
      <c r="AB22" s="620"/>
      <c r="AC22" s="620"/>
      <c r="AD22" s="621">
        <v>6772075</v>
      </c>
      <c r="AE22" s="621"/>
      <c r="AF22" s="621"/>
      <c r="AG22" s="621"/>
      <c r="AH22" s="621"/>
      <c r="AI22" s="621"/>
      <c r="AJ22" s="621"/>
      <c r="AK22" s="621"/>
      <c r="AL22" s="622">
        <v>64.5</v>
      </c>
      <c r="AM22" s="623"/>
      <c r="AN22" s="623"/>
      <c r="AO22" s="624"/>
      <c r="AP22" s="614" t="s">
        <v>211</v>
      </c>
      <c r="AQ22" s="633"/>
      <c r="AR22" s="633"/>
      <c r="AS22" s="633"/>
      <c r="AT22" s="633"/>
      <c r="AU22" s="633"/>
      <c r="AV22" s="633"/>
      <c r="AW22" s="633"/>
      <c r="AX22" s="633"/>
      <c r="AY22" s="633"/>
      <c r="AZ22" s="633"/>
      <c r="BA22" s="633"/>
      <c r="BB22" s="633"/>
      <c r="BC22" s="633"/>
      <c r="BD22" s="633"/>
      <c r="BE22" s="633"/>
      <c r="BF22" s="634"/>
      <c r="BG22" s="617" t="s">
        <v>64</v>
      </c>
      <c r="BH22" s="618"/>
      <c r="BI22" s="618"/>
      <c r="BJ22" s="618"/>
      <c r="BK22" s="618"/>
      <c r="BL22" s="618"/>
      <c r="BM22" s="618"/>
      <c r="BN22" s="619"/>
      <c r="BO22" s="620" t="s">
        <v>64</v>
      </c>
      <c r="BP22" s="620"/>
      <c r="BQ22" s="620"/>
      <c r="BR22" s="620"/>
      <c r="BS22" s="621" t="s">
        <v>64</v>
      </c>
      <c r="BT22" s="621"/>
      <c r="BU22" s="621"/>
      <c r="BV22" s="621"/>
      <c r="BW22" s="621"/>
      <c r="BX22" s="621"/>
      <c r="BY22" s="621"/>
      <c r="BZ22" s="621"/>
      <c r="CA22" s="621"/>
      <c r="CB22" s="625"/>
      <c r="CD22" s="599" t="s">
        <v>212</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15">
      <c r="B23" s="614" t="s">
        <v>213</v>
      </c>
      <c r="C23" s="615"/>
      <c r="D23" s="615"/>
      <c r="E23" s="615"/>
      <c r="F23" s="615"/>
      <c r="G23" s="615"/>
      <c r="H23" s="615"/>
      <c r="I23" s="615"/>
      <c r="J23" s="615"/>
      <c r="K23" s="615"/>
      <c r="L23" s="615"/>
      <c r="M23" s="615"/>
      <c r="N23" s="615"/>
      <c r="O23" s="615"/>
      <c r="P23" s="615"/>
      <c r="Q23" s="616"/>
      <c r="R23" s="617">
        <v>834974</v>
      </c>
      <c r="S23" s="618"/>
      <c r="T23" s="618"/>
      <c r="U23" s="618"/>
      <c r="V23" s="618"/>
      <c r="W23" s="618"/>
      <c r="X23" s="618"/>
      <c r="Y23" s="619"/>
      <c r="Z23" s="620">
        <v>3.4</v>
      </c>
      <c r="AA23" s="620"/>
      <c r="AB23" s="620"/>
      <c r="AC23" s="620"/>
      <c r="AD23" s="621" t="s">
        <v>64</v>
      </c>
      <c r="AE23" s="621"/>
      <c r="AF23" s="621"/>
      <c r="AG23" s="621"/>
      <c r="AH23" s="621"/>
      <c r="AI23" s="621"/>
      <c r="AJ23" s="621"/>
      <c r="AK23" s="621"/>
      <c r="AL23" s="622" t="s">
        <v>64</v>
      </c>
      <c r="AM23" s="623"/>
      <c r="AN23" s="623"/>
      <c r="AO23" s="624"/>
      <c r="AP23" s="614" t="s">
        <v>214</v>
      </c>
      <c r="AQ23" s="633"/>
      <c r="AR23" s="633"/>
      <c r="AS23" s="633"/>
      <c r="AT23" s="633"/>
      <c r="AU23" s="633"/>
      <c r="AV23" s="633"/>
      <c r="AW23" s="633"/>
      <c r="AX23" s="633"/>
      <c r="AY23" s="633"/>
      <c r="AZ23" s="633"/>
      <c r="BA23" s="633"/>
      <c r="BB23" s="633"/>
      <c r="BC23" s="633"/>
      <c r="BD23" s="633"/>
      <c r="BE23" s="633"/>
      <c r="BF23" s="634"/>
      <c r="BG23" s="617" t="s">
        <v>64</v>
      </c>
      <c r="BH23" s="618"/>
      <c r="BI23" s="618"/>
      <c r="BJ23" s="618"/>
      <c r="BK23" s="618"/>
      <c r="BL23" s="618"/>
      <c r="BM23" s="618"/>
      <c r="BN23" s="619"/>
      <c r="BO23" s="620" t="s">
        <v>64</v>
      </c>
      <c r="BP23" s="620"/>
      <c r="BQ23" s="620"/>
      <c r="BR23" s="620"/>
      <c r="BS23" s="621" t="s">
        <v>64</v>
      </c>
      <c r="BT23" s="621"/>
      <c r="BU23" s="621"/>
      <c r="BV23" s="621"/>
      <c r="BW23" s="621"/>
      <c r="BX23" s="621"/>
      <c r="BY23" s="621"/>
      <c r="BZ23" s="621"/>
      <c r="CA23" s="621"/>
      <c r="CB23" s="625"/>
      <c r="CD23" s="599" t="s">
        <v>154</v>
      </c>
      <c r="CE23" s="600"/>
      <c r="CF23" s="600"/>
      <c r="CG23" s="600"/>
      <c r="CH23" s="600"/>
      <c r="CI23" s="600"/>
      <c r="CJ23" s="600"/>
      <c r="CK23" s="600"/>
      <c r="CL23" s="600"/>
      <c r="CM23" s="600"/>
      <c r="CN23" s="600"/>
      <c r="CO23" s="600"/>
      <c r="CP23" s="600"/>
      <c r="CQ23" s="601"/>
      <c r="CR23" s="599" t="s">
        <v>215</v>
      </c>
      <c r="CS23" s="600"/>
      <c r="CT23" s="600"/>
      <c r="CU23" s="600"/>
      <c r="CV23" s="600"/>
      <c r="CW23" s="600"/>
      <c r="CX23" s="600"/>
      <c r="CY23" s="601"/>
      <c r="CZ23" s="599" t="s">
        <v>216</v>
      </c>
      <c r="DA23" s="600"/>
      <c r="DB23" s="600"/>
      <c r="DC23" s="601"/>
      <c r="DD23" s="599" t="s">
        <v>217</v>
      </c>
      <c r="DE23" s="600"/>
      <c r="DF23" s="600"/>
      <c r="DG23" s="600"/>
      <c r="DH23" s="600"/>
      <c r="DI23" s="600"/>
      <c r="DJ23" s="600"/>
      <c r="DK23" s="601"/>
      <c r="DL23" s="644" t="s">
        <v>218</v>
      </c>
      <c r="DM23" s="645"/>
      <c r="DN23" s="645"/>
      <c r="DO23" s="645"/>
      <c r="DP23" s="645"/>
      <c r="DQ23" s="645"/>
      <c r="DR23" s="645"/>
      <c r="DS23" s="645"/>
      <c r="DT23" s="645"/>
      <c r="DU23" s="645"/>
      <c r="DV23" s="646"/>
      <c r="DW23" s="599" t="s">
        <v>219</v>
      </c>
      <c r="DX23" s="600"/>
      <c r="DY23" s="600"/>
      <c r="DZ23" s="600"/>
      <c r="EA23" s="600"/>
      <c r="EB23" s="600"/>
      <c r="EC23" s="601"/>
    </row>
    <row r="24" spans="2:133" ht="11.25" customHeight="1" x14ac:dyDescent="0.15">
      <c r="B24" s="614" t="s">
        <v>220</v>
      </c>
      <c r="C24" s="615"/>
      <c r="D24" s="615"/>
      <c r="E24" s="615"/>
      <c r="F24" s="615"/>
      <c r="G24" s="615"/>
      <c r="H24" s="615"/>
      <c r="I24" s="615"/>
      <c r="J24" s="615"/>
      <c r="K24" s="615"/>
      <c r="L24" s="615"/>
      <c r="M24" s="615"/>
      <c r="N24" s="615"/>
      <c r="O24" s="615"/>
      <c r="P24" s="615"/>
      <c r="Q24" s="616"/>
      <c r="R24" s="617">
        <v>853</v>
      </c>
      <c r="S24" s="618"/>
      <c r="T24" s="618"/>
      <c r="U24" s="618"/>
      <c r="V24" s="618"/>
      <c r="W24" s="618"/>
      <c r="X24" s="618"/>
      <c r="Y24" s="619"/>
      <c r="Z24" s="620">
        <v>0</v>
      </c>
      <c r="AA24" s="620"/>
      <c r="AB24" s="620"/>
      <c r="AC24" s="620"/>
      <c r="AD24" s="621" t="s">
        <v>64</v>
      </c>
      <c r="AE24" s="621"/>
      <c r="AF24" s="621"/>
      <c r="AG24" s="621"/>
      <c r="AH24" s="621"/>
      <c r="AI24" s="621"/>
      <c r="AJ24" s="621"/>
      <c r="AK24" s="621"/>
      <c r="AL24" s="622" t="s">
        <v>64</v>
      </c>
      <c r="AM24" s="623"/>
      <c r="AN24" s="623"/>
      <c r="AO24" s="624"/>
      <c r="AP24" s="614" t="s">
        <v>221</v>
      </c>
      <c r="AQ24" s="633"/>
      <c r="AR24" s="633"/>
      <c r="AS24" s="633"/>
      <c r="AT24" s="633"/>
      <c r="AU24" s="633"/>
      <c r="AV24" s="633"/>
      <c r="AW24" s="633"/>
      <c r="AX24" s="633"/>
      <c r="AY24" s="633"/>
      <c r="AZ24" s="633"/>
      <c r="BA24" s="633"/>
      <c r="BB24" s="633"/>
      <c r="BC24" s="633"/>
      <c r="BD24" s="633"/>
      <c r="BE24" s="633"/>
      <c r="BF24" s="634"/>
      <c r="BG24" s="617" t="s">
        <v>64</v>
      </c>
      <c r="BH24" s="618"/>
      <c r="BI24" s="618"/>
      <c r="BJ24" s="618"/>
      <c r="BK24" s="618"/>
      <c r="BL24" s="618"/>
      <c r="BM24" s="618"/>
      <c r="BN24" s="619"/>
      <c r="BO24" s="620" t="s">
        <v>64</v>
      </c>
      <c r="BP24" s="620"/>
      <c r="BQ24" s="620"/>
      <c r="BR24" s="620"/>
      <c r="BS24" s="621" t="s">
        <v>64</v>
      </c>
      <c r="BT24" s="621"/>
      <c r="BU24" s="621"/>
      <c r="BV24" s="621"/>
      <c r="BW24" s="621"/>
      <c r="BX24" s="621"/>
      <c r="BY24" s="621"/>
      <c r="BZ24" s="621"/>
      <c r="CA24" s="621"/>
      <c r="CB24" s="625"/>
      <c r="CD24" s="603" t="s">
        <v>222</v>
      </c>
      <c r="CE24" s="604"/>
      <c r="CF24" s="604"/>
      <c r="CG24" s="604"/>
      <c r="CH24" s="604"/>
      <c r="CI24" s="604"/>
      <c r="CJ24" s="604"/>
      <c r="CK24" s="604"/>
      <c r="CL24" s="604"/>
      <c r="CM24" s="604"/>
      <c r="CN24" s="604"/>
      <c r="CO24" s="604"/>
      <c r="CP24" s="604"/>
      <c r="CQ24" s="605"/>
      <c r="CR24" s="606">
        <v>8446613</v>
      </c>
      <c r="CS24" s="607"/>
      <c r="CT24" s="607"/>
      <c r="CU24" s="607"/>
      <c r="CV24" s="607"/>
      <c r="CW24" s="607"/>
      <c r="CX24" s="607"/>
      <c r="CY24" s="608"/>
      <c r="CZ24" s="611">
        <v>36.1</v>
      </c>
      <c r="DA24" s="612"/>
      <c r="DB24" s="612"/>
      <c r="DC24" s="628"/>
      <c r="DD24" s="647">
        <v>5115047</v>
      </c>
      <c r="DE24" s="607"/>
      <c r="DF24" s="607"/>
      <c r="DG24" s="607"/>
      <c r="DH24" s="607"/>
      <c r="DI24" s="607"/>
      <c r="DJ24" s="607"/>
      <c r="DK24" s="608"/>
      <c r="DL24" s="647">
        <v>4989445</v>
      </c>
      <c r="DM24" s="607"/>
      <c r="DN24" s="607"/>
      <c r="DO24" s="607"/>
      <c r="DP24" s="607"/>
      <c r="DQ24" s="607"/>
      <c r="DR24" s="607"/>
      <c r="DS24" s="607"/>
      <c r="DT24" s="607"/>
      <c r="DU24" s="607"/>
      <c r="DV24" s="608"/>
      <c r="DW24" s="611">
        <v>47</v>
      </c>
      <c r="DX24" s="612"/>
      <c r="DY24" s="612"/>
      <c r="DZ24" s="612"/>
      <c r="EA24" s="612"/>
      <c r="EB24" s="612"/>
      <c r="EC24" s="613"/>
    </row>
    <row r="25" spans="2:133" ht="11.25" customHeight="1" x14ac:dyDescent="0.15">
      <c r="B25" s="614" t="s">
        <v>223</v>
      </c>
      <c r="C25" s="615"/>
      <c r="D25" s="615"/>
      <c r="E25" s="615"/>
      <c r="F25" s="615"/>
      <c r="G25" s="615"/>
      <c r="H25" s="615"/>
      <c r="I25" s="615"/>
      <c r="J25" s="615"/>
      <c r="K25" s="615"/>
      <c r="L25" s="615"/>
      <c r="M25" s="615"/>
      <c r="N25" s="615"/>
      <c r="O25" s="615"/>
      <c r="P25" s="615"/>
      <c r="Q25" s="616"/>
      <c r="R25" s="617">
        <v>11334412</v>
      </c>
      <c r="S25" s="618"/>
      <c r="T25" s="618"/>
      <c r="U25" s="618"/>
      <c r="V25" s="618"/>
      <c r="W25" s="618"/>
      <c r="X25" s="618"/>
      <c r="Y25" s="619"/>
      <c r="Z25" s="620">
        <v>46.1</v>
      </c>
      <c r="AA25" s="620"/>
      <c r="AB25" s="620"/>
      <c r="AC25" s="620"/>
      <c r="AD25" s="621">
        <v>10498585</v>
      </c>
      <c r="AE25" s="621"/>
      <c r="AF25" s="621"/>
      <c r="AG25" s="621"/>
      <c r="AH25" s="621"/>
      <c r="AI25" s="621"/>
      <c r="AJ25" s="621"/>
      <c r="AK25" s="621"/>
      <c r="AL25" s="622">
        <v>99.9</v>
      </c>
      <c r="AM25" s="623"/>
      <c r="AN25" s="623"/>
      <c r="AO25" s="624"/>
      <c r="AP25" s="614" t="s">
        <v>224</v>
      </c>
      <c r="AQ25" s="633"/>
      <c r="AR25" s="633"/>
      <c r="AS25" s="633"/>
      <c r="AT25" s="633"/>
      <c r="AU25" s="633"/>
      <c r="AV25" s="633"/>
      <c r="AW25" s="633"/>
      <c r="AX25" s="633"/>
      <c r="AY25" s="633"/>
      <c r="AZ25" s="633"/>
      <c r="BA25" s="633"/>
      <c r="BB25" s="633"/>
      <c r="BC25" s="633"/>
      <c r="BD25" s="633"/>
      <c r="BE25" s="633"/>
      <c r="BF25" s="634"/>
      <c r="BG25" s="617" t="s">
        <v>64</v>
      </c>
      <c r="BH25" s="618"/>
      <c r="BI25" s="618"/>
      <c r="BJ25" s="618"/>
      <c r="BK25" s="618"/>
      <c r="BL25" s="618"/>
      <c r="BM25" s="618"/>
      <c r="BN25" s="619"/>
      <c r="BO25" s="620" t="s">
        <v>64</v>
      </c>
      <c r="BP25" s="620"/>
      <c r="BQ25" s="620"/>
      <c r="BR25" s="620"/>
      <c r="BS25" s="621" t="s">
        <v>64</v>
      </c>
      <c r="BT25" s="621"/>
      <c r="BU25" s="621"/>
      <c r="BV25" s="621"/>
      <c r="BW25" s="621"/>
      <c r="BX25" s="621"/>
      <c r="BY25" s="621"/>
      <c r="BZ25" s="621"/>
      <c r="CA25" s="621"/>
      <c r="CB25" s="625"/>
      <c r="CD25" s="614" t="s">
        <v>225</v>
      </c>
      <c r="CE25" s="615"/>
      <c r="CF25" s="615"/>
      <c r="CG25" s="615"/>
      <c r="CH25" s="615"/>
      <c r="CI25" s="615"/>
      <c r="CJ25" s="615"/>
      <c r="CK25" s="615"/>
      <c r="CL25" s="615"/>
      <c r="CM25" s="615"/>
      <c r="CN25" s="615"/>
      <c r="CO25" s="615"/>
      <c r="CP25" s="615"/>
      <c r="CQ25" s="616"/>
      <c r="CR25" s="617">
        <v>2217188</v>
      </c>
      <c r="CS25" s="648"/>
      <c r="CT25" s="648"/>
      <c r="CU25" s="648"/>
      <c r="CV25" s="648"/>
      <c r="CW25" s="648"/>
      <c r="CX25" s="648"/>
      <c r="CY25" s="649"/>
      <c r="CZ25" s="622">
        <v>9.5</v>
      </c>
      <c r="DA25" s="650"/>
      <c r="DB25" s="650"/>
      <c r="DC25" s="652"/>
      <c r="DD25" s="626">
        <v>2067335</v>
      </c>
      <c r="DE25" s="648"/>
      <c r="DF25" s="648"/>
      <c r="DG25" s="648"/>
      <c r="DH25" s="648"/>
      <c r="DI25" s="648"/>
      <c r="DJ25" s="648"/>
      <c r="DK25" s="649"/>
      <c r="DL25" s="626">
        <v>2057266</v>
      </c>
      <c r="DM25" s="648"/>
      <c r="DN25" s="648"/>
      <c r="DO25" s="648"/>
      <c r="DP25" s="648"/>
      <c r="DQ25" s="648"/>
      <c r="DR25" s="648"/>
      <c r="DS25" s="648"/>
      <c r="DT25" s="648"/>
      <c r="DU25" s="648"/>
      <c r="DV25" s="649"/>
      <c r="DW25" s="622">
        <v>19.399999999999999</v>
      </c>
      <c r="DX25" s="650"/>
      <c r="DY25" s="650"/>
      <c r="DZ25" s="650"/>
      <c r="EA25" s="650"/>
      <c r="EB25" s="650"/>
      <c r="EC25" s="651"/>
    </row>
    <row r="26" spans="2:133" ht="11.25" customHeight="1" x14ac:dyDescent="0.15">
      <c r="B26" s="614" t="s">
        <v>226</v>
      </c>
      <c r="C26" s="615"/>
      <c r="D26" s="615"/>
      <c r="E26" s="615"/>
      <c r="F26" s="615"/>
      <c r="G26" s="615"/>
      <c r="H26" s="615"/>
      <c r="I26" s="615"/>
      <c r="J26" s="615"/>
      <c r="K26" s="615"/>
      <c r="L26" s="615"/>
      <c r="M26" s="615"/>
      <c r="N26" s="615"/>
      <c r="O26" s="615"/>
      <c r="P26" s="615"/>
      <c r="Q26" s="616"/>
      <c r="R26" s="617">
        <v>3018</v>
      </c>
      <c r="S26" s="618"/>
      <c r="T26" s="618"/>
      <c r="U26" s="618"/>
      <c r="V26" s="618"/>
      <c r="W26" s="618"/>
      <c r="X26" s="618"/>
      <c r="Y26" s="619"/>
      <c r="Z26" s="620">
        <v>0</v>
      </c>
      <c r="AA26" s="620"/>
      <c r="AB26" s="620"/>
      <c r="AC26" s="620"/>
      <c r="AD26" s="621">
        <v>3018</v>
      </c>
      <c r="AE26" s="621"/>
      <c r="AF26" s="621"/>
      <c r="AG26" s="621"/>
      <c r="AH26" s="621"/>
      <c r="AI26" s="621"/>
      <c r="AJ26" s="621"/>
      <c r="AK26" s="621"/>
      <c r="AL26" s="622">
        <v>0</v>
      </c>
      <c r="AM26" s="623"/>
      <c r="AN26" s="623"/>
      <c r="AO26" s="624"/>
      <c r="AP26" s="614" t="s">
        <v>227</v>
      </c>
      <c r="AQ26" s="633"/>
      <c r="AR26" s="633"/>
      <c r="AS26" s="633"/>
      <c r="AT26" s="633"/>
      <c r="AU26" s="633"/>
      <c r="AV26" s="633"/>
      <c r="AW26" s="633"/>
      <c r="AX26" s="633"/>
      <c r="AY26" s="633"/>
      <c r="AZ26" s="633"/>
      <c r="BA26" s="633"/>
      <c r="BB26" s="633"/>
      <c r="BC26" s="633"/>
      <c r="BD26" s="633"/>
      <c r="BE26" s="633"/>
      <c r="BF26" s="634"/>
      <c r="BG26" s="617" t="s">
        <v>64</v>
      </c>
      <c r="BH26" s="618"/>
      <c r="BI26" s="618"/>
      <c r="BJ26" s="618"/>
      <c r="BK26" s="618"/>
      <c r="BL26" s="618"/>
      <c r="BM26" s="618"/>
      <c r="BN26" s="619"/>
      <c r="BO26" s="620" t="s">
        <v>64</v>
      </c>
      <c r="BP26" s="620"/>
      <c r="BQ26" s="620"/>
      <c r="BR26" s="620"/>
      <c r="BS26" s="621" t="s">
        <v>64</v>
      </c>
      <c r="BT26" s="621"/>
      <c r="BU26" s="621"/>
      <c r="BV26" s="621"/>
      <c r="BW26" s="621"/>
      <c r="BX26" s="621"/>
      <c r="BY26" s="621"/>
      <c r="BZ26" s="621"/>
      <c r="CA26" s="621"/>
      <c r="CB26" s="625"/>
      <c r="CD26" s="614" t="s">
        <v>228</v>
      </c>
      <c r="CE26" s="615"/>
      <c r="CF26" s="615"/>
      <c r="CG26" s="615"/>
      <c r="CH26" s="615"/>
      <c r="CI26" s="615"/>
      <c r="CJ26" s="615"/>
      <c r="CK26" s="615"/>
      <c r="CL26" s="615"/>
      <c r="CM26" s="615"/>
      <c r="CN26" s="615"/>
      <c r="CO26" s="615"/>
      <c r="CP26" s="615"/>
      <c r="CQ26" s="616"/>
      <c r="CR26" s="617">
        <v>1345378</v>
      </c>
      <c r="CS26" s="618"/>
      <c r="CT26" s="618"/>
      <c r="CU26" s="618"/>
      <c r="CV26" s="618"/>
      <c r="CW26" s="618"/>
      <c r="CX26" s="618"/>
      <c r="CY26" s="619"/>
      <c r="CZ26" s="622">
        <v>5.7</v>
      </c>
      <c r="DA26" s="650"/>
      <c r="DB26" s="650"/>
      <c r="DC26" s="652"/>
      <c r="DD26" s="626">
        <v>1232284</v>
      </c>
      <c r="DE26" s="618"/>
      <c r="DF26" s="618"/>
      <c r="DG26" s="618"/>
      <c r="DH26" s="618"/>
      <c r="DI26" s="618"/>
      <c r="DJ26" s="618"/>
      <c r="DK26" s="619"/>
      <c r="DL26" s="626" t="s">
        <v>64</v>
      </c>
      <c r="DM26" s="618"/>
      <c r="DN26" s="618"/>
      <c r="DO26" s="618"/>
      <c r="DP26" s="618"/>
      <c r="DQ26" s="618"/>
      <c r="DR26" s="618"/>
      <c r="DS26" s="618"/>
      <c r="DT26" s="618"/>
      <c r="DU26" s="618"/>
      <c r="DV26" s="619"/>
      <c r="DW26" s="622" t="s">
        <v>64</v>
      </c>
      <c r="DX26" s="650"/>
      <c r="DY26" s="650"/>
      <c r="DZ26" s="650"/>
      <c r="EA26" s="650"/>
      <c r="EB26" s="650"/>
      <c r="EC26" s="651"/>
    </row>
    <row r="27" spans="2:133" ht="11.25" customHeight="1" x14ac:dyDescent="0.15">
      <c r="B27" s="614" t="s">
        <v>229</v>
      </c>
      <c r="C27" s="615"/>
      <c r="D27" s="615"/>
      <c r="E27" s="615"/>
      <c r="F27" s="615"/>
      <c r="G27" s="615"/>
      <c r="H27" s="615"/>
      <c r="I27" s="615"/>
      <c r="J27" s="615"/>
      <c r="K27" s="615"/>
      <c r="L27" s="615"/>
      <c r="M27" s="615"/>
      <c r="N27" s="615"/>
      <c r="O27" s="615"/>
      <c r="P27" s="615"/>
      <c r="Q27" s="616"/>
      <c r="R27" s="617">
        <v>22732</v>
      </c>
      <c r="S27" s="618"/>
      <c r="T27" s="618"/>
      <c r="U27" s="618"/>
      <c r="V27" s="618"/>
      <c r="W27" s="618"/>
      <c r="X27" s="618"/>
      <c r="Y27" s="619"/>
      <c r="Z27" s="620">
        <v>0.1</v>
      </c>
      <c r="AA27" s="620"/>
      <c r="AB27" s="620"/>
      <c r="AC27" s="620"/>
      <c r="AD27" s="621" t="s">
        <v>64</v>
      </c>
      <c r="AE27" s="621"/>
      <c r="AF27" s="621"/>
      <c r="AG27" s="621"/>
      <c r="AH27" s="621"/>
      <c r="AI27" s="621"/>
      <c r="AJ27" s="621"/>
      <c r="AK27" s="621"/>
      <c r="AL27" s="622" t="s">
        <v>64</v>
      </c>
      <c r="AM27" s="623"/>
      <c r="AN27" s="623"/>
      <c r="AO27" s="624"/>
      <c r="AP27" s="614" t="s">
        <v>230</v>
      </c>
      <c r="AQ27" s="615"/>
      <c r="AR27" s="615"/>
      <c r="AS27" s="615"/>
      <c r="AT27" s="615"/>
      <c r="AU27" s="615"/>
      <c r="AV27" s="615"/>
      <c r="AW27" s="615"/>
      <c r="AX27" s="615"/>
      <c r="AY27" s="615"/>
      <c r="AZ27" s="615"/>
      <c r="BA27" s="615"/>
      <c r="BB27" s="615"/>
      <c r="BC27" s="615"/>
      <c r="BD27" s="615"/>
      <c r="BE27" s="615"/>
      <c r="BF27" s="616"/>
      <c r="BG27" s="617">
        <v>2647615</v>
      </c>
      <c r="BH27" s="618"/>
      <c r="BI27" s="618"/>
      <c r="BJ27" s="618"/>
      <c r="BK27" s="618"/>
      <c r="BL27" s="618"/>
      <c r="BM27" s="618"/>
      <c r="BN27" s="619"/>
      <c r="BO27" s="620">
        <v>100</v>
      </c>
      <c r="BP27" s="620"/>
      <c r="BQ27" s="620"/>
      <c r="BR27" s="620"/>
      <c r="BS27" s="621">
        <v>42842</v>
      </c>
      <c r="BT27" s="621"/>
      <c r="BU27" s="621"/>
      <c r="BV27" s="621"/>
      <c r="BW27" s="621"/>
      <c r="BX27" s="621"/>
      <c r="BY27" s="621"/>
      <c r="BZ27" s="621"/>
      <c r="CA27" s="621"/>
      <c r="CB27" s="625"/>
      <c r="CD27" s="614" t="s">
        <v>231</v>
      </c>
      <c r="CE27" s="615"/>
      <c r="CF27" s="615"/>
      <c r="CG27" s="615"/>
      <c r="CH27" s="615"/>
      <c r="CI27" s="615"/>
      <c r="CJ27" s="615"/>
      <c r="CK27" s="615"/>
      <c r="CL27" s="615"/>
      <c r="CM27" s="615"/>
      <c r="CN27" s="615"/>
      <c r="CO27" s="615"/>
      <c r="CP27" s="615"/>
      <c r="CQ27" s="616"/>
      <c r="CR27" s="617">
        <v>4265767</v>
      </c>
      <c r="CS27" s="648"/>
      <c r="CT27" s="648"/>
      <c r="CU27" s="648"/>
      <c r="CV27" s="648"/>
      <c r="CW27" s="648"/>
      <c r="CX27" s="648"/>
      <c r="CY27" s="649"/>
      <c r="CZ27" s="622">
        <v>18.2</v>
      </c>
      <c r="DA27" s="650"/>
      <c r="DB27" s="650"/>
      <c r="DC27" s="652"/>
      <c r="DD27" s="626">
        <v>1154124</v>
      </c>
      <c r="DE27" s="648"/>
      <c r="DF27" s="648"/>
      <c r="DG27" s="648"/>
      <c r="DH27" s="648"/>
      <c r="DI27" s="648"/>
      <c r="DJ27" s="648"/>
      <c r="DK27" s="649"/>
      <c r="DL27" s="626">
        <v>1038591</v>
      </c>
      <c r="DM27" s="648"/>
      <c r="DN27" s="648"/>
      <c r="DO27" s="648"/>
      <c r="DP27" s="648"/>
      <c r="DQ27" s="648"/>
      <c r="DR27" s="648"/>
      <c r="DS27" s="648"/>
      <c r="DT27" s="648"/>
      <c r="DU27" s="648"/>
      <c r="DV27" s="649"/>
      <c r="DW27" s="622">
        <v>9.8000000000000007</v>
      </c>
      <c r="DX27" s="650"/>
      <c r="DY27" s="650"/>
      <c r="DZ27" s="650"/>
      <c r="EA27" s="650"/>
      <c r="EB27" s="650"/>
      <c r="EC27" s="651"/>
    </row>
    <row r="28" spans="2:133" ht="11.25" customHeight="1" x14ac:dyDescent="0.15">
      <c r="B28" s="614" t="s">
        <v>232</v>
      </c>
      <c r="C28" s="615"/>
      <c r="D28" s="615"/>
      <c r="E28" s="615"/>
      <c r="F28" s="615"/>
      <c r="G28" s="615"/>
      <c r="H28" s="615"/>
      <c r="I28" s="615"/>
      <c r="J28" s="615"/>
      <c r="K28" s="615"/>
      <c r="L28" s="615"/>
      <c r="M28" s="615"/>
      <c r="N28" s="615"/>
      <c r="O28" s="615"/>
      <c r="P28" s="615"/>
      <c r="Q28" s="616"/>
      <c r="R28" s="617">
        <v>66530</v>
      </c>
      <c r="S28" s="618"/>
      <c r="T28" s="618"/>
      <c r="U28" s="618"/>
      <c r="V28" s="618"/>
      <c r="W28" s="618"/>
      <c r="X28" s="618"/>
      <c r="Y28" s="619"/>
      <c r="Z28" s="620">
        <v>0.3</v>
      </c>
      <c r="AA28" s="620"/>
      <c r="AB28" s="620"/>
      <c r="AC28" s="620"/>
      <c r="AD28" s="621">
        <v>3996</v>
      </c>
      <c r="AE28" s="621"/>
      <c r="AF28" s="621"/>
      <c r="AG28" s="621"/>
      <c r="AH28" s="621"/>
      <c r="AI28" s="621"/>
      <c r="AJ28" s="621"/>
      <c r="AK28" s="621"/>
      <c r="AL28" s="622">
        <v>0</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233</v>
      </c>
      <c r="CE28" s="615"/>
      <c r="CF28" s="615"/>
      <c r="CG28" s="615"/>
      <c r="CH28" s="615"/>
      <c r="CI28" s="615"/>
      <c r="CJ28" s="615"/>
      <c r="CK28" s="615"/>
      <c r="CL28" s="615"/>
      <c r="CM28" s="615"/>
      <c r="CN28" s="615"/>
      <c r="CO28" s="615"/>
      <c r="CP28" s="615"/>
      <c r="CQ28" s="616"/>
      <c r="CR28" s="617">
        <v>1963658</v>
      </c>
      <c r="CS28" s="618"/>
      <c r="CT28" s="618"/>
      <c r="CU28" s="618"/>
      <c r="CV28" s="618"/>
      <c r="CW28" s="618"/>
      <c r="CX28" s="618"/>
      <c r="CY28" s="619"/>
      <c r="CZ28" s="622">
        <v>8.4</v>
      </c>
      <c r="DA28" s="650"/>
      <c r="DB28" s="650"/>
      <c r="DC28" s="652"/>
      <c r="DD28" s="626">
        <v>1893588</v>
      </c>
      <c r="DE28" s="618"/>
      <c r="DF28" s="618"/>
      <c r="DG28" s="618"/>
      <c r="DH28" s="618"/>
      <c r="DI28" s="618"/>
      <c r="DJ28" s="618"/>
      <c r="DK28" s="619"/>
      <c r="DL28" s="626">
        <v>1893588</v>
      </c>
      <c r="DM28" s="618"/>
      <c r="DN28" s="618"/>
      <c r="DO28" s="618"/>
      <c r="DP28" s="618"/>
      <c r="DQ28" s="618"/>
      <c r="DR28" s="618"/>
      <c r="DS28" s="618"/>
      <c r="DT28" s="618"/>
      <c r="DU28" s="618"/>
      <c r="DV28" s="619"/>
      <c r="DW28" s="622">
        <v>17.8</v>
      </c>
      <c r="DX28" s="650"/>
      <c r="DY28" s="650"/>
      <c r="DZ28" s="650"/>
      <c r="EA28" s="650"/>
      <c r="EB28" s="650"/>
      <c r="EC28" s="651"/>
    </row>
    <row r="29" spans="2:133" ht="11.25" customHeight="1" x14ac:dyDescent="0.15">
      <c r="B29" s="614" t="s">
        <v>234</v>
      </c>
      <c r="C29" s="615"/>
      <c r="D29" s="615"/>
      <c r="E29" s="615"/>
      <c r="F29" s="615"/>
      <c r="G29" s="615"/>
      <c r="H29" s="615"/>
      <c r="I29" s="615"/>
      <c r="J29" s="615"/>
      <c r="K29" s="615"/>
      <c r="L29" s="615"/>
      <c r="M29" s="615"/>
      <c r="N29" s="615"/>
      <c r="O29" s="615"/>
      <c r="P29" s="615"/>
      <c r="Q29" s="616"/>
      <c r="R29" s="617">
        <v>49131</v>
      </c>
      <c r="S29" s="618"/>
      <c r="T29" s="618"/>
      <c r="U29" s="618"/>
      <c r="V29" s="618"/>
      <c r="W29" s="618"/>
      <c r="X29" s="618"/>
      <c r="Y29" s="619"/>
      <c r="Z29" s="620">
        <v>0.2</v>
      </c>
      <c r="AA29" s="620"/>
      <c r="AB29" s="620"/>
      <c r="AC29" s="620"/>
      <c r="AD29" s="621" t="s">
        <v>64</v>
      </c>
      <c r="AE29" s="621"/>
      <c r="AF29" s="621"/>
      <c r="AG29" s="621"/>
      <c r="AH29" s="621"/>
      <c r="AI29" s="621"/>
      <c r="AJ29" s="621"/>
      <c r="AK29" s="621"/>
      <c r="AL29" s="622" t="s">
        <v>64</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235</v>
      </c>
      <c r="CE29" s="656"/>
      <c r="CF29" s="614" t="s">
        <v>236</v>
      </c>
      <c r="CG29" s="615"/>
      <c r="CH29" s="615"/>
      <c r="CI29" s="615"/>
      <c r="CJ29" s="615"/>
      <c r="CK29" s="615"/>
      <c r="CL29" s="615"/>
      <c r="CM29" s="615"/>
      <c r="CN29" s="615"/>
      <c r="CO29" s="615"/>
      <c r="CP29" s="615"/>
      <c r="CQ29" s="616"/>
      <c r="CR29" s="617">
        <v>1963658</v>
      </c>
      <c r="CS29" s="648"/>
      <c r="CT29" s="648"/>
      <c r="CU29" s="648"/>
      <c r="CV29" s="648"/>
      <c r="CW29" s="648"/>
      <c r="CX29" s="648"/>
      <c r="CY29" s="649"/>
      <c r="CZ29" s="622">
        <v>8.4</v>
      </c>
      <c r="DA29" s="650"/>
      <c r="DB29" s="650"/>
      <c r="DC29" s="652"/>
      <c r="DD29" s="626">
        <v>1893588</v>
      </c>
      <c r="DE29" s="648"/>
      <c r="DF29" s="648"/>
      <c r="DG29" s="648"/>
      <c r="DH29" s="648"/>
      <c r="DI29" s="648"/>
      <c r="DJ29" s="648"/>
      <c r="DK29" s="649"/>
      <c r="DL29" s="626">
        <v>1893588</v>
      </c>
      <c r="DM29" s="648"/>
      <c r="DN29" s="648"/>
      <c r="DO29" s="648"/>
      <c r="DP29" s="648"/>
      <c r="DQ29" s="648"/>
      <c r="DR29" s="648"/>
      <c r="DS29" s="648"/>
      <c r="DT29" s="648"/>
      <c r="DU29" s="648"/>
      <c r="DV29" s="649"/>
      <c r="DW29" s="622">
        <v>17.8</v>
      </c>
      <c r="DX29" s="650"/>
      <c r="DY29" s="650"/>
      <c r="DZ29" s="650"/>
      <c r="EA29" s="650"/>
      <c r="EB29" s="650"/>
      <c r="EC29" s="651"/>
    </row>
    <row r="30" spans="2:133" ht="11.25" customHeight="1" x14ac:dyDescent="0.15">
      <c r="B30" s="614" t="s">
        <v>237</v>
      </c>
      <c r="C30" s="615"/>
      <c r="D30" s="615"/>
      <c r="E30" s="615"/>
      <c r="F30" s="615"/>
      <c r="G30" s="615"/>
      <c r="H30" s="615"/>
      <c r="I30" s="615"/>
      <c r="J30" s="615"/>
      <c r="K30" s="615"/>
      <c r="L30" s="615"/>
      <c r="M30" s="615"/>
      <c r="N30" s="615"/>
      <c r="O30" s="615"/>
      <c r="P30" s="615"/>
      <c r="Q30" s="616"/>
      <c r="R30" s="617">
        <v>4102291</v>
      </c>
      <c r="S30" s="618"/>
      <c r="T30" s="618"/>
      <c r="U30" s="618"/>
      <c r="V30" s="618"/>
      <c r="W30" s="618"/>
      <c r="X30" s="618"/>
      <c r="Y30" s="619"/>
      <c r="Z30" s="620">
        <v>16.7</v>
      </c>
      <c r="AA30" s="620"/>
      <c r="AB30" s="620"/>
      <c r="AC30" s="620"/>
      <c r="AD30" s="621" t="s">
        <v>64</v>
      </c>
      <c r="AE30" s="621"/>
      <c r="AF30" s="621"/>
      <c r="AG30" s="621"/>
      <c r="AH30" s="621"/>
      <c r="AI30" s="621"/>
      <c r="AJ30" s="621"/>
      <c r="AK30" s="621"/>
      <c r="AL30" s="622" t="s">
        <v>64</v>
      </c>
      <c r="AM30" s="623"/>
      <c r="AN30" s="623"/>
      <c r="AO30" s="624"/>
      <c r="AP30" s="599" t="s">
        <v>154</v>
      </c>
      <c r="AQ30" s="600"/>
      <c r="AR30" s="600"/>
      <c r="AS30" s="600"/>
      <c r="AT30" s="600"/>
      <c r="AU30" s="600"/>
      <c r="AV30" s="600"/>
      <c r="AW30" s="600"/>
      <c r="AX30" s="600"/>
      <c r="AY30" s="600"/>
      <c r="AZ30" s="600"/>
      <c r="BA30" s="600"/>
      <c r="BB30" s="600"/>
      <c r="BC30" s="600"/>
      <c r="BD30" s="600"/>
      <c r="BE30" s="600"/>
      <c r="BF30" s="601"/>
      <c r="BG30" s="599" t="s">
        <v>238</v>
      </c>
      <c r="BH30" s="653"/>
      <c r="BI30" s="653"/>
      <c r="BJ30" s="653"/>
      <c r="BK30" s="653"/>
      <c r="BL30" s="653"/>
      <c r="BM30" s="653"/>
      <c r="BN30" s="653"/>
      <c r="BO30" s="653"/>
      <c r="BP30" s="653"/>
      <c r="BQ30" s="654"/>
      <c r="BR30" s="599" t="s">
        <v>239</v>
      </c>
      <c r="BS30" s="653"/>
      <c r="BT30" s="653"/>
      <c r="BU30" s="653"/>
      <c r="BV30" s="653"/>
      <c r="BW30" s="653"/>
      <c r="BX30" s="653"/>
      <c r="BY30" s="653"/>
      <c r="BZ30" s="653"/>
      <c r="CA30" s="653"/>
      <c r="CB30" s="654"/>
      <c r="CD30" s="657"/>
      <c r="CE30" s="658"/>
      <c r="CF30" s="614" t="s">
        <v>240</v>
      </c>
      <c r="CG30" s="615"/>
      <c r="CH30" s="615"/>
      <c r="CI30" s="615"/>
      <c r="CJ30" s="615"/>
      <c r="CK30" s="615"/>
      <c r="CL30" s="615"/>
      <c r="CM30" s="615"/>
      <c r="CN30" s="615"/>
      <c r="CO30" s="615"/>
      <c r="CP30" s="615"/>
      <c r="CQ30" s="616"/>
      <c r="CR30" s="617">
        <v>1943113</v>
      </c>
      <c r="CS30" s="618"/>
      <c r="CT30" s="618"/>
      <c r="CU30" s="618"/>
      <c r="CV30" s="618"/>
      <c r="CW30" s="618"/>
      <c r="CX30" s="618"/>
      <c r="CY30" s="619"/>
      <c r="CZ30" s="622">
        <v>8.3000000000000007</v>
      </c>
      <c r="DA30" s="650"/>
      <c r="DB30" s="650"/>
      <c r="DC30" s="652"/>
      <c r="DD30" s="626">
        <v>1873043</v>
      </c>
      <c r="DE30" s="618"/>
      <c r="DF30" s="618"/>
      <c r="DG30" s="618"/>
      <c r="DH30" s="618"/>
      <c r="DI30" s="618"/>
      <c r="DJ30" s="618"/>
      <c r="DK30" s="619"/>
      <c r="DL30" s="626">
        <v>1873043</v>
      </c>
      <c r="DM30" s="618"/>
      <c r="DN30" s="618"/>
      <c r="DO30" s="618"/>
      <c r="DP30" s="618"/>
      <c r="DQ30" s="618"/>
      <c r="DR30" s="618"/>
      <c r="DS30" s="618"/>
      <c r="DT30" s="618"/>
      <c r="DU30" s="618"/>
      <c r="DV30" s="619"/>
      <c r="DW30" s="622">
        <v>17.600000000000001</v>
      </c>
      <c r="DX30" s="650"/>
      <c r="DY30" s="650"/>
      <c r="DZ30" s="650"/>
      <c r="EA30" s="650"/>
      <c r="EB30" s="650"/>
      <c r="EC30" s="651"/>
    </row>
    <row r="31" spans="2:133" ht="11.25" customHeight="1" x14ac:dyDescent="0.15">
      <c r="B31" s="630" t="s">
        <v>241</v>
      </c>
      <c r="C31" s="631"/>
      <c r="D31" s="631"/>
      <c r="E31" s="631"/>
      <c r="F31" s="631"/>
      <c r="G31" s="631"/>
      <c r="H31" s="631"/>
      <c r="I31" s="631"/>
      <c r="J31" s="631"/>
      <c r="K31" s="631"/>
      <c r="L31" s="631"/>
      <c r="M31" s="631"/>
      <c r="N31" s="631"/>
      <c r="O31" s="631"/>
      <c r="P31" s="631"/>
      <c r="Q31" s="632"/>
      <c r="R31" s="617" t="s">
        <v>64</v>
      </c>
      <c r="S31" s="618"/>
      <c r="T31" s="618"/>
      <c r="U31" s="618"/>
      <c r="V31" s="618"/>
      <c r="W31" s="618"/>
      <c r="X31" s="618"/>
      <c r="Y31" s="619"/>
      <c r="Z31" s="620" t="s">
        <v>64</v>
      </c>
      <c r="AA31" s="620"/>
      <c r="AB31" s="620"/>
      <c r="AC31" s="620"/>
      <c r="AD31" s="621" t="s">
        <v>64</v>
      </c>
      <c r="AE31" s="621"/>
      <c r="AF31" s="621"/>
      <c r="AG31" s="621"/>
      <c r="AH31" s="621"/>
      <c r="AI31" s="621"/>
      <c r="AJ31" s="621"/>
      <c r="AK31" s="621"/>
      <c r="AL31" s="622" t="s">
        <v>64</v>
      </c>
      <c r="AM31" s="623"/>
      <c r="AN31" s="623"/>
      <c r="AO31" s="624"/>
      <c r="AP31" s="661" t="s">
        <v>242</v>
      </c>
      <c r="AQ31" s="662"/>
      <c r="AR31" s="662"/>
      <c r="AS31" s="662"/>
      <c r="AT31" s="667" t="s">
        <v>243</v>
      </c>
      <c r="AU31" s="77"/>
      <c r="AV31" s="77"/>
      <c r="AW31" s="77"/>
      <c r="AX31" s="603" t="s">
        <v>119</v>
      </c>
      <c r="AY31" s="604"/>
      <c r="AZ31" s="604"/>
      <c r="BA31" s="604"/>
      <c r="BB31" s="604"/>
      <c r="BC31" s="604"/>
      <c r="BD31" s="604"/>
      <c r="BE31" s="604"/>
      <c r="BF31" s="605"/>
      <c r="BG31" s="670">
        <v>99.2</v>
      </c>
      <c r="BH31" s="671"/>
      <c r="BI31" s="671"/>
      <c r="BJ31" s="671"/>
      <c r="BK31" s="671"/>
      <c r="BL31" s="671"/>
      <c r="BM31" s="612">
        <v>96.8</v>
      </c>
      <c r="BN31" s="671"/>
      <c r="BO31" s="671"/>
      <c r="BP31" s="671"/>
      <c r="BQ31" s="672"/>
      <c r="BR31" s="670">
        <v>99.1</v>
      </c>
      <c r="BS31" s="671"/>
      <c r="BT31" s="671"/>
      <c r="BU31" s="671"/>
      <c r="BV31" s="671"/>
      <c r="BW31" s="671"/>
      <c r="BX31" s="612">
        <v>96.3</v>
      </c>
      <c r="BY31" s="671"/>
      <c r="BZ31" s="671"/>
      <c r="CA31" s="671"/>
      <c r="CB31" s="672"/>
      <c r="CD31" s="657"/>
      <c r="CE31" s="658"/>
      <c r="CF31" s="614" t="s">
        <v>244</v>
      </c>
      <c r="CG31" s="615"/>
      <c r="CH31" s="615"/>
      <c r="CI31" s="615"/>
      <c r="CJ31" s="615"/>
      <c r="CK31" s="615"/>
      <c r="CL31" s="615"/>
      <c r="CM31" s="615"/>
      <c r="CN31" s="615"/>
      <c r="CO31" s="615"/>
      <c r="CP31" s="615"/>
      <c r="CQ31" s="616"/>
      <c r="CR31" s="617">
        <v>20545</v>
      </c>
      <c r="CS31" s="648"/>
      <c r="CT31" s="648"/>
      <c r="CU31" s="648"/>
      <c r="CV31" s="648"/>
      <c r="CW31" s="648"/>
      <c r="CX31" s="648"/>
      <c r="CY31" s="649"/>
      <c r="CZ31" s="622">
        <v>0.1</v>
      </c>
      <c r="DA31" s="650"/>
      <c r="DB31" s="650"/>
      <c r="DC31" s="652"/>
      <c r="DD31" s="626">
        <v>20545</v>
      </c>
      <c r="DE31" s="648"/>
      <c r="DF31" s="648"/>
      <c r="DG31" s="648"/>
      <c r="DH31" s="648"/>
      <c r="DI31" s="648"/>
      <c r="DJ31" s="648"/>
      <c r="DK31" s="649"/>
      <c r="DL31" s="626">
        <v>20545</v>
      </c>
      <c r="DM31" s="648"/>
      <c r="DN31" s="648"/>
      <c r="DO31" s="648"/>
      <c r="DP31" s="648"/>
      <c r="DQ31" s="648"/>
      <c r="DR31" s="648"/>
      <c r="DS31" s="648"/>
      <c r="DT31" s="648"/>
      <c r="DU31" s="648"/>
      <c r="DV31" s="649"/>
      <c r="DW31" s="622">
        <v>0.2</v>
      </c>
      <c r="DX31" s="650"/>
      <c r="DY31" s="650"/>
      <c r="DZ31" s="650"/>
      <c r="EA31" s="650"/>
      <c r="EB31" s="650"/>
      <c r="EC31" s="651"/>
    </row>
    <row r="32" spans="2:133" ht="11.25" customHeight="1" x14ac:dyDescent="0.15">
      <c r="B32" s="614" t="s">
        <v>245</v>
      </c>
      <c r="C32" s="615"/>
      <c r="D32" s="615"/>
      <c r="E32" s="615"/>
      <c r="F32" s="615"/>
      <c r="G32" s="615"/>
      <c r="H32" s="615"/>
      <c r="I32" s="615"/>
      <c r="J32" s="615"/>
      <c r="K32" s="615"/>
      <c r="L32" s="615"/>
      <c r="M32" s="615"/>
      <c r="N32" s="615"/>
      <c r="O32" s="615"/>
      <c r="P32" s="615"/>
      <c r="Q32" s="616"/>
      <c r="R32" s="617">
        <v>1603630</v>
      </c>
      <c r="S32" s="618"/>
      <c r="T32" s="618"/>
      <c r="U32" s="618"/>
      <c r="V32" s="618"/>
      <c r="W32" s="618"/>
      <c r="X32" s="618"/>
      <c r="Y32" s="619"/>
      <c r="Z32" s="620">
        <v>6.5</v>
      </c>
      <c r="AA32" s="620"/>
      <c r="AB32" s="620"/>
      <c r="AC32" s="620"/>
      <c r="AD32" s="621" t="s">
        <v>64</v>
      </c>
      <c r="AE32" s="621"/>
      <c r="AF32" s="621"/>
      <c r="AG32" s="621"/>
      <c r="AH32" s="621"/>
      <c r="AI32" s="621"/>
      <c r="AJ32" s="621"/>
      <c r="AK32" s="621"/>
      <c r="AL32" s="622" t="s">
        <v>64</v>
      </c>
      <c r="AM32" s="623"/>
      <c r="AN32" s="623"/>
      <c r="AO32" s="624"/>
      <c r="AP32" s="663"/>
      <c r="AQ32" s="664"/>
      <c r="AR32" s="664"/>
      <c r="AS32" s="664"/>
      <c r="AT32" s="668"/>
      <c r="AU32" s="73" t="s">
        <v>246</v>
      </c>
      <c r="AX32" s="614" t="s">
        <v>247</v>
      </c>
      <c r="AY32" s="615"/>
      <c r="AZ32" s="615"/>
      <c r="BA32" s="615"/>
      <c r="BB32" s="615"/>
      <c r="BC32" s="615"/>
      <c r="BD32" s="615"/>
      <c r="BE32" s="615"/>
      <c r="BF32" s="616"/>
      <c r="BG32" s="673">
        <v>99.4</v>
      </c>
      <c r="BH32" s="648"/>
      <c r="BI32" s="648"/>
      <c r="BJ32" s="648"/>
      <c r="BK32" s="648"/>
      <c r="BL32" s="648"/>
      <c r="BM32" s="623">
        <v>97.6</v>
      </c>
      <c r="BN32" s="648"/>
      <c r="BO32" s="648"/>
      <c r="BP32" s="648"/>
      <c r="BQ32" s="674"/>
      <c r="BR32" s="673">
        <v>99.4</v>
      </c>
      <c r="BS32" s="648"/>
      <c r="BT32" s="648"/>
      <c r="BU32" s="648"/>
      <c r="BV32" s="648"/>
      <c r="BW32" s="648"/>
      <c r="BX32" s="623">
        <v>97.4</v>
      </c>
      <c r="BY32" s="648"/>
      <c r="BZ32" s="648"/>
      <c r="CA32" s="648"/>
      <c r="CB32" s="674"/>
      <c r="CD32" s="659"/>
      <c r="CE32" s="660"/>
      <c r="CF32" s="614" t="s">
        <v>248</v>
      </c>
      <c r="CG32" s="615"/>
      <c r="CH32" s="615"/>
      <c r="CI32" s="615"/>
      <c r="CJ32" s="615"/>
      <c r="CK32" s="615"/>
      <c r="CL32" s="615"/>
      <c r="CM32" s="615"/>
      <c r="CN32" s="615"/>
      <c r="CO32" s="615"/>
      <c r="CP32" s="615"/>
      <c r="CQ32" s="616"/>
      <c r="CR32" s="617" t="s">
        <v>64</v>
      </c>
      <c r="CS32" s="618"/>
      <c r="CT32" s="618"/>
      <c r="CU32" s="618"/>
      <c r="CV32" s="618"/>
      <c r="CW32" s="618"/>
      <c r="CX32" s="618"/>
      <c r="CY32" s="619"/>
      <c r="CZ32" s="622" t="s">
        <v>64</v>
      </c>
      <c r="DA32" s="650"/>
      <c r="DB32" s="650"/>
      <c r="DC32" s="652"/>
      <c r="DD32" s="626" t="s">
        <v>64</v>
      </c>
      <c r="DE32" s="618"/>
      <c r="DF32" s="618"/>
      <c r="DG32" s="618"/>
      <c r="DH32" s="618"/>
      <c r="DI32" s="618"/>
      <c r="DJ32" s="618"/>
      <c r="DK32" s="619"/>
      <c r="DL32" s="626" t="s">
        <v>64</v>
      </c>
      <c r="DM32" s="618"/>
      <c r="DN32" s="618"/>
      <c r="DO32" s="618"/>
      <c r="DP32" s="618"/>
      <c r="DQ32" s="618"/>
      <c r="DR32" s="618"/>
      <c r="DS32" s="618"/>
      <c r="DT32" s="618"/>
      <c r="DU32" s="618"/>
      <c r="DV32" s="619"/>
      <c r="DW32" s="622" t="s">
        <v>64</v>
      </c>
      <c r="DX32" s="650"/>
      <c r="DY32" s="650"/>
      <c r="DZ32" s="650"/>
      <c r="EA32" s="650"/>
      <c r="EB32" s="650"/>
      <c r="EC32" s="651"/>
    </row>
    <row r="33" spans="2:133" ht="11.25" customHeight="1" x14ac:dyDescent="0.15">
      <c r="B33" s="614" t="s">
        <v>249</v>
      </c>
      <c r="C33" s="615"/>
      <c r="D33" s="615"/>
      <c r="E33" s="615"/>
      <c r="F33" s="615"/>
      <c r="G33" s="615"/>
      <c r="H33" s="615"/>
      <c r="I33" s="615"/>
      <c r="J33" s="615"/>
      <c r="K33" s="615"/>
      <c r="L33" s="615"/>
      <c r="M33" s="615"/>
      <c r="N33" s="615"/>
      <c r="O33" s="615"/>
      <c r="P33" s="615"/>
      <c r="Q33" s="616"/>
      <c r="R33" s="617">
        <v>80979</v>
      </c>
      <c r="S33" s="618"/>
      <c r="T33" s="618"/>
      <c r="U33" s="618"/>
      <c r="V33" s="618"/>
      <c r="W33" s="618"/>
      <c r="X33" s="618"/>
      <c r="Y33" s="619"/>
      <c r="Z33" s="620">
        <v>0.3</v>
      </c>
      <c r="AA33" s="620"/>
      <c r="AB33" s="620"/>
      <c r="AC33" s="620"/>
      <c r="AD33" s="621" t="s">
        <v>64</v>
      </c>
      <c r="AE33" s="621"/>
      <c r="AF33" s="621"/>
      <c r="AG33" s="621"/>
      <c r="AH33" s="621"/>
      <c r="AI33" s="621"/>
      <c r="AJ33" s="621"/>
      <c r="AK33" s="621"/>
      <c r="AL33" s="622" t="s">
        <v>64</v>
      </c>
      <c r="AM33" s="623"/>
      <c r="AN33" s="623"/>
      <c r="AO33" s="624"/>
      <c r="AP33" s="665"/>
      <c r="AQ33" s="666"/>
      <c r="AR33" s="666"/>
      <c r="AS33" s="666"/>
      <c r="AT33" s="669"/>
      <c r="AU33" s="78"/>
      <c r="AV33" s="78"/>
      <c r="AW33" s="78"/>
      <c r="AX33" s="638" t="s">
        <v>250</v>
      </c>
      <c r="AY33" s="639"/>
      <c r="AZ33" s="639"/>
      <c r="BA33" s="639"/>
      <c r="BB33" s="639"/>
      <c r="BC33" s="639"/>
      <c r="BD33" s="639"/>
      <c r="BE33" s="639"/>
      <c r="BF33" s="640"/>
      <c r="BG33" s="675">
        <v>98.7</v>
      </c>
      <c r="BH33" s="676"/>
      <c r="BI33" s="676"/>
      <c r="BJ33" s="676"/>
      <c r="BK33" s="676"/>
      <c r="BL33" s="676"/>
      <c r="BM33" s="677">
        <v>95.1</v>
      </c>
      <c r="BN33" s="676"/>
      <c r="BO33" s="676"/>
      <c r="BP33" s="676"/>
      <c r="BQ33" s="678"/>
      <c r="BR33" s="675">
        <v>98.7</v>
      </c>
      <c r="BS33" s="676"/>
      <c r="BT33" s="676"/>
      <c r="BU33" s="676"/>
      <c r="BV33" s="676"/>
      <c r="BW33" s="676"/>
      <c r="BX33" s="677">
        <v>94.3</v>
      </c>
      <c r="BY33" s="676"/>
      <c r="BZ33" s="676"/>
      <c r="CA33" s="676"/>
      <c r="CB33" s="678"/>
      <c r="CD33" s="614" t="s">
        <v>251</v>
      </c>
      <c r="CE33" s="615"/>
      <c r="CF33" s="615"/>
      <c r="CG33" s="615"/>
      <c r="CH33" s="615"/>
      <c r="CI33" s="615"/>
      <c r="CJ33" s="615"/>
      <c r="CK33" s="615"/>
      <c r="CL33" s="615"/>
      <c r="CM33" s="615"/>
      <c r="CN33" s="615"/>
      <c r="CO33" s="615"/>
      <c r="CP33" s="615"/>
      <c r="CQ33" s="616"/>
      <c r="CR33" s="617">
        <v>7599524</v>
      </c>
      <c r="CS33" s="648"/>
      <c r="CT33" s="648"/>
      <c r="CU33" s="648"/>
      <c r="CV33" s="648"/>
      <c r="CW33" s="648"/>
      <c r="CX33" s="648"/>
      <c r="CY33" s="649"/>
      <c r="CZ33" s="622">
        <v>32.4</v>
      </c>
      <c r="DA33" s="650"/>
      <c r="DB33" s="650"/>
      <c r="DC33" s="652"/>
      <c r="DD33" s="626">
        <v>5941211</v>
      </c>
      <c r="DE33" s="648"/>
      <c r="DF33" s="648"/>
      <c r="DG33" s="648"/>
      <c r="DH33" s="648"/>
      <c r="DI33" s="648"/>
      <c r="DJ33" s="648"/>
      <c r="DK33" s="649"/>
      <c r="DL33" s="626">
        <v>4871097</v>
      </c>
      <c r="DM33" s="648"/>
      <c r="DN33" s="648"/>
      <c r="DO33" s="648"/>
      <c r="DP33" s="648"/>
      <c r="DQ33" s="648"/>
      <c r="DR33" s="648"/>
      <c r="DS33" s="648"/>
      <c r="DT33" s="648"/>
      <c r="DU33" s="648"/>
      <c r="DV33" s="649"/>
      <c r="DW33" s="622">
        <v>45.9</v>
      </c>
      <c r="DX33" s="650"/>
      <c r="DY33" s="650"/>
      <c r="DZ33" s="650"/>
      <c r="EA33" s="650"/>
      <c r="EB33" s="650"/>
      <c r="EC33" s="651"/>
    </row>
    <row r="34" spans="2:133" ht="11.25" customHeight="1" x14ac:dyDescent="0.15">
      <c r="B34" s="614" t="s">
        <v>252</v>
      </c>
      <c r="C34" s="615"/>
      <c r="D34" s="615"/>
      <c r="E34" s="615"/>
      <c r="F34" s="615"/>
      <c r="G34" s="615"/>
      <c r="H34" s="615"/>
      <c r="I34" s="615"/>
      <c r="J34" s="615"/>
      <c r="K34" s="615"/>
      <c r="L34" s="615"/>
      <c r="M34" s="615"/>
      <c r="N34" s="615"/>
      <c r="O34" s="615"/>
      <c r="P34" s="615"/>
      <c r="Q34" s="616"/>
      <c r="R34" s="617">
        <v>270810</v>
      </c>
      <c r="S34" s="618"/>
      <c r="T34" s="618"/>
      <c r="U34" s="618"/>
      <c r="V34" s="618"/>
      <c r="W34" s="618"/>
      <c r="X34" s="618"/>
      <c r="Y34" s="619"/>
      <c r="Z34" s="620">
        <v>1.1000000000000001</v>
      </c>
      <c r="AA34" s="620"/>
      <c r="AB34" s="620"/>
      <c r="AC34" s="620"/>
      <c r="AD34" s="621" t="s">
        <v>64</v>
      </c>
      <c r="AE34" s="621"/>
      <c r="AF34" s="621"/>
      <c r="AG34" s="621"/>
      <c r="AH34" s="621"/>
      <c r="AI34" s="621"/>
      <c r="AJ34" s="621"/>
      <c r="AK34" s="621"/>
      <c r="AL34" s="622" t="s">
        <v>64</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253</v>
      </c>
      <c r="CE34" s="615"/>
      <c r="CF34" s="615"/>
      <c r="CG34" s="615"/>
      <c r="CH34" s="615"/>
      <c r="CI34" s="615"/>
      <c r="CJ34" s="615"/>
      <c r="CK34" s="615"/>
      <c r="CL34" s="615"/>
      <c r="CM34" s="615"/>
      <c r="CN34" s="615"/>
      <c r="CO34" s="615"/>
      <c r="CP34" s="615"/>
      <c r="CQ34" s="616"/>
      <c r="CR34" s="617">
        <v>2344139</v>
      </c>
      <c r="CS34" s="618"/>
      <c r="CT34" s="618"/>
      <c r="CU34" s="618"/>
      <c r="CV34" s="618"/>
      <c r="CW34" s="618"/>
      <c r="CX34" s="618"/>
      <c r="CY34" s="619"/>
      <c r="CZ34" s="622">
        <v>10</v>
      </c>
      <c r="DA34" s="650"/>
      <c r="DB34" s="650"/>
      <c r="DC34" s="652"/>
      <c r="DD34" s="626">
        <v>1779586</v>
      </c>
      <c r="DE34" s="618"/>
      <c r="DF34" s="618"/>
      <c r="DG34" s="618"/>
      <c r="DH34" s="618"/>
      <c r="DI34" s="618"/>
      <c r="DJ34" s="618"/>
      <c r="DK34" s="619"/>
      <c r="DL34" s="626">
        <v>1542541</v>
      </c>
      <c r="DM34" s="618"/>
      <c r="DN34" s="618"/>
      <c r="DO34" s="618"/>
      <c r="DP34" s="618"/>
      <c r="DQ34" s="618"/>
      <c r="DR34" s="618"/>
      <c r="DS34" s="618"/>
      <c r="DT34" s="618"/>
      <c r="DU34" s="618"/>
      <c r="DV34" s="619"/>
      <c r="DW34" s="622">
        <v>14.5</v>
      </c>
      <c r="DX34" s="650"/>
      <c r="DY34" s="650"/>
      <c r="DZ34" s="650"/>
      <c r="EA34" s="650"/>
      <c r="EB34" s="650"/>
      <c r="EC34" s="651"/>
    </row>
    <row r="35" spans="2:133" ht="11.25" customHeight="1" x14ac:dyDescent="0.15">
      <c r="B35" s="614" t="s">
        <v>254</v>
      </c>
      <c r="C35" s="615"/>
      <c r="D35" s="615"/>
      <c r="E35" s="615"/>
      <c r="F35" s="615"/>
      <c r="G35" s="615"/>
      <c r="H35" s="615"/>
      <c r="I35" s="615"/>
      <c r="J35" s="615"/>
      <c r="K35" s="615"/>
      <c r="L35" s="615"/>
      <c r="M35" s="615"/>
      <c r="N35" s="615"/>
      <c r="O35" s="615"/>
      <c r="P35" s="615"/>
      <c r="Q35" s="616"/>
      <c r="R35" s="617">
        <v>531682</v>
      </c>
      <c r="S35" s="618"/>
      <c r="T35" s="618"/>
      <c r="U35" s="618"/>
      <c r="V35" s="618"/>
      <c r="W35" s="618"/>
      <c r="X35" s="618"/>
      <c r="Y35" s="619"/>
      <c r="Z35" s="620">
        <v>2.2000000000000002</v>
      </c>
      <c r="AA35" s="620"/>
      <c r="AB35" s="620"/>
      <c r="AC35" s="620"/>
      <c r="AD35" s="621" t="s">
        <v>64</v>
      </c>
      <c r="AE35" s="621"/>
      <c r="AF35" s="621"/>
      <c r="AG35" s="621"/>
      <c r="AH35" s="621"/>
      <c r="AI35" s="621"/>
      <c r="AJ35" s="621"/>
      <c r="AK35" s="621"/>
      <c r="AL35" s="622" t="s">
        <v>64</v>
      </c>
      <c r="AM35" s="623"/>
      <c r="AN35" s="623"/>
      <c r="AO35" s="624"/>
      <c r="AP35" s="81"/>
      <c r="AQ35" s="599" t="s">
        <v>255</v>
      </c>
      <c r="AR35" s="600"/>
      <c r="AS35" s="600"/>
      <c r="AT35" s="600"/>
      <c r="AU35" s="600"/>
      <c r="AV35" s="600"/>
      <c r="AW35" s="600"/>
      <c r="AX35" s="600"/>
      <c r="AY35" s="600"/>
      <c r="AZ35" s="600"/>
      <c r="BA35" s="600"/>
      <c r="BB35" s="600"/>
      <c r="BC35" s="600"/>
      <c r="BD35" s="600"/>
      <c r="BE35" s="600"/>
      <c r="BF35" s="601"/>
      <c r="BG35" s="599" t="s">
        <v>256</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257</v>
      </c>
      <c r="CE35" s="615"/>
      <c r="CF35" s="615"/>
      <c r="CG35" s="615"/>
      <c r="CH35" s="615"/>
      <c r="CI35" s="615"/>
      <c r="CJ35" s="615"/>
      <c r="CK35" s="615"/>
      <c r="CL35" s="615"/>
      <c r="CM35" s="615"/>
      <c r="CN35" s="615"/>
      <c r="CO35" s="615"/>
      <c r="CP35" s="615"/>
      <c r="CQ35" s="616"/>
      <c r="CR35" s="617">
        <v>487204</v>
      </c>
      <c r="CS35" s="648"/>
      <c r="CT35" s="648"/>
      <c r="CU35" s="648"/>
      <c r="CV35" s="648"/>
      <c r="CW35" s="648"/>
      <c r="CX35" s="648"/>
      <c r="CY35" s="649"/>
      <c r="CZ35" s="622">
        <v>2.1</v>
      </c>
      <c r="DA35" s="650"/>
      <c r="DB35" s="650"/>
      <c r="DC35" s="652"/>
      <c r="DD35" s="626">
        <v>416319</v>
      </c>
      <c r="DE35" s="648"/>
      <c r="DF35" s="648"/>
      <c r="DG35" s="648"/>
      <c r="DH35" s="648"/>
      <c r="DI35" s="648"/>
      <c r="DJ35" s="648"/>
      <c r="DK35" s="649"/>
      <c r="DL35" s="626">
        <v>413241</v>
      </c>
      <c r="DM35" s="648"/>
      <c r="DN35" s="648"/>
      <c r="DO35" s="648"/>
      <c r="DP35" s="648"/>
      <c r="DQ35" s="648"/>
      <c r="DR35" s="648"/>
      <c r="DS35" s="648"/>
      <c r="DT35" s="648"/>
      <c r="DU35" s="648"/>
      <c r="DV35" s="649"/>
      <c r="DW35" s="622">
        <v>3.9</v>
      </c>
      <c r="DX35" s="650"/>
      <c r="DY35" s="650"/>
      <c r="DZ35" s="650"/>
      <c r="EA35" s="650"/>
      <c r="EB35" s="650"/>
      <c r="EC35" s="651"/>
    </row>
    <row r="36" spans="2:133" ht="11.25" customHeight="1" x14ac:dyDescent="0.15">
      <c r="B36" s="614" t="s">
        <v>258</v>
      </c>
      <c r="C36" s="615"/>
      <c r="D36" s="615"/>
      <c r="E36" s="615"/>
      <c r="F36" s="615"/>
      <c r="G36" s="615"/>
      <c r="H36" s="615"/>
      <c r="I36" s="615"/>
      <c r="J36" s="615"/>
      <c r="K36" s="615"/>
      <c r="L36" s="615"/>
      <c r="M36" s="615"/>
      <c r="N36" s="615"/>
      <c r="O36" s="615"/>
      <c r="P36" s="615"/>
      <c r="Q36" s="616"/>
      <c r="R36" s="617">
        <v>520936</v>
      </c>
      <c r="S36" s="618"/>
      <c r="T36" s="618"/>
      <c r="U36" s="618"/>
      <c r="V36" s="618"/>
      <c r="W36" s="618"/>
      <c r="X36" s="618"/>
      <c r="Y36" s="619"/>
      <c r="Z36" s="620">
        <v>2.1</v>
      </c>
      <c r="AA36" s="620"/>
      <c r="AB36" s="620"/>
      <c r="AC36" s="620"/>
      <c r="AD36" s="621" t="s">
        <v>64</v>
      </c>
      <c r="AE36" s="621"/>
      <c r="AF36" s="621"/>
      <c r="AG36" s="621"/>
      <c r="AH36" s="621"/>
      <c r="AI36" s="621"/>
      <c r="AJ36" s="621"/>
      <c r="AK36" s="621"/>
      <c r="AL36" s="622" t="s">
        <v>64</v>
      </c>
      <c r="AM36" s="623"/>
      <c r="AN36" s="623"/>
      <c r="AO36" s="624"/>
      <c r="AP36" s="81"/>
      <c r="AQ36" s="679" t="s">
        <v>259</v>
      </c>
      <c r="AR36" s="680"/>
      <c r="AS36" s="680"/>
      <c r="AT36" s="680"/>
      <c r="AU36" s="680"/>
      <c r="AV36" s="680"/>
      <c r="AW36" s="680"/>
      <c r="AX36" s="680"/>
      <c r="AY36" s="681"/>
      <c r="AZ36" s="606">
        <v>2128382</v>
      </c>
      <c r="BA36" s="607"/>
      <c r="BB36" s="607"/>
      <c r="BC36" s="607"/>
      <c r="BD36" s="607"/>
      <c r="BE36" s="607"/>
      <c r="BF36" s="682"/>
      <c r="BG36" s="603" t="s">
        <v>260</v>
      </c>
      <c r="BH36" s="604"/>
      <c r="BI36" s="604"/>
      <c r="BJ36" s="604"/>
      <c r="BK36" s="604"/>
      <c r="BL36" s="604"/>
      <c r="BM36" s="604"/>
      <c r="BN36" s="604"/>
      <c r="BO36" s="604"/>
      <c r="BP36" s="604"/>
      <c r="BQ36" s="604"/>
      <c r="BR36" s="604"/>
      <c r="BS36" s="604"/>
      <c r="BT36" s="604"/>
      <c r="BU36" s="605"/>
      <c r="BV36" s="606">
        <v>83395</v>
      </c>
      <c r="BW36" s="607"/>
      <c r="BX36" s="607"/>
      <c r="BY36" s="607"/>
      <c r="BZ36" s="607"/>
      <c r="CA36" s="607"/>
      <c r="CB36" s="682"/>
      <c r="CD36" s="614" t="s">
        <v>261</v>
      </c>
      <c r="CE36" s="615"/>
      <c r="CF36" s="615"/>
      <c r="CG36" s="615"/>
      <c r="CH36" s="615"/>
      <c r="CI36" s="615"/>
      <c r="CJ36" s="615"/>
      <c r="CK36" s="615"/>
      <c r="CL36" s="615"/>
      <c r="CM36" s="615"/>
      <c r="CN36" s="615"/>
      <c r="CO36" s="615"/>
      <c r="CP36" s="615"/>
      <c r="CQ36" s="616"/>
      <c r="CR36" s="617">
        <v>2469150</v>
      </c>
      <c r="CS36" s="618"/>
      <c r="CT36" s="618"/>
      <c r="CU36" s="618"/>
      <c r="CV36" s="618"/>
      <c r="CW36" s="618"/>
      <c r="CX36" s="618"/>
      <c r="CY36" s="619"/>
      <c r="CZ36" s="622">
        <v>10.5</v>
      </c>
      <c r="DA36" s="650"/>
      <c r="DB36" s="650"/>
      <c r="DC36" s="652"/>
      <c r="DD36" s="626">
        <v>2126111</v>
      </c>
      <c r="DE36" s="618"/>
      <c r="DF36" s="618"/>
      <c r="DG36" s="618"/>
      <c r="DH36" s="618"/>
      <c r="DI36" s="618"/>
      <c r="DJ36" s="618"/>
      <c r="DK36" s="619"/>
      <c r="DL36" s="626">
        <v>1492108</v>
      </c>
      <c r="DM36" s="618"/>
      <c r="DN36" s="618"/>
      <c r="DO36" s="618"/>
      <c r="DP36" s="618"/>
      <c r="DQ36" s="618"/>
      <c r="DR36" s="618"/>
      <c r="DS36" s="618"/>
      <c r="DT36" s="618"/>
      <c r="DU36" s="618"/>
      <c r="DV36" s="619"/>
      <c r="DW36" s="622">
        <v>14.1</v>
      </c>
      <c r="DX36" s="650"/>
      <c r="DY36" s="650"/>
      <c r="DZ36" s="650"/>
      <c r="EA36" s="650"/>
      <c r="EB36" s="650"/>
      <c r="EC36" s="651"/>
    </row>
    <row r="37" spans="2:133" ht="11.25" customHeight="1" x14ac:dyDescent="0.15">
      <c r="B37" s="614" t="s">
        <v>262</v>
      </c>
      <c r="C37" s="615"/>
      <c r="D37" s="615"/>
      <c r="E37" s="615"/>
      <c r="F37" s="615"/>
      <c r="G37" s="615"/>
      <c r="H37" s="615"/>
      <c r="I37" s="615"/>
      <c r="J37" s="615"/>
      <c r="K37" s="615"/>
      <c r="L37" s="615"/>
      <c r="M37" s="615"/>
      <c r="N37" s="615"/>
      <c r="O37" s="615"/>
      <c r="P37" s="615"/>
      <c r="Q37" s="616"/>
      <c r="R37" s="617">
        <v>516020</v>
      </c>
      <c r="S37" s="618"/>
      <c r="T37" s="618"/>
      <c r="U37" s="618"/>
      <c r="V37" s="618"/>
      <c r="W37" s="618"/>
      <c r="X37" s="618"/>
      <c r="Y37" s="619"/>
      <c r="Z37" s="620">
        <v>2.1</v>
      </c>
      <c r="AA37" s="620"/>
      <c r="AB37" s="620"/>
      <c r="AC37" s="620"/>
      <c r="AD37" s="621">
        <v>38</v>
      </c>
      <c r="AE37" s="621"/>
      <c r="AF37" s="621"/>
      <c r="AG37" s="621"/>
      <c r="AH37" s="621"/>
      <c r="AI37" s="621"/>
      <c r="AJ37" s="621"/>
      <c r="AK37" s="621"/>
      <c r="AL37" s="622">
        <v>0</v>
      </c>
      <c r="AM37" s="623"/>
      <c r="AN37" s="623"/>
      <c r="AO37" s="624"/>
      <c r="AQ37" s="683" t="s">
        <v>263</v>
      </c>
      <c r="AR37" s="684"/>
      <c r="AS37" s="684"/>
      <c r="AT37" s="684"/>
      <c r="AU37" s="684"/>
      <c r="AV37" s="684"/>
      <c r="AW37" s="684"/>
      <c r="AX37" s="684"/>
      <c r="AY37" s="685"/>
      <c r="AZ37" s="617">
        <v>547652</v>
      </c>
      <c r="BA37" s="618"/>
      <c r="BB37" s="618"/>
      <c r="BC37" s="618"/>
      <c r="BD37" s="648"/>
      <c r="BE37" s="648"/>
      <c r="BF37" s="674"/>
      <c r="BG37" s="614" t="s">
        <v>264</v>
      </c>
      <c r="BH37" s="615"/>
      <c r="BI37" s="615"/>
      <c r="BJ37" s="615"/>
      <c r="BK37" s="615"/>
      <c r="BL37" s="615"/>
      <c r="BM37" s="615"/>
      <c r="BN37" s="615"/>
      <c r="BO37" s="615"/>
      <c r="BP37" s="615"/>
      <c r="BQ37" s="615"/>
      <c r="BR37" s="615"/>
      <c r="BS37" s="615"/>
      <c r="BT37" s="615"/>
      <c r="BU37" s="616"/>
      <c r="BV37" s="617">
        <v>24485</v>
      </c>
      <c r="BW37" s="618"/>
      <c r="BX37" s="618"/>
      <c r="BY37" s="618"/>
      <c r="BZ37" s="618"/>
      <c r="CA37" s="618"/>
      <c r="CB37" s="627"/>
      <c r="CD37" s="614" t="s">
        <v>265</v>
      </c>
      <c r="CE37" s="615"/>
      <c r="CF37" s="615"/>
      <c r="CG37" s="615"/>
      <c r="CH37" s="615"/>
      <c r="CI37" s="615"/>
      <c r="CJ37" s="615"/>
      <c r="CK37" s="615"/>
      <c r="CL37" s="615"/>
      <c r="CM37" s="615"/>
      <c r="CN37" s="615"/>
      <c r="CO37" s="615"/>
      <c r="CP37" s="615"/>
      <c r="CQ37" s="616"/>
      <c r="CR37" s="617">
        <v>871703</v>
      </c>
      <c r="CS37" s="648"/>
      <c r="CT37" s="648"/>
      <c r="CU37" s="648"/>
      <c r="CV37" s="648"/>
      <c r="CW37" s="648"/>
      <c r="CX37" s="648"/>
      <c r="CY37" s="649"/>
      <c r="CZ37" s="622">
        <v>3.7</v>
      </c>
      <c r="DA37" s="650"/>
      <c r="DB37" s="650"/>
      <c r="DC37" s="652"/>
      <c r="DD37" s="626">
        <v>871703</v>
      </c>
      <c r="DE37" s="648"/>
      <c r="DF37" s="648"/>
      <c r="DG37" s="648"/>
      <c r="DH37" s="648"/>
      <c r="DI37" s="648"/>
      <c r="DJ37" s="648"/>
      <c r="DK37" s="649"/>
      <c r="DL37" s="626">
        <v>840893</v>
      </c>
      <c r="DM37" s="648"/>
      <c r="DN37" s="648"/>
      <c r="DO37" s="648"/>
      <c r="DP37" s="648"/>
      <c r="DQ37" s="648"/>
      <c r="DR37" s="648"/>
      <c r="DS37" s="648"/>
      <c r="DT37" s="648"/>
      <c r="DU37" s="648"/>
      <c r="DV37" s="649"/>
      <c r="DW37" s="622">
        <v>7.9</v>
      </c>
      <c r="DX37" s="650"/>
      <c r="DY37" s="650"/>
      <c r="DZ37" s="650"/>
      <c r="EA37" s="650"/>
      <c r="EB37" s="650"/>
      <c r="EC37" s="651"/>
    </row>
    <row r="38" spans="2:133" ht="11.25" customHeight="1" x14ac:dyDescent="0.15">
      <c r="B38" s="614" t="s">
        <v>266</v>
      </c>
      <c r="C38" s="615"/>
      <c r="D38" s="615"/>
      <c r="E38" s="615"/>
      <c r="F38" s="615"/>
      <c r="G38" s="615"/>
      <c r="H38" s="615"/>
      <c r="I38" s="615"/>
      <c r="J38" s="615"/>
      <c r="K38" s="615"/>
      <c r="L38" s="615"/>
      <c r="M38" s="615"/>
      <c r="N38" s="615"/>
      <c r="O38" s="615"/>
      <c r="P38" s="615"/>
      <c r="Q38" s="616"/>
      <c r="R38" s="617">
        <v>5463976</v>
      </c>
      <c r="S38" s="618"/>
      <c r="T38" s="618"/>
      <c r="U38" s="618"/>
      <c r="V38" s="618"/>
      <c r="W38" s="618"/>
      <c r="X38" s="618"/>
      <c r="Y38" s="619"/>
      <c r="Z38" s="620">
        <v>22.2</v>
      </c>
      <c r="AA38" s="620"/>
      <c r="AB38" s="620"/>
      <c r="AC38" s="620"/>
      <c r="AD38" s="621" t="s">
        <v>64</v>
      </c>
      <c r="AE38" s="621"/>
      <c r="AF38" s="621"/>
      <c r="AG38" s="621"/>
      <c r="AH38" s="621"/>
      <c r="AI38" s="621"/>
      <c r="AJ38" s="621"/>
      <c r="AK38" s="621"/>
      <c r="AL38" s="622" t="s">
        <v>64</v>
      </c>
      <c r="AM38" s="623"/>
      <c r="AN38" s="623"/>
      <c r="AO38" s="624"/>
      <c r="AQ38" s="683" t="s">
        <v>267</v>
      </c>
      <c r="AR38" s="684"/>
      <c r="AS38" s="684"/>
      <c r="AT38" s="684"/>
      <c r="AU38" s="684"/>
      <c r="AV38" s="684"/>
      <c r="AW38" s="684"/>
      <c r="AX38" s="684"/>
      <c r="AY38" s="685"/>
      <c r="AZ38" s="617">
        <v>58655</v>
      </c>
      <c r="BA38" s="618"/>
      <c r="BB38" s="618"/>
      <c r="BC38" s="618"/>
      <c r="BD38" s="648"/>
      <c r="BE38" s="648"/>
      <c r="BF38" s="674"/>
      <c r="BG38" s="614" t="s">
        <v>268</v>
      </c>
      <c r="BH38" s="615"/>
      <c r="BI38" s="615"/>
      <c r="BJ38" s="615"/>
      <c r="BK38" s="615"/>
      <c r="BL38" s="615"/>
      <c r="BM38" s="615"/>
      <c r="BN38" s="615"/>
      <c r="BO38" s="615"/>
      <c r="BP38" s="615"/>
      <c r="BQ38" s="615"/>
      <c r="BR38" s="615"/>
      <c r="BS38" s="615"/>
      <c r="BT38" s="615"/>
      <c r="BU38" s="616"/>
      <c r="BV38" s="617">
        <v>4458</v>
      </c>
      <c r="BW38" s="618"/>
      <c r="BX38" s="618"/>
      <c r="BY38" s="618"/>
      <c r="BZ38" s="618"/>
      <c r="CA38" s="618"/>
      <c r="CB38" s="627"/>
      <c r="CD38" s="614" t="s">
        <v>269</v>
      </c>
      <c r="CE38" s="615"/>
      <c r="CF38" s="615"/>
      <c r="CG38" s="615"/>
      <c r="CH38" s="615"/>
      <c r="CI38" s="615"/>
      <c r="CJ38" s="615"/>
      <c r="CK38" s="615"/>
      <c r="CL38" s="615"/>
      <c r="CM38" s="615"/>
      <c r="CN38" s="615"/>
      <c r="CO38" s="615"/>
      <c r="CP38" s="615"/>
      <c r="CQ38" s="616"/>
      <c r="CR38" s="617">
        <v>1522075</v>
      </c>
      <c r="CS38" s="618"/>
      <c r="CT38" s="618"/>
      <c r="CU38" s="618"/>
      <c r="CV38" s="618"/>
      <c r="CW38" s="618"/>
      <c r="CX38" s="618"/>
      <c r="CY38" s="619"/>
      <c r="CZ38" s="622">
        <v>6.5</v>
      </c>
      <c r="DA38" s="650"/>
      <c r="DB38" s="650"/>
      <c r="DC38" s="652"/>
      <c r="DD38" s="626">
        <v>1209970</v>
      </c>
      <c r="DE38" s="618"/>
      <c r="DF38" s="618"/>
      <c r="DG38" s="618"/>
      <c r="DH38" s="618"/>
      <c r="DI38" s="618"/>
      <c r="DJ38" s="618"/>
      <c r="DK38" s="619"/>
      <c r="DL38" s="626">
        <v>1147420</v>
      </c>
      <c r="DM38" s="618"/>
      <c r="DN38" s="618"/>
      <c r="DO38" s="618"/>
      <c r="DP38" s="618"/>
      <c r="DQ38" s="618"/>
      <c r="DR38" s="618"/>
      <c r="DS38" s="618"/>
      <c r="DT38" s="618"/>
      <c r="DU38" s="618"/>
      <c r="DV38" s="619"/>
      <c r="DW38" s="622">
        <v>10.8</v>
      </c>
      <c r="DX38" s="650"/>
      <c r="DY38" s="650"/>
      <c r="DZ38" s="650"/>
      <c r="EA38" s="650"/>
      <c r="EB38" s="650"/>
      <c r="EC38" s="651"/>
    </row>
    <row r="39" spans="2:133" ht="11.25" customHeight="1" x14ac:dyDescent="0.15">
      <c r="B39" s="614" t="s">
        <v>270</v>
      </c>
      <c r="C39" s="615"/>
      <c r="D39" s="615"/>
      <c r="E39" s="615"/>
      <c r="F39" s="615"/>
      <c r="G39" s="615"/>
      <c r="H39" s="615"/>
      <c r="I39" s="615"/>
      <c r="J39" s="615"/>
      <c r="K39" s="615"/>
      <c r="L39" s="615"/>
      <c r="M39" s="615"/>
      <c r="N39" s="615"/>
      <c r="O39" s="615"/>
      <c r="P39" s="615"/>
      <c r="Q39" s="616"/>
      <c r="R39" s="617" t="s">
        <v>64</v>
      </c>
      <c r="S39" s="618"/>
      <c r="T39" s="618"/>
      <c r="U39" s="618"/>
      <c r="V39" s="618"/>
      <c r="W39" s="618"/>
      <c r="X39" s="618"/>
      <c r="Y39" s="619"/>
      <c r="Z39" s="620" t="s">
        <v>64</v>
      </c>
      <c r="AA39" s="620"/>
      <c r="AB39" s="620"/>
      <c r="AC39" s="620"/>
      <c r="AD39" s="621" t="s">
        <v>64</v>
      </c>
      <c r="AE39" s="621"/>
      <c r="AF39" s="621"/>
      <c r="AG39" s="621"/>
      <c r="AH39" s="621"/>
      <c r="AI39" s="621"/>
      <c r="AJ39" s="621"/>
      <c r="AK39" s="621"/>
      <c r="AL39" s="622" t="s">
        <v>64</v>
      </c>
      <c r="AM39" s="623"/>
      <c r="AN39" s="623"/>
      <c r="AO39" s="624"/>
      <c r="AQ39" s="683" t="s">
        <v>271</v>
      </c>
      <c r="AR39" s="684"/>
      <c r="AS39" s="684"/>
      <c r="AT39" s="684"/>
      <c r="AU39" s="684"/>
      <c r="AV39" s="684"/>
      <c r="AW39" s="684"/>
      <c r="AX39" s="684"/>
      <c r="AY39" s="685"/>
      <c r="AZ39" s="617" t="s">
        <v>64</v>
      </c>
      <c r="BA39" s="618"/>
      <c r="BB39" s="618"/>
      <c r="BC39" s="618"/>
      <c r="BD39" s="648"/>
      <c r="BE39" s="648"/>
      <c r="BF39" s="674"/>
      <c r="BG39" s="614" t="s">
        <v>272</v>
      </c>
      <c r="BH39" s="615"/>
      <c r="BI39" s="615"/>
      <c r="BJ39" s="615"/>
      <c r="BK39" s="615"/>
      <c r="BL39" s="615"/>
      <c r="BM39" s="615"/>
      <c r="BN39" s="615"/>
      <c r="BO39" s="615"/>
      <c r="BP39" s="615"/>
      <c r="BQ39" s="615"/>
      <c r="BR39" s="615"/>
      <c r="BS39" s="615"/>
      <c r="BT39" s="615"/>
      <c r="BU39" s="616"/>
      <c r="BV39" s="617">
        <v>7264</v>
      </c>
      <c r="BW39" s="618"/>
      <c r="BX39" s="618"/>
      <c r="BY39" s="618"/>
      <c r="BZ39" s="618"/>
      <c r="CA39" s="618"/>
      <c r="CB39" s="627"/>
      <c r="CD39" s="614" t="s">
        <v>273</v>
      </c>
      <c r="CE39" s="615"/>
      <c r="CF39" s="615"/>
      <c r="CG39" s="615"/>
      <c r="CH39" s="615"/>
      <c r="CI39" s="615"/>
      <c r="CJ39" s="615"/>
      <c r="CK39" s="615"/>
      <c r="CL39" s="615"/>
      <c r="CM39" s="615"/>
      <c r="CN39" s="615"/>
      <c r="CO39" s="615"/>
      <c r="CP39" s="615"/>
      <c r="CQ39" s="616"/>
      <c r="CR39" s="617">
        <v>168376</v>
      </c>
      <c r="CS39" s="648"/>
      <c r="CT39" s="648"/>
      <c r="CU39" s="648"/>
      <c r="CV39" s="648"/>
      <c r="CW39" s="648"/>
      <c r="CX39" s="648"/>
      <c r="CY39" s="649"/>
      <c r="CZ39" s="622">
        <v>0.7</v>
      </c>
      <c r="DA39" s="650"/>
      <c r="DB39" s="650"/>
      <c r="DC39" s="652"/>
      <c r="DD39" s="626">
        <v>121110</v>
      </c>
      <c r="DE39" s="648"/>
      <c r="DF39" s="648"/>
      <c r="DG39" s="648"/>
      <c r="DH39" s="648"/>
      <c r="DI39" s="648"/>
      <c r="DJ39" s="648"/>
      <c r="DK39" s="649"/>
      <c r="DL39" s="626" t="s">
        <v>64</v>
      </c>
      <c r="DM39" s="648"/>
      <c r="DN39" s="648"/>
      <c r="DO39" s="648"/>
      <c r="DP39" s="648"/>
      <c r="DQ39" s="648"/>
      <c r="DR39" s="648"/>
      <c r="DS39" s="648"/>
      <c r="DT39" s="648"/>
      <c r="DU39" s="648"/>
      <c r="DV39" s="649"/>
      <c r="DW39" s="622" t="s">
        <v>64</v>
      </c>
      <c r="DX39" s="650"/>
      <c r="DY39" s="650"/>
      <c r="DZ39" s="650"/>
      <c r="EA39" s="650"/>
      <c r="EB39" s="650"/>
      <c r="EC39" s="651"/>
    </row>
    <row r="40" spans="2:133" ht="11.25" customHeight="1" x14ac:dyDescent="0.15">
      <c r="B40" s="614" t="s">
        <v>274</v>
      </c>
      <c r="C40" s="615"/>
      <c r="D40" s="615"/>
      <c r="E40" s="615"/>
      <c r="F40" s="615"/>
      <c r="G40" s="615"/>
      <c r="H40" s="615"/>
      <c r="I40" s="615"/>
      <c r="J40" s="615"/>
      <c r="K40" s="615"/>
      <c r="L40" s="615"/>
      <c r="M40" s="615"/>
      <c r="N40" s="615"/>
      <c r="O40" s="615"/>
      <c r="P40" s="615"/>
      <c r="Q40" s="616"/>
      <c r="R40" s="617">
        <v>106876</v>
      </c>
      <c r="S40" s="618"/>
      <c r="T40" s="618"/>
      <c r="U40" s="618"/>
      <c r="V40" s="618"/>
      <c r="W40" s="618"/>
      <c r="X40" s="618"/>
      <c r="Y40" s="619"/>
      <c r="Z40" s="620">
        <v>0.4</v>
      </c>
      <c r="AA40" s="620"/>
      <c r="AB40" s="620"/>
      <c r="AC40" s="620"/>
      <c r="AD40" s="621" t="s">
        <v>64</v>
      </c>
      <c r="AE40" s="621"/>
      <c r="AF40" s="621"/>
      <c r="AG40" s="621"/>
      <c r="AH40" s="621"/>
      <c r="AI40" s="621"/>
      <c r="AJ40" s="621"/>
      <c r="AK40" s="621"/>
      <c r="AL40" s="622" t="s">
        <v>64</v>
      </c>
      <c r="AM40" s="623"/>
      <c r="AN40" s="623"/>
      <c r="AO40" s="624"/>
      <c r="AQ40" s="683" t="s">
        <v>275</v>
      </c>
      <c r="AR40" s="684"/>
      <c r="AS40" s="684"/>
      <c r="AT40" s="684"/>
      <c r="AU40" s="684"/>
      <c r="AV40" s="684"/>
      <c r="AW40" s="684"/>
      <c r="AX40" s="684"/>
      <c r="AY40" s="685"/>
      <c r="AZ40" s="617" t="s">
        <v>64</v>
      </c>
      <c r="BA40" s="618"/>
      <c r="BB40" s="618"/>
      <c r="BC40" s="618"/>
      <c r="BD40" s="648"/>
      <c r="BE40" s="648"/>
      <c r="BF40" s="674"/>
      <c r="BG40" s="663" t="s">
        <v>276</v>
      </c>
      <c r="BH40" s="664"/>
      <c r="BI40" s="664"/>
      <c r="BJ40" s="664"/>
      <c r="BK40" s="664"/>
      <c r="BL40" s="82"/>
      <c r="BM40" s="615" t="s">
        <v>277</v>
      </c>
      <c r="BN40" s="615"/>
      <c r="BO40" s="615"/>
      <c r="BP40" s="615"/>
      <c r="BQ40" s="615"/>
      <c r="BR40" s="615"/>
      <c r="BS40" s="615"/>
      <c r="BT40" s="615"/>
      <c r="BU40" s="616"/>
      <c r="BV40" s="617">
        <v>95</v>
      </c>
      <c r="BW40" s="618"/>
      <c r="BX40" s="618"/>
      <c r="BY40" s="618"/>
      <c r="BZ40" s="618"/>
      <c r="CA40" s="618"/>
      <c r="CB40" s="627"/>
      <c r="CD40" s="614" t="s">
        <v>278</v>
      </c>
      <c r="CE40" s="615"/>
      <c r="CF40" s="615"/>
      <c r="CG40" s="615"/>
      <c r="CH40" s="615"/>
      <c r="CI40" s="615"/>
      <c r="CJ40" s="615"/>
      <c r="CK40" s="615"/>
      <c r="CL40" s="615"/>
      <c r="CM40" s="615"/>
      <c r="CN40" s="615"/>
      <c r="CO40" s="615"/>
      <c r="CP40" s="615"/>
      <c r="CQ40" s="616"/>
      <c r="CR40" s="617">
        <v>608580</v>
      </c>
      <c r="CS40" s="618"/>
      <c r="CT40" s="618"/>
      <c r="CU40" s="618"/>
      <c r="CV40" s="618"/>
      <c r="CW40" s="618"/>
      <c r="CX40" s="618"/>
      <c r="CY40" s="619"/>
      <c r="CZ40" s="622">
        <v>2.6</v>
      </c>
      <c r="DA40" s="650"/>
      <c r="DB40" s="650"/>
      <c r="DC40" s="652"/>
      <c r="DD40" s="626">
        <v>288115</v>
      </c>
      <c r="DE40" s="618"/>
      <c r="DF40" s="618"/>
      <c r="DG40" s="618"/>
      <c r="DH40" s="618"/>
      <c r="DI40" s="618"/>
      <c r="DJ40" s="618"/>
      <c r="DK40" s="619"/>
      <c r="DL40" s="626">
        <v>275787</v>
      </c>
      <c r="DM40" s="618"/>
      <c r="DN40" s="618"/>
      <c r="DO40" s="618"/>
      <c r="DP40" s="618"/>
      <c r="DQ40" s="618"/>
      <c r="DR40" s="618"/>
      <c r="DS40" s="618"/>
      <c r="DT40" s="618"/>
      <c r="DU40" s="618"/>
      <c r="DV40" s="619"/>
      <c r="DW40" s="622">
        <v>2.6</v>
      </c>
      <c r="DX40" s="650"/>
      <c r="DY40" s="650"/>
      <c r="DZ40" s="650"/>
      <c r="EA40" s="650"/>
      <c r="EB40" s="650"/>
      <c r="EC40" s="651"/>
    </row>
    <row r="41" spans="2:133" ht="11.25" customHeight="1" x14ac:dyDescent="0.15">
      <c r="B41" s="638" t="s">
        <v>279</v>
      </c>
      <c r="C41" s="639"/>
      <c r="D41" s="639"/>
      <c r="E41" s="639"/>
      <c r="F41" s="639"/>
      <c r="G41" s="639"/>
      <c r="H41" s="639"/>
      <c r="I41" s="639"/>
      <c r="J41" s="639"/>
      <c r="K41" s="639"/>
      <c r="L41" s="639"/>
      <c r="M41" s="639"/>
      <c r="N41" s="639"/>
      <c r="O41" s="639"/>
      <c r="P41" s="639"/>
      <c r="Q41" s="640"/>
      <c r="R41" s="692">
        <v>24566147</v>
      </c>
      <c r="S41" s="693"/>
      <c r="T41" s="693"/>
      <c r="U41" s="693"/>
      <c r="V41" s="693"/>
      <c r="W41" s="693"/>
      <c r="X41" s="693"/>
      <c r="Y41" s="694"/>
      <c r="Z41" s="695">
        <v>100</v>
      </c>
      <c r="AA41" s="695"/>
      <c r="AB41" s="695"/>
      <c r="AC41" s="695"/>
      <c r="AD41" s="696">
        <v>10505637</v>
      </c>
      <c r="AE41" s="696"/>
      <c r="AF41" s="696"/>
      <c r="AG41" s="696"/>
      <c r="AH41" s="696"/>
      <c r="AI41" s="696"/>
      <c r="AJ41" s="696"/>
      <c r="AK41" s="696"/>
      <c r="AL41" s="697">
        <v>100</v>
      </c>
      <c r="AM41" s="677"/>
      <c r="AN41" s="677"/>
      <c r="AO41" s="698"/>
      <c r="AQ41" s="683" t="s">
        <v>280</v>
      </c>
      <c r="AR41" s="684"/>
      <c r="AS41" s="684"/>
      <c r="AT41" s="684"/>
      <c r="AU41" s="684"/>
      <c r="AV41" s="684"/>
      <c r="AW41" s="684"/>
      <c r="AX41" s="684"/>
      <c r="AY41" s="685"/>
      <c r="AZ41" s="617">
        <v>412850</v>
      </c>
      <c r="BA41" s="618"/>
      <c r="BB41" s="618"/>
      <c r="BC41" s="618"/>
      <c r="BD41" s="648"/>
      <c r="BE41" s="648"/>
      <c r="BF41" s="674"/>
      <c r="BG41" s="663"/>
      <c r="BH41" s="664"/>
      <c r="BI41" s="664"/>
      <c r="BJ41" s="664"/>
      <c r="BK41" s="664"/>
      <c r="BL41" s="82"/>
      <c r="BM41" s="615" t="s">
        <v>281</v>
      </c>
      <c r="BN41" s="615"/>
      <c r="BO41" s="615"/>
      <c r="BP41" s="615"/>
      <c r="BQ41" s="615"/>
      <c r="BR41" s="615"/>
      <c r="BS41" s="615"/>
      <c r="BT41" s="615"/>
      <c r="BU41" s="616"/>
      <c r="BV41" s="617" t="s">
        <v>64</v>
      </c>
      <c r="BW41" s="618"/>
      <c r="BX41" s="618"/>
      <c r="BY41" s="618"/>
      <c r="BZ41" s="618"/>
      <c r="CA41" s="618"/>
      <c r="CB41" s="627"/>
      <c r="CD41" s="614" t="s">
        <v>282</v>
      </c>
      <c r="CE41" s="615"/>
      <c r="CF41" s="615"/>
      <c r="CG41" s="615"/>
      <c r="CH41" s="615"/>
      <c r="CI41" s="615"/>
      <c r="CJ41" s="615"/>
      <c r="CK41" s="615"/>
      <c r="CL41" s="615"/>
      <c r="CM41" s="615"/>
      <c r="CN41" s="615"/>
      <c r="CO41" s="615"/>
      <c r="CP41" s="615"/>
      <c r="CQ41" s="616"/>
      <c r="CR41" s="617" t="s">
        <v>64</v>
      </c>
      <c r="CS41" s="648"/>
      <c r="CT41" s="648"/>
      <c r="CU41" s="648"/>
      <c r="CV41" s="648"/>
      <c r="CW41" s="648"/>
      <c r="CX41" s="648"/>
      <c r="CY41" s="649"/>
      <c r="CZ41" s="622" t="s">
        <v>64</v>
      </c>
      <c r="DA41" s="650"/>
      <c r="DB41" s="650"/>
      <c r="DC41" s="652"/>
      <c r="DD41" s="626" t="s">
        <v>64</v>
      </c>
      <c r="DE41" s="648"/>
      <c r="DF41" s="648"/>
      <c r="DG41" s="648"/>
      <c r="DH41" s="648"/>
      <c r="DI41" s="648"/>
      <c r="DJ41" s="648"/>
      <c r="DK41" s="64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AQ42" s="699" t="s">
        <v>283</v>
      </c>
      <c r="AR42" s="700"/>
      <c r="AS42" s="700"/>
      <c r="AT42" s="700"/>
      <c r="AU42" s="700"/>
      <c r="AV42" s="700"/>
      <c r="AW42" s="700"/>
      <c r="AX42" s="700"/>
      <c r="AY42" s="701"/>
      <c r="AZ42" s="692">
        <v>1109225</v>
      </c>
      <c r="BA42" s="693"/>
      <c r="BB42" s="693"/>
      <c r="BC42" s="693"/>
      <c r="BD42" s="676"/>
      <c r="BE42" s="676"/>
      <c r="BF42" s="678"/>
      <c r="BG42" s="665"/>
      <c r="BH42" s="666"/>
      <c r="BI42" s="666"/>
      <c r="BJ42" s="666"/>
      <c r="BK42" s="666"/>
      <c r="BL42" s="83"/>
      <c r="BM42" s="639" t="s">
        <v>284</v>
      </c>
      <c r="BN42" s="639"/>
      <c r="BO42" s="639"/>
      <c r="BP42" s="639"/>
      <c r="BQ42" s="639"/>
      <c r="BR42" s="639"/>
      <c r="BS42" s="639"/>
      <c r="BT42" s="639"/>
      <c r="BU42" s="640"/>
      <c r="BV42" s="692">
        <v>326</v>
      </c>
      <c r="BW42" s="693"/>
      <c r="BX42" s="693"/>
      <c r="BY42" s="693"/>
      <c r="BZ42" s="693"/>
      <c r="CA42" s="693"/>
      <c r="CB42" s="702"/>
      <c r="CD42" s="614" t="s">
        <v>285</v>
      </c>
      <c r="CE42" s="615"/>
      <c r="CF42" s="615"/>
      <c r="CG42" s="615"/>
      <c r="CH42" s="615"/>
      <c r="CI42" s="615"/>
      <c r="CJ42" s="615"/>
      <c r="CK42" s="615"/>
      <c r="CL42" s="615"/>
      <c r="CM42" s="615"/>
      <c r="CN42" s="615"/>
      <c r="CO42" s="615"/>
      <c r="CP42" s="615"/>
      <c r="CQ42" s="616"/>
      <c r="CR42" s="617">
        <v>7378541</v>
      </c>
      <c r="CS42" s="648"/>
      <c r="CT42" s="648"/>
      <c r="CU42" s="648"/>
      <c r="CV42" s="648"/>
      <c r="CW42" s="648"/>
      <c r="CX42" s="648"/>
      <c r="CY42" s="649"/>
      <c r="CZ42" s="622">
        <v>31.5</v>
      </c>
      <c r="DA42" s="650"/>
      <c r="DB42" s="650"/>
      <c r="DC42" s="652"/>
      <c r="DD42" s="626">
        <v>1065345</v>
      </c>
      <c r="DE42" s="648"/>
      <c r="DF42" s="648"/>
      <c r="DG42" s="648"/>
      <c r="DH42" s="648"/>
      <c r="DI42" s="648"/>
      <c r="DJ42" s="648"/>
      <c r="DK42" s="649"/>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43" s="73" t="s">
        <v>286</v>
      </c>
      <c r="CD43" s="614" t="s">
        <v>287</v>
      </c>
      <c r="CE43" s="615"/>
      <c r="CF43" s="615"/>
      <c r="CG43" s="615"/>
      <c r="CH43" s="615"/>
      <c r="CI43" s="615"/>
      <c r="CJ43" s="615"/>
      <c r="CK43" s="615"/>
      <c r="CL43" s="615"/>
      <c r="CM43" s="615"/>
      <c r="CN43" s="615"/>
      <c r="CO43" s="615"/>
      <c r="CP43" s="615"/>
      <c r="CQ43" s="616"/>
      <c r="CR43" s="617">
        <v>87187</v>
      </c>
      <c r="CS43" s="648"/>
      <c r="CT43" s="648"/>
      <c r="CU43" s="648"/>
      <c r="CV43" s="648"/>
      <c r="CW43" s="648"/>
      <c r="CX43" s="648"/>
      <c r="CY43" s="649"/>
      <c r="CZ43" s="622">
        <v>0.4</v>
      </c>
      <c r="DA43" s="650"/>
      <c r="DB43" s="650"/>
      <c r="DC43" s="652"/>
      <c r="DD43" s="626">
        <v>87187</v>
      </c>
      <c r="DE43" s="648"/>
      <c r="DF43" s="648"/>
      <c r="DG43" s="648"/>
      <c r="DH43" s="648"/>
      <c r="DI43" s="648"/>
      <c r="DJ43" s="648"/>
      <c r="DK43" s="64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B44" s="703" t="s">
        <v>288</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235</v>
      </c>
      <c r="CE44" s="656"/>
      <c r="CF44" s="614" t="s">
        <v>289</v>
      </c>
      <c r="CG44" s="615"/>
      <c r="CH44" s="615"/>
      <c r="CI44" s="615"/>
      <c r="CJ44" s="615"/>
      <c r="CK44" s="615"/>
      <c r="CL44" s="615"/>
      <c r="CM44" s="615"/>
      <c r="CN44" s="615"/>
      <c r="CO44" s="615"/>
      <c r="CP44" s="615"/>
      <c r="CQ44" s="616"/>
      <c r="CR44" s="617">
        <v>7108866</v>
      </c>
      <c r="CS44" s="618"/>
      <c r="CT44" s="618"/>
      <c r="CU44" s="618"/>
      <c r="CV44" s="618"/>
      <c r="CW44" s="618"/>
      <c r="CX44" s="618"/>
      <c r="CY44" s="619"/>
      <c r="CZ44" s="622">
        <v>30.3</v>
      </c>
      <c r="DA44" s="623"/>
      <c r="DB44" s="623"/>
      <c r="DC44" s="629"/>
      <c r="DD44" s="626">
        <v>838206</v>
      </c>
      <c r="DE44" s="618"/>
      <c r="DF44" s="618"/>
      <c r="DG44" s="618"/>
      <c r="DH44" s="618"/>
      <c r="DI44" s="618"/>
      <c r="DJ44" s="618"/>
      <c r="DK44" s="619"/>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B45" s="703" t="s">
        <v>290</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291</v>
      </c>
      <c r="CG45" s="615"/>
      <c r="CH45" s="615"/>
      <c r="CI45" s="615"/>
      <c r="CJ45" s="615"/>
      <c r="CK45" s="615"/>
      <c r="CL45" s="615"/>
      <c r="CM45" s="615"/>
      <c r="CN45" s="615"/>
      <c r="CO45" s="615"/>
      <c r="CP45" s="615"/>
      <c r="CQ45" s="616"/>
      <c r="CR45" s="617">
        <v>1085173</v>
      </c>
      <c r="CS45" s="648"/>
      <c r="CT45" s="648"/>
      <c r="CU45" s="648"/>
      <c r="CV45" s="648"/>
      <c r="CW45" s="648"/>
      <c r="CX45" s="648"/>
      <c r="CY45" s="649"/>
      <c r="CZ45" s="622">
        <v>4.5999999999999996</v>
      </c>
      <c r="DA45" s="650"/>
      <c r="DB45" s="650"/>
      <c r="DC45" s="652"/>
      <c r="DD45" s="626">
        <v>27531</v>
      </c>
      <c r="DE45" s="648"/>
      <c r="DF45" s="648"/>
      <c r="DG45" s="648"/>
      <c r="DH45" s="648"/>
      <c r="DI45" s="648"/>
      <c r="DJ45" s="648"/>
      <c r="DK45" s="64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84"/>
      <c r="CD46" s="657"/>
      <c r="CE46" s="658"/>
      <c r="CF46" s="614" t="s">
        <v>292</v>
      </c>
      <c r="CG46" s="615"/>
      <c r="CH46" s="615"/>
      <c r="CI46" s="615"/>
      <c r="CJ46" s="615"/>
      <c r="CK46" s="615"/>
      <c r="CL46" s="615"/>
      <c r="CM46" s="615"/>
      <c r="CN46" s="615"/>
      <c r="CO46" s="615"/>
      <c r="CP46" s="615"/>
      <c r="CQ46" s="616"/>
      <c r="CR46" s="617">
        <v>5986583</v>
      </c>
      <c r="CS46" s="618"/>
      <c r="CT46" s="618"/>
      <c r="CU46" s="618"/>
      <c r="CV46" s="618"/>
      <c r="CW46" s="618"/>
      <c r="CX46" s="618"/>
      <c r="CY46" s="619"/>
      <c r="CZ46" s="622">
        <v>25.6</v>
      </c>
      <c r="DA46" s="623"/>
      <c r="DB46" s="623"/>
      <c r="DC46" s="629"/>
      <c r="DD46" s="626">
        <v>803559</v>
      </c>
      <c r="DE46" s="618"/>
      <c r="DF46" s="618"/>
      <c r="DG46" s="618"/>
      <c r="DH46" s="618"/>
      <c r="DI46" s="618"/>
      <c r="DJ46" s="618"/>
      <c r="DK46" s="619"/>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84"/>
      <c r="CD47" s="657"/>
      <c r="CE47" s="658"/>
      <c r="CF47" s="614" t="s">
        <v>293</v>
      </c>
      <c r="CG47" s="615"/>
      <c r="CH47" s="615"/>
      <c r="CI47" s="615"/>
      <c r="CJ47" s="615"/>
      <c r="CK47" s="615"/>
      <c r="CL47" s="615"/>
      <c r="CM47" s="615"/>
      <c r="CN47" s="615"/>
      <c r="CO47" s="615"/>
      <c r="CP47" s="615"/>
      <c r="CQ47" s="616"/>
      <c r="CR47" s="617">
        <v>269675</v>
      </c>
      <c r="CS47" s="648"/>
      <c r="CT47" s="648"/>
      <c r="CU47" s="648"/>
      <c r="CV47" s="648"/>
      <c r="CW47" s="648"/>
      <c r="CX47" s="648"/>
      <c r="CY47" s="649"/>
      <c r="CZ47" s="622">
        <v>1.2</v>
      </c>
      <c r="DA47" s="650"/>
      <c r="DB47" s="650"/>
      <c r="DC47" s="652"/>
      <c r="DD47" s="626">
        <v>227139</v>
      </c>
      <c r="DE47" s="648"/>
      <c r="DF47" s="648"/>
      <c r="DG47" s="648"/>
      <c r="DH47" s="648"/>
      <c r="DI47" s="648"/>
      <c r="DJ47" s="648"/>
      <c r="DK47" s="64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84"/>
      <c r="CD48" s="659"/>
      <c r="CE48" s="660"/>
      <c r="CF48" s="614" t="s">
        <v>294</v>
      </c>
      <c r="CG48" s="615"/>
      <c r="CH48" s="615"/>
      <c r="CI48" s="615"/>
      <c r="CJ48" s="615"/>
      <c r="CK48" s="615"/>
      <c r="CL48" s="615"/>
      <c r="CM48" s="615"/>
      <c r="CN48" s="615"/>
      <c r="CO48" s="615"/>
      <c r="CP48" s="615"/>
      <c r="CQ48" s="616"/>
      <c r="CR48" s="617" t="s">
        <v>64</v>
      </c>
      <c r="CS48" s="618"/>
      <c r="CT48" s="618"/>
      <c r="CU48" s="618"/>
      <c r="CV48" s="618"/>
      <c r="CW48" s="618"/>
      <c r="CX48" s="618"/>
      <c r="CY48" s="619"/>
      <c r="CZ48" s="622" t="s">
        <v>64</v>
      </c>
      <c r="DA48" s="623"/>
      <c r="DB48" s="623"/>
      <c r="DC48" s="629"/>
      <c r="DD48" s="626" t="s">
        <v>64</v>
      </c>
      <c r="DE48" s="618"/>
      <c r="DF48" s="618"/>
      <c r="DG48" s="618"/>
      <c r="DH48" s="618"/>
      <c r="DI48" s="618"/>
      <c r="DJ48" s="618"/>
      <c r="DK48" s="619"/>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15">
      <c r="B49" s="84"/>
      <c r="CD49" s="638" t="s">
        <v>295</v>
      </c>
      <c r="CE49" s="639"/>
      <c r="CF49" s="639"/>
      <c r="CG49" s="639"/>
      <c r="CH49" s="639"/>
      <c r="CI49" s="639"/>
      <c r="CJ49" s="639"/>
      <c r="CK49" s="639"/>
      <c r="CL49" s="639"/>
      <c r="CM49" s="639"/>
      <c r="CN49" s="639"/>
      <c r="CO49" s="639"/>
      <c r="CP49" s="639"/>
      <c r="CQ49" s="640"/>
      <c r="CR49" s="692">
        <v>23424678</v>
      </c>
      <c r="CS49" s="676"/>
      <c r="CT49" s="676"/>
      <c r="CU49" s="676"/>
      <c r="CV49" s="676"/>
      <c r="CW49" s="676"/>
      <c r="CX49" s="676"/>
      <c r="CY49" s="705"/>
      <c r="CZ49" s="697">
        <v>100</v>
      </c>
      <c r="DA49" s="706"/>
      <c r="DB49" s="706"/>
      <c r="DC49" s="707"/>
      <c r="DD49" s="708">
        <v>12121603</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QXeYYnbN9shduvtETf9i+jaiwjCap8j/YS/7kfMmTEa2meiBMJZ2QAnJ+KlCY0wG/V0Ks4PaEEBcLUf/JMeOgw==" saltValue="6bwmdcfCFs1mrS3Q8uZZr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729" t="s">
        <v>296</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30" t="s">
        <v>297</v>
      </c>
      <c r="DK2" s="731"/>
      <c r="DL2" s="731"/>
      <c r="DM2" s="731"/>
      <c r="DN2" s="731"/>
      <c r="DO2" s="732"/>
      <c r="DP2" s="87"/>
      <c r="DQ2" s="730" t="s">
        <v>298</v>
      </c>
      <c r="DR2" s="731"/>
      <c r="DS2" s="731"/>
      <c r="DT2" s="731"/>
      <c r="DU2" s="731"/>
      <c r="DV2" s="731"/>
      <c r="DW2" s="731"/>
      <c r="DX2" s="731"/>
      <c r="DY2" s="731"/>
      <c r="DZ2" s="732"/>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733" t="s">
        <v>299</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91"/>
      <c r="BA4" s="91"/>
      <c r="BB4" s="91"/>
      <c r="BC4" s="91"/>
      <c r="BD4" s="91"/>
      <c r="BE4" s="92"/>
      <c r="BF4" s="92"/>
      <c r="BG4" s="92"/>
      <c r="BH4" s="92"/>
      <c r="BI4" s="92"/>
      <c r="BJ4" s="92"/>
      <c r="BK4" s="92"/>
      <c r="BL4" s="92"/>
      <c r="BM4" s="92"/>
      <c r="BN4" s="92"/>
      <c r="BO4" s="92"/>
      <c r="BP4" s="92"/>
      <c r="BQ4" s="734" t="s">
        <v>300</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93"/>
    </row>
    <row r="5" spans="1:131" s="94" customFormat="1" ht="26.25" customHeight="1" x14ac:dyDescent="0.15">
      <c r="A5" s="723" t="s">
        <v>301</v>
      </c>
      <c r="B5" s="724"/>
      <c r="C5" s="724"/>
      <c r="D5" s="724"/>
      <c r="E5" s="724"/>
      <c r="F5" s="724"/>
      <c r="G5" s="724"/>
      <c r="H5" s="724"/>
      <c r="I5" s="724"/>
      <c r="J5" s="724"/>
      <c r="K5" s="724"/>
      <c r="L5" s="724"/>
      <c r="M5" s="724"/>
      <c r="N5" s="724"/>
      <c r="O5" s="724"/>
      <c r="P5" s="725"/>
      <c r="Q5" s="719" t="s">
        <v>302</v>
      </c>
      <c r="R5" s="715"/>
      <c r="S5" s="715"/>
      <c r="T5" s="715"/>
      <c r="U5" s="716"/>
      <c r="V5" s="719" t="s">
        <v>303</v>
      </c>
      <c r="W5" s="715"/>
      <c r="X5" s="715"/>
      <c r="Y5" s="715"/>
      <c r="Z5" s="716"/>
      <c r="AA5" s="719" t="s">
        <v>304</v>
      </c>
      <c r="AB5" s="715"/>
      <c r="AC5" s="715"/>
      <c r="AD5" s="715"/>
      <c r="AE5" s="715"/>
      <c r="AF5" s="735" t="s">
        <v>305</v>
      </c>
      <c r="AG5" s="715"/>
      <c r="AH5" s="715"/>
      <c r="AI5" s="715"/>
      <c r="AJ5" s="721"/>
      <c r="AK5" s="715" t="s">
        <v>306</v>
      </c>
      <c r="AL5" s="715"/>
      <c r="AM5" s="715"/>
      <c r="AN5" s="715"/>
      <c r="AO5" s="716"/>
      <c r="AP5" s="719" t="s">
        <v>307</v>
      </c>
      <c r="AQ5" s="715"/>
      <c r="AR5" s="715"/>
      <c r="AS5" s="715"/>
      <c r="AT5" s="716"/>
      <c r="AU5" s="719" t="s">
        <v>308</v>
      </c>
      <c r="AV5" s="715"/>
      <c r="AW5" s="715"/>
      <c r="AX5" s="715"/>
      <c r="AY5" s="721"/>
      <c r="AZ5" s="91"/>
      <c r="BA5" s="91"/>
      <c r="BB5" s="91"/>
      <c r="BC5" s="91"/>
      <c r="BD5" s="91"/>
      <c r="BE5" s="92"/>
      <c r="BF5" s="92"/>
      <c r="BG5" s="92"/>
      <c r="BH5" s="92"/>
      <c r="BI5" s="92"/>
      <c r="BJ5" s="92"/>
      <c r="BK5" s="92"/>
      <c r="BL5" s="92"/>
      <c r="BM5" s="92"/>
      <c r="BN5" s="92"/>
      <c r="BO5" s="92"/>
      <c r="BP5" s="92"/>
      <c r="BQ5" s="723" t="s">
        <v>309</v>
      </c>
      <c r="BR5" s="724"/>
      <c r="BS5" s="724"/>
      <c r="BT5" s="724"/>
      <c r="BU5" s="724"/>
      <c r="BV5" s="724"/>
      <c r="BW5" s="724"/>
      <c r="BX5" s="724"/>
      <c r="BY5" s="724"/>
      <c r="BZ5" s="724"/>
      <c r="CA5" s="724"/>
      <c r="CB5" s="724"/>
      <c r="CC5" s="724"/>
      <c r="CD5" s="724"/>
      <c r="CE5" s="724"/>
      <c r="CF5" s="724"/>
      <c r="CG5" s="725"/>
      <c r="CH5" s="719" t="s">
        <v>310</v>
      </c>
      <c r="CI5" s="715"/>
      <c r="CJ5" s="715"/>
      <c r="CK5" s="715"/>
      <c r="CL5" s="716"/>
      <c r="CM5" s="719" t="s">
        <v>311</v>
      </c>
      <c r="CN5" s="715"/>
      <c r="CO5" s="715"/>
      <c r="CP5" s="715"/>
      <c r="CQ5" s="716"/>
      <c r="CR5" s="719" t="s">
        <v>312</v>
      </c>
      <c r="CS5" s="715"/>
      <c r="CT5" s="715"/>
      <c r="CU5" s="715"/>
      <c r="CV5" s="716"/>
      <c r="CW5" s="719" t="s">
        <v>313</v>
      </c>
      <c r="CX5" s="715"/>
      <c r="CY5" s="715"/>
      <c r="CZ5" s="715"/>
      <c r="DA5" s="716"/>
      <c r="DB5" s="719" t="s">
        <v>314</v>
      </c>
      <c r="DC5" s="715"/>
      <c r="DD5" s="715"/>
      <c r="DE5" s="715"/>
      <c r="DF5" s="716"/>
      <c r="DG5" s="771" t="s">
        <v>315</v>
      </c>
      <c r="DH5" s="772"/>
      <c r="DI5" s="772"/>
      <c r="DJ5" s="772"/>
      <c r="DK5" s="773"/>
      <c r="DL5" s="771" t="s">
        <v>316</v>
      </c>
      <c r="DM5" s="772"/>
      <c r="DN5" s="772"/>
      <c r="DO5" s="772"/>
      <c r="DP5" s="773"/>
      <c r="DQ5" s="719" t="s">
        <v>317</v>
      </c>
      <c r="DR5" s="715"/>
      <c r="DS5" s="715"/>
      <c r="DT5" s="715"/>
      <c r="DU5" s="716"/>
      <c r="DV5" s="719" t="s">
        <v>308</v>
      </c>
      <c r="DW5" s="715"/>
      <c r="DX5" s="715"/>
      <c r="DY5" s="715"/>
      <c r="DZ5" s="721"/>
      <c r="EA5" s="93"/>
    </row>
    <row r="6" spans="1:131" s="94" customFormat="1" ht="26.25" customHeight="1" thickBot="1" x14ac:dyDescent="0.2">
      <c r="A6" s="726"/>
      <c r="B6" s="727"/>
      <c r="C6" s="727"/>
      <c r="D6" s="727"/>
      <c r="E6" s="727"/>
      <c r="F6" s="727"/>
      <c r="G6" s="727"/>
      <c r="H6" s="727"/>
      <c r="I6" s="727"/>
      <c r="J6" s="727"/>
      <c r="K6" s="727"/>
      <c r="L6" s="727"/>
      <c r="M6" s="727"/>
      <c r="N6" s="727"/>
      <c r="O6" s="727"/>
      <c r="P6" s="728"/>
      <c r="Q6" s="720"/>
      <c r="R6" s="717"/>
      <c r="S6" s="717"/>
      <c r="T6" s="717"/>
      <c r="U6" s="718"/>
      <c r="V6" s="720"/>
      <c r="W6" s="717"/>
      <c r="X6" s="717"/>
      <c r="Y6" s="717"/>
      <c r="Z6" s="718"/>
      <c r="AA6" s="720"/>
      <c r="AB6" s="717"/>
      <c r="AC6" s="717"/>
      <c r="AD6" s="717"/>
      <c r="AE6" s="717"/>
      <c r="AF6" s="736"/>
      <c r="AG6" s="717"/>
      <c r="AH6" s="717"/>
      <c r="AI6" s="717"/>
      <c r="AJ6" s="722"/>
      <c r="AK6" s="717"/>
      <c r="AL6" s="717"/>
      <c r="AM6" s="717"/>
      <c r="AN6" s="717"/>
      <c r="AO6" s="718"/>
      <c r="AP6" s="720"/>
      <c r="AQ6" s="717"/>
      <c r="AR6" s="717"/>
      <c r="AS6" s="717"/>
      <c r="AT6" s="718"/>
      <c r="AU6" s="720"/>
      <c r="AV6" s="717"/>
      <c r="AW6" s="717"/>
      <c r="AX6" s="717"/>
      <c r="AY6" s="722"/>
      <c r="AZ6" s="91"/>
      <c r="BA6" s="91"/>
      <c r="BB6" s="91"/>
      <c r="BC6" s="91"/>
      <c r="BD6" s="91"/>
      <c r="BE6" s="92"/>
      <c r="BF6" s="92"/>
      <c r="BG6" s="92"/>
      <c r="BH6" s="92"/>
      <c r="BI6" s="92"/>
      <c r="BJ6" s="92"/>
      <c r="BK6" s="92"/>
      <c r="BL6" s="92"/>
      <c r="BM6" s="92"/>
      <c r="BN6" s="92"/>
      <c r="BO6" s="92"/>
      <c r="BP6" s="92"/>
      <c r="BQ6" s="726"/>
      <c r="BR6" s="727"/>
      <c r="BS6" s="727"/>
      <c r="BT6" s="727"/>
      <c r="BU6" s="727"/>
      <c r="BV6" s="727"/>
      <c r="BW6" s="727"/>
      <c r="BX6" s="727"/>
      <c r="BY6" s="727"/>
      <c r="BZ6" s="727"/>
      <c r="CA6" s="727"/>
      <c r="CB6" s="727"/>
      <c r="CC6" s="727"/>
      <c r="CD6" s="727"/>
      <c r="CE6" s="727"/>
      <c r="CF6" s="727"/>
      <c r="CG6" s="728"/>
      <c r="CH6" s="720"/>
      <c r="CI6" s="717"/>
      <c r="CJ6" s="717"/>
      <c r="CK6" s="717"/>
      <c r="CL6" s="718"/>
      <c r="CM6" s="720"/>
      <c r="CN6" s="717"/>
      <c r="CO6" s="717"/>
      <c r="CP6" s="717"/>
      <c r="CQ6" s="718"/>
      <c r="CR6" s="720"/>
      <c r="CS6" s="717"/>
      <c r="CT6" s="717"/>
      <c r="CU6" s="717"/>
      <c r="CV6" s="718"/>
      <c r="CW6" s="720"/>
      <c r="CX6" s="717"/>
      <c r="CY6" s="717"/>
      <c r="CZ6" s="717"/>
      <c r="DA6" s="718"/>
      <c r="DB6" s="720"/>
      <c r="DC6" s="717"/>
      <c r="DD6" s="717"/>
      <c r="DE6" s="717"/>
      <c r="DF6" s="718"/>
      <c r="DG6" s="774"/>
      <c r="DH6" s="775"/>
      <c r="DI6" s="775"/>
      <c r="DJ6" s="775"/>
      <c r="DK6" s="776"/>
      <c r="DL6" s="774"/>
      <c r="DM6" s="775"/>
      <c r="DN6" s="775"/>
      <c r="DO6" s="775"/>
      <c r="DP6" s="776"/>
      <c r="DQ6" s="720"/>
      <c r="DR6" s="717"/>
      <c r="DS6" s="717"/>
      <c r="DT6" s="717"/>
      <c r="DU6" s="718"/>
      <c r="DV6" s="720"/>
      <c r="DW6" s="717"/>
      <c r="DX6" s="717"/>
      <c r="DY6" s="717"/>
      <c r="DZ6" s="722"/>
      <c r="EA6" s="93"/>
    </row>
    <row r="7" spans="1:131" s="94" customFormat="1" ht="26.25" customHeight="1" thickTop="1" x14ac:dyDescent="0.15">
      <c r="A7" s="95">
        <v>1</v>
      </c>
      <c r="B7" s="756" t="s">
        <v>318</v>
      </c>
      <c r="C7" s="757"/>
      <c r="D7" s="757"/>
      <c r="E7" s="757"/>
      <c r="F7" s="757"/>
      <c r="G7" s="757"/>
      <c r="H7" s="757"/>
      <c r="I7" s="757"/>
      <c r="J7" s="757"/>
      <c r="K7" s="757"/>
      <c r="L7" s="757"/>
      <c r="M7" s="757"/>
      <c r="N7" s="757"/>
      <c r="O7" s="757"/>
      <c r="P7" s="758"/>
      <c r="Q7" s="759">
        <v>24541</v>
      </c>
      <c r="R7" s="760"/>
      <c r="S7" s="760"/>
      <c r="T7" s="760"/>
      <c r="U7" s="761"/>
      <c r="V7" s="762">
        <v>23402</v>
      </c>
      <c r="W7" s="760"/>
      <c r="X7" s="760"/>
      <c r="Y7" s="760"/>
      <c r="Z7" s="761"/>
      <c r="AA7" s="762">
        <v>1139</v>
      </c>
      <c r="AB7" s="760"/>
      <c r="AC7" s="760"/>
      <c r="AD7" s="760"/>
      <c r="AE7" s="763"/>
      <c r="AF7" s="764">
        <v>643</v>
      </c>
      <c r="AG7" s="760"/>
      <c r="AH7" s="760"/>
      <c r="AI7" s="760"/>
      <c r="AJ7" s="763"/>
      <c r="AK7" s="765" t="s">
        <v>319</v>
      </c>
      <c r="AL7" s="738"/>
      <c r="AM7" s="738"/>
      <c r="AN7" s="738"/>
      <c r="AO7" s="766"/>
      <c r="AP7" s="767">
        <v>19012</v>
      </c>
      <c r="AQ7" s="738"/>
      <c r="AR7" s="738"/>
      <c r="AS7" s="738"/>
      <c r="AT7" s="766"/>
      <c r="AU7" s="768"/>
      <c r="AV7" s="768"/>
      <c r="AW7" s="768"/>
      <c r="AX7" s="768"/>
      <c r="AY7" s="769"/>
      <c r="AZ7" s="91"/>
      <c r="BA7" s="91"/>
      <c r="BB7" s="91"/>
      <c r="BC7" s="91"/>
      <c r="BD7" s="91"/>
      <c r="BE7" s="92"/>
      <c r="BF7" s="92"/>
      <c r="BG7" s="92"/>
      <c r="BH7" s="92"/>
      <c r="BI7" s="92"/>
      <c r="BJ7" s="92"/>
      <c r="BK7" s="92"/>
      <c r="BL7" s="92"/>
      <c r="BM7" s="92"/>
      <c r="BN7" s="92"/>
      <c r="BO7" s="92"/>
      <c r="BP7" s="92"/>
      <c r="BQ7" s="95">
        <v>1</v>
      </c>
      <c r="BR7" s="96"/>
      <c r="BS7" s="740" t="s">
        <v>320</v>
      </c>
      <c r="BT7" s="741"/>
      <c r="BU7" s="741"/>
      <c r="BV7" s="741"/>
      <c r="BW7" s="741"/>
      <c r="BX7" s="741"/>
      <c r="BY7" s="741"/>
      <c r="BZ7" s="741"/>
      <c r="CA7" s="741"/>
      <c r="CB7" s="741"/>
      <c r="CC7" s="741"/>
      <c r="CD7" s="741"/>
      <c r="CE7" s="741"/>
      <c r="CF7" s="741"/>
      <c r="CG7" s="770"/>
      <c r="CH7" s="737">
        <v>20</v>
      </c>
      <c r="CI7" s="738"/>
      <c r="CJ7" s="738"/>
      <c r="CK7" s="738"/>
      <c r="CL7" s="739"/>
      <c r="CM7" s="737">
        <v>8</v>
      </c>
      <c r="CN7" s="738"/>
      <c r="CO7" s="738"/>
      <c r="CP7" s="738"/>
      <c r="CQ7" s="739"/>
      <c r="CR7" s="737">
        <v>19</v>
      </c>
      <c r="CS7" s="738"/>
      <c r="CT7" s="738"/>
      <c r="CU7" s="738"/>
      <c r="CV7" s="739"/>
      <c r="CW7" s="737">
        <v>60</v>
      </c>
      <c r="CX7" s="738"/>
      <c r="CY7" s="738"/>
      <c r="CZ7" s="738"/>
      <c r="DA7" s="739"/>
      <c r="DB7" s="737">
        <v>0</v>
      </c>
      <c r="DC7" s="738"/>
      <c r="DD7" s="738"/>
      <c r="DE7" s="738"/>
      <c r="DF7" s="739"/>
      <c r="DG7" s="737" t="s">
        <v>319</v>
      </c>
      <c r="DH7" s="738"/>
      <c r="DI7" s="738"/>
      <c r="DJ7" s="738"/>
      <c r="DK7" s="739"/>
      <c r="DL7" s="737" t="s">
        <v>319</v>
      </c>
      <c r="DM7" s="738"/>
      <c r="DN7" s="738"/>
      <c r="DO7" s="738"/>
      <c r="DP7" s="739"/>
      <c r="DQ7" s="737" t="s">
        <v>319</v>
      </c>
      <c r="DR7" s="738"/>
      <c r="DS7" s="738"/>
      <c r="DT7" s="738"/>
      <c r="DU7" s="739"/>
      <c r="DV7" s="740"/>
      <c r="DW7" s="741"/>
      <c r="DX7" s="741"/>
      <c r="DY7" s="741"/>
      <c r="DZ7" s="742"/>
      <c r="EA7" s="93"/>
    </row>
    <row r="8" spans="1:131" s="94" customFormat="1" ht="26.25" customHeight="1" x14ac:dyDescent="0.15">
      <c r="A8" s="97">
        <v>2</v>
      </c>
      <c r="B8" s="743" t="s">
        <v>321</v>
      </c>
      <c r="C8" s="744"/>
      <c r="D8" s="744"/>
      <c r="E8" s="744"/>
      <c r="F8" s="744"/>
      <c r="G8" s="744"/>
      <c r="H8" s="744"/>
      <c r="I8" s="744"/>
      <c r="J8" s="744"/>
      <c r="K8" s="744"/>
      <c r="L8" s="744"/>
      <c r="M8" s="744"/>
      <c r="N8" s="744"/>
      <c r="O8" s="744"/>
      <c r="P8" s="745"/>
      <c r="Q8" s="746">
        <v>326</v>
      </c>
      <c r="R8" s="747"/>
      <c r="S8" s="747"/>
      <c r="T8" s="747"/>
      <c r="U8" s="748"/>
      <c r="V8" s="749">
        <v>326</v>
      </c>
      <c r="W8" s="747"/>
      <c r="X8" s="747"/>
      <c r="Y8" s="747"/>
      <c r="Z8" s="748"/>
      <c r="AA8" s="749">
        <v>0</v>
      </c>
      <c r="AB8" s="747"/>
      <c r="AC8" s="747"/>
      <c r="AD8" s="747"/>
      <c r="AE8" s="750"/>
      <c r="AF8" s="751" t="s">
        <v>64</v>
      </c>
      <c r="AG8" s="747"/>
      <c r="AH8" s="747"/>
      <c r="AI8" s="747"/>
      <c r="AJ8" s="750"/>
      <c r="AK8" s="752">
        <v>313</v>
      </c>
      <c r="AL8" s="753"/>
      <c r="AM8" s="753"/>
      <c r="AN8" s="753"/>
      <c r="AO8" s="754"/>
      <c r="AP8" s="755">
        <v>373</v>
      </c>
      <c r="AQ8" s="753"/>
      <c r="AR8" s="753"/>
      <c r="AS8" s="753"/>
      <c r="AT8" s="754"/>
      <c r="AU8" s="777"/>
      <c r="AV8" s="777"/>
      <c r="AW8" s="777"/>
      <c r="AX8" s="777"/>
      <c r="AY8" s="778"/>
      <c r="AZ8" s="91"/>
      <c r="BA8" s="91"/>
      <c r="BB8" s="91"/>
      <c r="BC8" s="91"/>
      <c r="BD8" s="91"/>
      <c r="BE8" s="92"/>
      <c r="BF8" s="92"/>
      <c r="BG8" s="92"/>
      <c r="BH8" s="92"/>
      <c r="BI8" s="92"/>
      <c r="BJ8" s="92"/>
      <c r="BK8" s="92"/>
      <c r="BL8" s="92"/>
      <c r="BM8" s="92"/>
      <c r="BN8" s="92"/>
      <c r="BO8" s="92"/>
      <c r="BP8" s="92"/>
      <c r="BQ8" s="97">
        <v>2</v>
      </c>
      <c r="BR8" s="98"/>
      <c r="BS8" s="779" t="s">
        <v>322</v>
      </c>
      <c r="BT8" s="780"/>
      <c r="BU8" s="780"/>
      <c r="BV8" s="780"/>
      <c r="BW8" s="780"/>
      <c r="BX8" s="780"/>
      <c r="BY8" s="780"/>
      <c r="BZ8" s="780"/>
      <c r="CA8" s="780"/>
      <c r="CB8" s="780"/>
      <c r="CC8" s="780"/>
      <c r="CD8" s="780"/>
      <c r="CE8" s="780"/>
      <c r="CF8" s="780"/>
      <c r="CG8" s="781"/>
      <c r="CH8" s="782">
        <v>74</v>
      </c>
      <c r="CI8" s="753"/>
      <c r="CJ8" s="753"/>
      <c r="CK8" s="753"/>
      <c r="CL8" s="783"/>
      <c r="CM8" s="782">
        <v>665</v>
      </c>
      <c r="CN8" s="753"/>
      <c r="CO8" s="753"/>
      <c r="CP8" s="753"/>
      <c r="CQ8" s="783"/>
      <c r="CR8" s="782">
        <v>10</v>
      </c>
      <c r="CS8" s="753"/>
      <c r="CT8" s="753"/>
      <c r="CU8" s="753"/>
      <c r="CV8" s="783"/>
      <c r="CW8" s="782" t="s">
        <v>319</v>
      </c>
      <c r="CX8" s="753"/>
      <c r="CY8" s="753"/>
      <c r="CZ8" s="753"/>
      <c r="DA8" s="783"/>
      <c r="DB8" s="782">
        <v>508</v>
      </c>
      <c r="DC8" s="753"/>
      <c r="DD8" s="753"/>
      <c r="DE8" s="753"/>
      <c r="DF8" s="783"/>
      <c r="DG8" s="782" t="s">
        <v>319</v>
      </c>
      <c r="DH8" s="753"/>
      <c r="DI8" s="753"/>
      <c r="DJ8" s="753"/>
      <c r="DK8" s="783"/>
      <c r="DL8" s="782" t="s">
        <v>319</v>
      </c>
      <c r="DM8" s="753"/>
      <c r="DN8" s="753"/>
      <c r="DO8" s="753"/>
      <c r="DP8" s="783"/>
      <c r="DQ8" s="782" t="s">
        <v>319</v>
      </c>
      <c r="DR8" s="753"/>
      <c r="DS8" s="753"/>
      <c r="DT8" s="753"/>
      <c r="DU8" s="783"/>
      <c r="DV8" s="779"/>
      <c r="DW8" s="780"/>
      <c r="DX8" s="780"/>
      <c r="DY8" s="780"/>
      <c r="DZ8" s="784"/>
      <c r="EA8" s="93"/>
    </row>
    <row r="9" spans="1:131" s="94" customFormat="1" ht="26.25" customHeight="1" x14ac:dyDescent="0.15">
      <c r="A9" s="97">
        <v>3</v>
      </c>
      <c r="B9" s="743" t="s">
        <v>323</v>
      </c>
      <c r="C9" s="744"/>
      <c r="D9" s="744"/>
      <c r="E9" s="744"/>
      <c r="F9" s="744"/>
      <c r="G9" s="744"/>
      <c r="H9" s="744"/>
      <c r="I9" s="744"/>
      <c r="J9" s="744"/>
      <c r="K9" s="744"/>
      <c r="L9" s="744"/>
      <c r="M9" s="744"/>
      <c r="N9" s="744"/>
      <c r="O9" s="744"/>
      <c r="P9" s="745"/>
      <c r="Q9" s="746">
        <v>11</v>
      </c>
      <c r="R9" s="747"/>
      <c r="S9" s="747"/>
      <c r="T9" s="747"/>
      <c r="U9" s="748"/>
      <c r="V9" s="749">
        <v>9</v>
      </c>
      <c r="W9" s="747"/>
      <c r="X9" s="747"/>
      <c r="Y9" s="747"/>
      <c r="Z9" s="748"/>
      <c r="AA9" s="749">
        <v>2</v>
      </c>
      <c r="AB9" s="747"/>
      <c r="AC9" s="747"/>
      <c r="AD9" s="747"/>
      <c r="AE9" s="750"/>
      <c r="AF9" s="751">
        <v>2</v>
      </c>
      <c r="AG9" s="747"/>
      <c r="AH9" s="747"/>
      <c r="AI9" s="747"/>
      <c r="AJ9" s="750"/>
      <c r="AK9" s="752" t="s">
        <v>319</v>
      </c>
      <c r="AL9" s="753"/>
      <c r="AM9" s="753"/>
      <c r="AN9" s="753"/>
      <c r="AO9" s="754"/>
      <c r="AP9" s="755" t="s">
        <v>319</v>
      </c>
      <c r="AQ9" s="753"/>
      <c r="AR9" s="753"/>
      <c r="AS9" s="753"/>
      <c r="AT9" s="754"/>
      <c r="AU9" s="777"/>
      <c r="AV9" s="777"/>
      <c r="AW9" s="777"/>
      <c r="AX9" s="777"/>
      <c r="AY9" s="778"/>
      <c r="AZ9" s="91"/>
      <c r="BA9" s="91"/>
      <c r="BB9" s="91"/>
      <c r="BC9" s="91"/>
      <c r="BD9" s="91"/>
      <c r="BE9" s="92"/>
      <c r="BF9" s="92"/>
      <c r="BG9" s="92"/>
      <c r="BH9" s="92"/>
      <c r="BI9" s="92"/>
      <c r="BJ9" s="92"/>
      <c r="BK9" s="92"/>
      <c r="BL9" s="92"/>
      <c r="BM9" s="92"/>
      <c r="BN9" s="92"/>
      <c r="BO9" s="92"/>
      <c r="BP9" s="92"/>
      <c r="BQ9" s="97">
        <v>3</v>
      </c>
      <c r="BR9" s="98"/>
      <c r="BS9" s="779"/>
      <c r="BT9" s="780"/>
      <c r="BU9" s="780"/>
      <c r="BV9" s="780"/>
      <c r="BW9" s="780"/>
      <c r="BX9" s="780"/>
      <c r="BY9" s="780"/>
      <c r="BZ9" s="780"/>
      <c r="CA9" s="780"/>
      <c r="CB9" s="780"/>
      <c r="CC9" s="780"/>
      <c r="CD9" s="780"/>
      <c r="CE9" s="780"/>
      <c r="CF9" s="780"/>
      <c r="CG9" s="781"/>
      <c r="CH9" s="782"/>
      <c r="CI9" s="753"/>
      <c r="CJ9" s="753"/>
      <c r="CK9" s="753"/>
      <c r="CL9" s="783"/>
      <c r="CM9" s="782"/>
      <c r="CN9" s="753"/>
      <c r="CO9" s="753"/>
      <c r="CP9" s="753"/>
      <c r="CQ9" s="783"/>
      <c r="CR9" s="782"/>
      <c r="CS9" s="753"/>
      <c r="CT9" s="753"/>
      <c r="CU9" s="753"/>
      <c r="CV9" s="783"/>
      <c r="CW9" s="782"/>
      <c r="CX9" s="753"/>
      <c r="CY9" s="753"/>
      <c r="CZ9" s="753"/>
      <c r="DA9" s="783"/>
      <c r="DB9" s="782"/>
      <c r="DC9" s="753"/>
      <c r="DD9" s="753"/>
      <c r="DE9" s="753"/>
      <c r="DF9" s="783"/>
      <c r="DG9" s="782"/>
      <c r="DH9" s="753"/>
      <c r="DI9" s="753"/>
      <c r="DJ9" s="753"/>
      <c r="DK9" s="783"/>
      <c r="DL9" s="782"/>
      <c r="DM9" s="753"/>
      <c r="DN9" s="753"/>
      <c r="DO9" s="753"/>
      <c r="DP9" s="783"/>
      <c r="DQ9" s="782"/>
      <c r="DR9" s="753"/>
      <c r="DS9" s="753"/>
      <c r="DT9" s="753"/>
      <c r="DU9" s="783"/>
      <c r="DV9" s="779"/>
      <c r="DW9" s="780"/>
      <c r="DX9" s="780"/>
      <c r="DY9" s="780"/>
      <c r="DZ9" s="784"/>
      <c r="EA9" s="93"/>
    </row>
    <row r="10" spans="1:131" s="94" customFormat="1" ht="26.25" customHeight="1" x14ac:dyDescent="0.15">
      <c r="A10" s="97">
        <v>4</v>
      </c>
      <c r="B10" s="743"/>
      <c r="C10" s="744"/>
      <c r="D10" s="744"/>
      <c r="E10" s="744"/>
      <c r="F10" s="744"/>
      <c r="G10" s="744"/>
      <c r="H10" s="744"/>
      <c r="I10" s="744"/>
      <c r="J10" s="744"/>
      <c r="K10" s="744"/>
      <c r="L10" s="744"/>
      <c r="M10" s="744"/>
      <c r="N10" s="744"/>
      <c r="O10" s="744"/>
      <c r="P10" s="745"/>
      <c r="Q10" s="785"/>
      <c r="R10" s="786"/>
      <c r="S10" s="786"/>
      <c r="T10" s="786"/>
      <c r="U10" s="786"/>
      <c r="V10" s="786"/>
      <c r="W10" s="786"/>
      <c r="X10" s="786"/>
      <c r="Y10" s="786"/>
      <c r="Z10" s="786"/>
      <c r="AA10" s="786"/>
      <c r="AB10" s="786"/>
      <c r="AC10" s="786"/>
      <c r="AD10" s="786"/>
      <c r="AE10" s="749"/>
      <c r="AF10" s="751"/>
      <c r="AG10" s="747"/>
      <c r="AH10" s="747"/>
      <c r="AI10" s="747"/>
      <c r="AJ10" s="750"/>
      <c r="AK10" s="754"/>
      <c r="AL10" s="787"/>
      <c r="AM10" s="787"/>
      <c r="AN10" s="787"/>
      <c r="AO10" s="787"/>
      <c r="AP10" s="787"/>
      <c r="AQ10" s="787"/>
      <c r="AR10" s="787"/>
      <c r="AS10" s="787"/>
      <c r="AT10" s="787"/>
      <c r="AU10" s="777"/>
      <c r="AV10" s="777"/>
      <c r="AW10" s="777"/>
      <c r="AX10" s="777"/>
      <c r="AY10" s="778"/>
      <c r="AZ10" s="91"/>
      <c r="BA10" s="91"/>
      <c r="BB10" s="91"/>
      <c r="BC10" s="91"/>
      <c r="BD10" s="91"/>
      <c r="BE10" s="92"/>
      <c r="BF10" s="92"/>
      <c r="BG10" s="92"/>
      <c r="BH10" s="92"/>
      <c r="BI10" s="92"/>
      <c r="BJ10" s="92"/>
      <c r="BK10" s="92"/>
      <c r="BL10" s="92"/>
      <c r="BM10" s="92"/>
      <c r="BN10" s="92"/>
      <c r="BO10" s="92"/>
      <c r="BP10" s="92"/>
      <c r="BQ10" s="97">
        <v>4</v>
      </c>
      <c r="BR10" s="98"/>
      <c r="BS10" s="779"/>
      <c r="BT10" s="780"/>
      <c r="BU10" s="780"/>
      <c r="BV10" s="780"/>
      <c r="BW10" s="780"/>
      <c r="BX10" s="780"/>
      <c r="BY10" s="780"/>
      <c r="BZ10" s="780"/>
      <c r="CA10" s="780"/>
      <c r="CB10" s="780"/>
      <c r="CC10" s="780"/>
      <c r="CD10" s="780"/>
      <c r="CE10" s="780"/>
      <c r="CF10" s="780"/>
      <c r="CG10" s="781"/>
      <c r="CH10" s="782"/>
      <c r="CI10" s="753"/>
      <c r="CJ10" s="753"/>
      <c r="CK10" s="753"/>
      <c r="CL10" s="783"/>
      <c r="CM10" s="782"/>
      <c r="CN10" s="753"/>
      <c r="CO10" s="753"/>
      <c r="CP10" s="753"/>
      <c r="CQ10" s="783"/>
      <c r="CR10" s="782"/>
      <c r="CS10" s="753"/>
      <c r="CT10" s="753"/>
      <c r="CU10" s="753"/>
      <c r="CV10" s="783"/>
      <c r="CW10" s="782"/>
      <c r="CX10" s="753"/>
      <c r="CY10" s="753"/>
      <c r="CZ10" s="753"/>
      <c r="DA10" s="783"/>
      <c r="DB10" s="782"/>
      <c r="DC10" s="753"/>
      <c r="DD10" s="753"/>
      <c r="DE10" s="753"/>
      <c r="DF10" s="783"/>
      <c r="DG10" s="782"/>
      <c r="DH10" s="753"/>
      <c r="DI10" s="753"/>
      <c r="DJ10" s="753"/>
      <c r="DK10" s="783"/>
      <c r="DL10" s="782"/>
      <c r="DM10" s="753"/>
      <c r="DN10" s="753"/>
      <c r="DO10" s="753"/>
      <c r="DP10" s="783"/>
      <c r="DQ10" s="782"/>
      <c r="DR10" s="753"/>
      <c r="DS10" s="753"/>
      <c r="DT10" s="753"/>
      <c r="DU10" s="783"/>
      <c r="DV10" s="779"/>
      <c r="DW10" s="780"/>
      <c r="DX10" s="780"/>
      <c r="DY10" s="780"/>
      <c r="DZ10" s="784"/>
      <c r="EA10" s="93"/>
    </row>
    <row r="11" spans="1:131" s="94" customFormat="1" ht="26.25" customHeight="1" x14ac:dyDescent="0.15">
      <c r="A11" s="97">
        <v>5</v>
      </c>
      <c r="B11" s="743"/>
      <c r="C11" s="744"/>
      <c r="D11" s="744"/>
      <c r="E11" s="744"/>
      <c r="F11" s="744"/>
      <c r="G11" s="744"/>
      <c r="H11" s="744"/>
      <c r="I11" s="744"/>
      <c r="J11" s="744"/>
      <c r="K11" s="744"/>
      <c r="L11" s="744"/>
      <c r="M11" s="744"/>
      <c r="N11" s="744"/>
      <c r="O11" s="744"/>
      <c r="P11" s="745"/>
      <c r="Q11" s="785"/>
      <c r="R11" s="786"/>
      <c r="S11" s="786"/>
      <c r="T11" s="786"/>
      <c r="U11" s="786"/>
      <c r="V11" s="786"/>
      <c r="W11" s="786"/>
      <c r="X11" s="786"/>
      <c r="Y11" s="786"/>
      <c r="Z11" s="786"/>
      <c r="AA11" s="786"/>
      <c r="AB11" s="786"/>
      <c r="AC11" s="786"/>
      <c r="AD11" s="786"/>
      <c r="AE11" s="749"/>
      <c r="AF11" s="751"/>
      <c r="AG11" s="747"/>
      <c r="AH11" s="747"/>
      <c r="AI11" s="747"/>
      <c r="AJ11" s="750"/>
      <c r="AK11" s="754"/>
      <c r="AL11" s="787"/>
      <c r="AM11" s="787"/>
      <c r="AN11" s="787"/>
      <c r="AO11" s="787"/>
      <c r="AP11" s="787"/>
      <c r="AQ11" s="787"/>
      <c r="AR11" s="787"/>
      <c r="AS11" s="787"/>
      <c r="AT11" s="787"/>
      <c r="AU11" s="777"/>
      <c r="AV11" s="777"/>
      <c r="AW11" s="777"/>
      <c r="AX11" s="777"/>
      <c r="AY11" s="778"/>
      <c r="AZ11" s="91"/>
      <c r="BA11" s="91"/>
      <c r="BB11" s="91"/>
      <c r="BC11" s="91"/>
      <c r="BD11" s="91"/>
      <c r="BE11" s="92"/>
      <c r="BF11" s="92"/>
      <c r="BG11" s="92"/>
      <c r="BH11" s="92"/>
      <c r="BI11" s="92"/>
      <c r="BJ11" s="92"/>
      <c r="BK11" s="92"/>
      <c r="BL11" s="92"/>
      <c r="BM11" s="92"/>
      <c r="BN11" s="92"/>
      <c r="BO11" s="92"/>
      <c r="BP11" s="92"/>
      <c r="BQ11" s="97">
        <v>5</v>
      </c>
      <c r="BR11" s="98"/>
      <c r="BS11" s="779"/>
      <c r="BT11" s="780"/>
      <c r="BU11" s="780"/>
      <c r="BV11" s="780"/>
      <c r="BW11" s="780"/>
      <c r="BX11" s="780"/>
      <c r="BY11" s="780"/>
      <c r="BZ11" s="780"/>
      <c r="CA11" s="780"/>
      <c r="CB11" s="780"/>
      <c r="CC11" s="780"/>
      <c r="CD11" s="780"/>
      <c r="CE11" s="780"/>
      <c r="CF11" s="780"/>
      <c r="CG11" s="781"/>
      <c r="CH11" s="782"/>
      <c r="CI11" s="753"/>
      <c r="CJ11" s="753"/>
      <c r="CK11" s="753"/>
      <c r="CL11" s="783"/>
      <c r="CM11" s="782"/>
      <c r="CN11" s="753"/>
      <c r="CO11" s="753"/>
      <c r="CP11" s="753"/>
      <c r="CQ11" s="783"/>
      <c r="CR11" s="782"/>
      <c r="CS11" s="753"/>
      <c r="CT11" s="753"/>
      <c r="CU11" s="753"/>
      <c r="CV11" s="783"/>
      <c r="CW11" s="782"/>
      <c r="CX11" s="753"/>
      <c r="CY11" s="753"/>
      <c r="CZ11" s="753"/>
      <c r="DA11" s="783"/>
      <c r="DB11" s="782"/>
      <c r="DC11" s="753"/>
      <c r="DD11" s="753"/>
      <c r="DE11" s="753"/>
      <c r="DF11" s="783"/>
      <c r="DG11" s="782"/>
      <c r="DH11" s="753"/>
      <c r="DI11" s="753"/>
      <c r="DJ11" s="753"/>
      <c r="DK11" s="783"/>
      <c r="DL11" s="782"/>
      <c r="DM11" s="753"/>
      <c r="DN11" s="753"/>
      <c r="DO11" s="753"/>
      <c r="DP11" s="783"/>
      <c r="DQ11" s="782"/>
      <c r="DR11" s="753"/>
      <c r="DS11" s="753"/>
      <c r="DT11" s="753"/>
      <c r="DU11" s="783"/>
      <c r="DV11" s="779"/>
      <c r="DW11" s="780"/>
      <c r="DX11" s="780"/>
      <c r="DY11" s="780"/>
      <c r="DZ11" s="784"/>
      <c r="EA11" s="93"/>
    </row>
    <row r="12" spans="1:131" s="94" customFormat="1" ht="26.25" customHeight="1" x14ac:dyDescent="0.15">
      <c r="A12" s="97">
        <v>6</v>
      </c>
      <c r="B12" s="743"/>
      <c r="C12" s="744"/>
      <c r="D12" s="744"/>
      <c r="E12" s="744"/>
      <c r="F12" s="744"/>
      <c r="G12" s="744"/>
      <c r="H12" s="744"/>
      <c r="I12" s="744"/>
      <c r="J12" s="744"/>
      <c r="K12" s="744"/>
      <c r="L12" s="744"/>
      <c r="M12" s="744"/>
      <c r="N12" s="744"/>
      <c r="O12" s="744"/>
      <c r="P12" s="745"/>
      <c r="Q12" s="785"/>
      <c r="R12" s="786"/>
      <c r="S12" s="786"/>
      <c r="T12" s="786"/>
      <c r="U12" s="786"/>
      <c r="V12" s="786"/>
      <c r="W12" s="786"/>
      <c r="X12" s="786"/>
      <c r="Y12" s="786"/>
      <c r="Z12" s="786"/>
      <c r="AA12" s="786"/>
      <c r="AB12" s="786"/>
      <c r="AC12" s="786"/>
      <c r="AD12" s="786"/>
      <c r="AE12" s="749"/>
      <c r="AF12" s="751"/>
      <c r="AG12" s="747"/>
      <c r="AH12" s="747"/>
      <c r="AI12" s="747"/>
      <c r="AJ12" s="750"/>
      <c r="AK12" s="754"/>
      <c r="AL12" s="787"/>
      <c r="AM12" s="787"/>
      <c r="AN12" s="787"/>
      <c r="AO12" s="787"/>
      <c r="AP12" s="787"/>
      <c r="AQ12" s="787"/>
      <c r="AR12" s="787"/>
      <c r="AS12" s="787"/>
      <c r="AT12" s="787"/>
      <c r="AU12" s="777"/>
      <c r="AV12" s="777"/>
      <c r="AW12" s="777"/>
      <c r="AX12" s="777"/>
      <c r="AY12" s="778"/>
      <c r="AZ12" s="91"/>
      <c r="BA12" s="91"/>
      <c r="BB12" s="91"/>
      <c r="BC12" s="91"/>
      <c r="BD12" s="91"/>
      <c r="BE12" s="92"/>
      <c r="BF12" s="92"/>
      <c r="BG12" s="92"/>
      <c r="BH12" s="92"/>
      <c r="BI12" s="92"/>
      <c r="BJ12" s="92"/>
      <c r="BK12" s="92"/>
      <c r="BL12" s="92"/>
      <c r="BM12" s="92"/>
      <c r="BN12" s="92"/>
      <c r="BO12" s="92"/>
      <c r="BP12" s="92"/>
      <c r="BQ12" s="97">
        <v>6</v>
      </c>
      <c r="BR12" s="98"/>
      <c r="BS12" s="779"/>
      <c r="BT12" s="780"/>
      <c r="BU12" s="780"/>
      <c r="BV12" s="780"/>
      <c r="BW12" s="780"/>
      <c r="BX12" s="780"/>
      <c r="BY12" s="780"/>
      <c r="BZ12" s="780"/>
      <c r="CA12" s="780"/>
      <c r="CB12" s="780"/>
      <c r="CC12" s="780"/>
      <c r="CD12" s="780"/>
      <c r="CE12" s="780"/>
      <c r="CF12" s="780"/>
      <c r="CG12" s="781"/>
      <c r="CH12" s="782"/>
      <c r="CI12" s="753"/>
      <c r="CJ12" s="753"/>
      <c r="CK12" s="753"/>
      <c r="CL12" s="783"/>
      <c r="CM12" s="782"/>
      <c r="CN12" s="753"/>
      <c r="CO12" s="753"/>
      <c r="CP12" s="753"/>
      <c r="CQ12" s="783"/>
      <c r="CR12" s="782"/>
      <c r="CS12" s="753"/>
      <c r="CT12" s="753"/>
      <c r="CU12" s="753"/>
      <c r="CV12" s="783"/>
      <c r="CW12" s="782"/>
      <c r="CX12" s="753"/>
      <c r="CY12" s="753"/>
      <c r="CZ12" s="753"/>
      <c r="DA12" s="783"/>
      <c r="DB12" s="782"/>
      <c r="DC12" s="753"/>
      <c r="DD12" s="753"/>
      <c r="DE12" s="753"/>
      <c r="DF12" s="783"/>
      <c r="DG12" s="782"/>
      <c r="DH12" s="753"/>
      <c r="DI12" s="753"/>
      <c r="DJ12" s="753"/>
      <c r="DK12" s="783"/>
      <c r="DL12" s="782"/>
      <c r="DM12" s="753"/>
      <c r="DN12" s="753"/>
      <c r="DO12" s="753"/>
      <c r="DP12" s="783"/>
      <c r="DQ12" s="782"/>
      <c r="DR12" s="753"/>
      <c r="DS12" s="753"/>
      <c r="DT12" s="753"/>
      <c r="DU12" s="783"/>
      <c r="DV12" s="779"/>
      <c r="DW12" s="780"/>
      <c r="DX12" s="780"/>
      <c r="DY12" s="780"/>
      <c r="DZ12" s="784"/>
      <c r="EA12" s="93"/>
    </row>
    <row r="13" spans="1:131" s="94" customFormat="1" ht="26.25" customHeight="1" x14ac:dyDescent="0.15">
      <c r="A13" s="97">
        <v>7</v>
      </c>
      <c r="B13" s="743"/>
      <c r="C13" s="744"/>
      <c r="D13" s="744"/>
      <c r="E13" s="744"/>
      <c r="F13" s="744"/>
      <c r="G13" s="744"/>
      <c r="H13" s="744"/>
      <c r="I13" s="744"/>
      <c r="J13" s="744"/>
      <c r="K13" s="744"/>
      <c r="L13" s="744"/>
      <c r="M13" s="744"/>
      <c r="N13" s="744"/>
      <c r="O13" s="744"/>
      <c r="P13" s="745"/>
      <c r="Q13" s="785"/>
      <c r="R13" s="786"/>
      <c r="S13" s="786"/>
      <c r="T13" s="786"/>
      <c r="U13" s="786"/>
      <c r="V13" s="786"/>
      <c r="W13" s="786"/>
      <c r="X13" s="786"/>
      <c r="Y13" s="786"/>
      <c r="Z13" s="786"/>
      <c r="AA13" s="786"/>
      <c r="AB13" s="786"/>
      <c r="AC13" s="786"/>
      <c r="AD13" s="786"/>
      <c r="AE13" s="749"/>
      <c r="AF13" s="751"/>
      <c r="AG13" s="747"/>
      <c r="AH13" s="747"/>
      <c r="AI13" s="747"/>
      <c r="AJ13" s="750"/>
      <c r="AK13" s="754"/>
      <c r="AL13" s="787"/>
      <c r="AM13" s="787"/>
      <c r="AN13" s="787"/>
      <c r="AO13" s="787"/>
      <c r="AP13" s="787"/>
      <c r="AQ13" s="787"/>
      <c r="AR13" s="787"/>
      <c r="AS13" s="787"/>
      <c r="AT13" s="787"/>
      <c r="AU13" s="777"/>
      <c r="AV13" s="777"/>
      <c r="AW13" s="777"/>
      <c r="AX13" s="777"/>
      <c r="AY13" s="778"/>
      <c r="AZ13" s="91"/>
      <c r="BA13" s="91"/>
      <c r="BB13" s="91"/>
      <c r="BC13" s="91"/>
      <c r="BD13" s="91"/>
      <c r="BE13" s="92"/>
      <c r="BF13" s="92"/>
      <c r="BG13" s="92"/>
      <c r="BH13" s="92"/>
      <c r="BI13" s="92"/>
      <c r="BJ13" s="92"/>
      <c r="BK13" s="92"/>
      <c r="BL13" s="92"/>
      <c r="BM13" s="92"/>
      <c r="BN13" s="92"/>
      <c r="BO13" s="92"/>
      <c r="BP13" s="92"/>
      <c r="BQ13" s="97">
        <v>7</v>
      </c>
      <c r="BR13" s="98"/>
      <c r="BS13" s="779"/>
      <c r="BT13" s="780"/>
      <c r="BU13" s="780"/>
      <c r="BV13" s="780"/>
      <c r="BW13" s="780"/>
      <c r="BX13" s="780"/>
      <c r="BY13" s="780"/>
      <c r="BZ13" s="780"/>
      <c r="CA13" s="780"/>
      <c r="CB13" s="780"/>
      <c r="CC13" s="780"/>
      <c r="CD13" s="780"/>
      <c r="CE13" s="780"/>
      <c r="CF13" s="780"/>
      <c r="CG13" s="781"/>
      <c r="CH13" s="782"/>
      <c r="CI13" s="753"/>
      <c r="CJ13" s="753"/>
      <c r="CK13" s="753"/>
      <c r="CL13" s="783"/>
      <c r="CM13" s="782"/>
      <c r="CN13" s="753"/>
      <c r="CO13" s="753"/>
      <c r="CP13" s="753"/>
      <c r="CQ13" s="783"/>
      <c r="CR13" s="782"/>
      <c r="CS13" s="753"/>
      <c r="CT13" s="753"/>
      <c r="CU13" s="753"/>
      <c r="CV13" s="783"/>
      <c r="CW13" s="782"/>
      <c r="CX13" s="753"/>
      <c r="CY13" s="753"/>
      <c r="CZ13" s="753"/>
      <c r="DA13" s="783"/>
      <c r="DB13" s="782"/>
      <c r="DC13" s="753"/>
      <c r="DD13" s="753"/>
      <c r="DE13" s="753"/>
      <c r="DF13" s="783"/>
      <c r="DG13" s="782"/>
      <c r="DH13" s="753"/>
      <c r="DI13" s="753"/>
      <c r="DJ13" s="753"/>
      <c r="DK13" s="783"/>
      <c r="DL13" s="782"/>
      <c r="DM13" s="753"/>
      <c r="DN13" s="753"/>
      <c r="DO13" s="753"/>
      <c r="DP13" s="783"/>
      <c r="DQ13" s="782"/>
      <c r="DR13" s="753"/>
      <c r="DS13" s="753"/>
      <c r="DT13" s="753"/>
      <c r="DU13" s="783"/>
      <c r="DV13" s="779"/>
      <c r="DW13" s="780"/>
      <c r="DX13" s="780"/>
      <c r="DY13" s="780"/>
      <c r="DZ13" s="784"/>
      <c r="EA13" s="93"/>
    </row>
    <row r="14" spans="1:131" s="94" customFormat="1" ht="26.25" customHeight="1" x14ac:dyDescent="0.15">
      <c r="A14" s="97">
        <v>8</v>
      </c>
      <c r="B14" s="743"/>
      <c r="C14" s="744"/>
      <c r="D14" s="744"/>
      <c r="E14" s="744"/>
      <c r="F14" s="744"/>
      <c r="G14" s="744"/>
      <c r="H14" s="744"/>
      <c r="I14" s="744"/>
      <c r="J14" s="744"/>
      <c r="K14" s="744"/>
      <c r="L14" s="744"/>
      <c r="M14" s="744"/>
      <c r="N14" s="744"/>
      <c r="O14" s="744"/>
      <c r="P14" s="745"/>
      <c r="Q14" s="785"/>
      <c r="R14" s="786"/>
      <c r="S14" s="786"/>
      <c r="T14" s="786"/>
      <c r="U14" s="786"/>
      <c r="V14" s="786"/>
      <c r="W14" s="786"/>
      <c r="X14" s="786"/>
      <c r="Y14" s="786"/>
      <c r="Z14" s="786"/>
      <c r="AA14" s="786"/>
      <c r="AB14" s="786"/>
      <c r="AC14" s="786"/>
      <c r="AD14" s="786"/>
      <c r="AE14" s="749"/>
      <c r="AF14" s="751"/>
      <c r="AG14" s="747"/>
      <c r="AH14" s="747"/>
      <c r="AI14" s="747"/>
      <c r="AJ14" s="750"/>
      <c r="AK14" s="754"/>
      <c r="AL14" s="787"/>
      <c r="AM14" s="787"/>
      <c r="AN14" s="787"/>
      <c r="AO14" s="787"/>
      <c r="AP14" s="787"/>
      <c r="AQ14" s="787"/>
      <c r="AR14" s="787"/>
      <c r="AS14" s="787"/>
      <c r="AT14" s="787"/>
      <c r="AU14" s="777"/>
      <c r="AV14" s="777"/>
      <c r="AW14" s="777"/>
      <c r="AX14" s="777"/>
      <c r="AY14" s="778"/>
      <c r="AZ14" s="91"/>
      <c r="BA14" s="91"/>
      <c r="BB14" s="91"/>
      <c r="BC14" s="91"/>
      <c r="BD14" s="91"/>
      <c r="BE14" s="92"/>
      <c r="BF14" s="92"/>
      <c r="BG14" s="92"/>
      <c r="BH14" s="92"/>
      <c r="BI14" s="92"/>
      <c r="BJ14" s="92"/>
      <c r="BK14" s="92"/>
      <c r="BL14" s="92"/>
      <c r="BM14" s="92"/>
      <c r="BN14" s="92"/>
      <c r="BO14" s="92"/>
      <c r="BP14" s="92"/>
      <c r="BQ14" s="97">
        <v>8</v>
      </c>
      <c r="BR14" s="98"/>
      <c r="BS14" s="779"/>
      <c r="BT14" s="780"/>
      <c r="BU14" s="780"/>
      <c r="BV14" s="780"/>
      <c r="BW14" s="780"/>
      <c r="BX14" s="780"/>
      <c r="BY14" s="780"/>
      <c r="BZ14" s="780"/>
      <c r="CA14" s="780"/>
      <c r="CB14" s="780"/>
      <c r="CC14" s="780"/>
      <c r="CD14" s="780"/>
      <c r="CE14" s="780"/>
      <c r="CF14" s="780"/>
      <c r="CG14" s="781"/>
      <c r="CH14" s="782"/>
      <c r="CI14" s="753"/>
      <c r="CJ14" s="753"/>
      <c r="CK14" s="753"/>
      <c r="CL14" s="783"/>
      <c r="CM14" s="782"/>
      <c r="CN14" s="753"/>
      <c r="CO14" s="753"/>
      <c r="CP14" s="753"/>
      <c r="CQ14" s="783"/>
      <c r="CR14" s="782"/>
      <c r="CS14" s="753"/>
      <c r="CT14" s="753"/>
      <c r="CU14" s="753"/>
      <c r="CV14" s="783"/>
      <c r="CW14" s="782"/>
      <c r="CX14" s="753"/>
      <c r="CY14" s="753"/>
      <c r="CZ14" s="753"/>
      <c r="DA14" s="783"/>
      <c r="DB14" s="782"/>
      <c r="DC14" s="753"/>
      <c r="DD14" s="753"/>
      <c r="DE14" s="753"/>
      <c r="DF14" s="783"/>
      <c r="DG14" s="782"/>
      <c r="DH14" s="753"/>
      <c r="DI14" s="753"/>
      <c r="DJ14" s="753"/>
      <c r="DK14" s="783"/>
      <c r="DL14" s="782"/>
      <c r="DM14" s="753"/>
      <c r="DN14" s="753"/>
      <c r="DO14" s="753"/>
      <c r="DP14" s="783"/>
      <c r="DQ14" s="782"/>
      <c r="DR14" s="753"/>
      <c r="DS14" s="753"/>
      <c r="DT14" s="753"/>
      <c r="DU14" s="783"/>
      <c r="DV14" s="779"/>
      <c r="DW14" s="780"/>
      <c r="DX14" s="780"/>
      <c r="DY14" s="780"/>
      <c r="DZ14" s="784"/>
      <c r="EA14" s="93"/>
    </row>
    <row r="15" spans="1:131" s="94" customFormat="1" ht="26.25" customHeight="1" x14ac:dyDescent="0.15">
      <c r="A15" s="97">
        <v>9</v>
      </c>
      <c r="B15" s="743"/>
      <c r="C15" s="744"/>
      <c r="D15" s="744"/>
      <c r="E15" s="744"/>
      <c r="F15" s="744"/>
      <c r="G15" s="744"/>
      <c r="H15" s="744"/>
      <c r="I15" s="744"/>
      <c r="J15" s="744"/>
      <c r="K15" s="744"/>
      <c r="L15" s="744"/>
      <c r="M15" s="744"/>
      <c r="N15" s="744"/>
      <c r="O15" s="744"/>
      <c r="P15" s="745"/>
      <c r="Q15" s="785"/>
      <c r="R15" s="786"/>
      <c r="S15" s="786"/>
      <c r="T15" s="786"/>
      <c r="U15" s="786"/>
      <c r="V15" s="786"/>
      <c r="W15" s="786"/>
      <c r="X15" s="786"/>
      <c r="Y15" s="786"/>
      <c r="Z15" s="786"/>
      <c r="AA15" s="786"/>
      <c r="AB15" s="786"/>
      <c r="AC15" s="786"/>
      <c r="AD15" s="786"/>
      <c r="AE15" s="749"/>
      <c r="AF15" s="751"/>
      <c r="AG15" s="747"/>
      <c r="AH15" s="747"/>
      <c r="AI15" s="747"/>
      <c r="AJ15" s="750"/>
      <c r="AK15" s="754"/>
      <c r="AL15" s="787"/>
      <c r="AM15" s="787"/>
      <c r="AN15" s="787"/>
      <c r="AO15" s="787"/>
      <c r="AP15" s="787"/>
      <c r="AQ15" s="787"/>
      <c r="AR15" s="787"/>
      <c r="AS15" s="787"/>
      <c r="AT15" s="787"/>
      <c r="AU15" s="777"/>
      <c r="AV15" s="777"/>
      <c r="AW15" s="777"/>
      <c r="AX15" s="777"/>
      <c r="AY15" s="778"/>
      <c r="AZ15" s="91"/>
      <c r="BA15" s="91"/>
      <c r="BB15" s="91"/>
      <c r="BC15" s="91"/>
      <c r="BD15" s="91"/>
      <c r="BE15" s="92"/>
      <c r="BF15" s="92"/>
      <c r="BG15" s="92"/>
      <c r="BH15" s="92"/>
      <c r="BI15" s="92"/>
      <c r="BJ15" s="92"/>
      <c r="BK15" s="92"/>
      <c r="BL15" s="92"/>
      <c r="BM15" s="92"/>
      <c r="BN15" s="92"/>
      <c r="BO15" s="92"/>
      <c r="BP15" s="92"/>
      <c r="BQ15" s="97">
        <v>9</v>
      </c>
      <c r="BR15" s="98"/>
      <c r="BS15" s="779"/>
      <c r="BT15" s="780"/>
      <c r="BU15" s="780"/>
      <c r="BV15" s="780"/>
      <c r="BW15" s="780"/>
      <c r="BX15" s="780"/>
      <c r="BY15" s="780"/>
      <c r="BZ15" s="780"/>
      <c r="CA15" s="780"/>
      <c r="CB15" s="780"/>
      <c r="CC15" s="780"/>
      <c r="CD15" s="780"/>
      <c r="CE15" s="780"/>
      <c r="CF15" s="780"/>
      <c r="CG15" s="781"/>
      <c r="CH15" s="782"/>
      <c r="CI15" s="753"/>
      <c r="CJ15" s="753"/>
      <c r="CK15" s="753"/>
      <c r="CL15" s="783"/>
      <c r="CM15" s="782"/>
      <c r="CN15" s="753"/>
      <c r="CO15" s="753"/>
      <c r="CP15" s="753"/>
      <c r="CQ15" s="783"/>
      <c r="CR15" s="782"/>
      <c r="CS15" s="753"/>
      <c r="CT15" s="753"/>
      <c r="CU15" s="753"/>
      <c r="CV15" s="783"/>
      <c r="CW15" s="782"/>
      <c r="CX15" s="753"/>
      <c r="CY15" s="753"/>
      <c r="CZ15" s="753"/>
      <c r="DA15" s="783"/>
      <c r="DB15" s="782"/>
      <c r="DC15" s="753"/>
      <c r="DD15" s="753"/>
      <c r="DE15" s="753"/>
      <c r="DF15" s="783"/>
      <c r="DG15" s="782"/>
      <c r="DH15" s="753"/>
      <c r="DI15" s="753"/>
      <c r="DJ15" s="753"/>
      <c r="DK15" s="783"/>
      <c r="DL15" s="782"/>
      <c r="DM15" s="753"/>
      <c r="DN15" s="753"/>
      <c r="DO15" s="753"/>
      <c r="DP15" s="783"/>
      <c r="DQ15" s="782"/>
      <c r="DR15" s="753"/>
      <c r="DS15" s="753"/>
      <c r="DT15" s="753"/>
      <c r="DU15" s="783"/>
      <c r="DV15" s="779"/>
      <c r="DW15" s="780"/>
      <c r="DX15" s="780"/>
      <c r="DY15" s="780"/>
      <c r="DZ15" s="784"/>
      <c r="EA15" s="93"/>
    </row>
    <row r="16" spans="1:131" s="94" customFormat="1" ht="26.25" customHeight="1" x14ac:dyDescent="0.15">
      <c r="A16" s="97">
        <v>10</v>
      </c>
      <c r="B16" s="743"/>
      <c r="C16" s="744"/>
      <c r="D16" s="744"/>
      <c r="E16" s="744"/>
      <c r="F16" s="744"/>
      <c r="G16" s="744"/>
      <c r="H16" s="744"/>
      <c r="I16" s="744"/>
      <c r="J16" s="744"/>
      <c r="K16" s="744"/>
      <c r="L16" s="744"/>
      <c r="M16" s="744"/>
      <c r="N16" s="744"/>
      <c r="O16" s="744"/>
      <c r="P16" s="745"/>
      <c r="Q16" s="785"/>
      <c r="R16" s="786"/>
      <c r="S16" s="786"/>
      <c r="T16" s="786"/>
      <c r="U16" s="786"/>
      <c r="V16" s="786"/>
      <c r="W16" s="786"/>
      <c r="X16" s="786"/>
      <c r="Y16" s="786"/>
      <c r="Z16" s="786"/>
      <c r="AA16" s="786"/>
      <c r="AB16" s="786"/>
      <c r="AC16" s="786"/>
      <c r="AD16" s="786"/>
      <c r="AE16" s="749"/>
      <c r="AF16" s="751"/>
      <c r="AG16" s="747"/>
      <c r="AH16" s="747"/>
      <c r="AI16" s="747"/>
      <c r="AJ16" s="750"/>
      <c r="AK16" s="754"/>
      <c r="AL16" s="787"/>
      <c r="AM16" s="787"/>
      <c r="AN16" s="787"/>
      <c r="AO16" s="787"/>
      <c r="AP16" s="787"/>
      <c r="AQ16" s="787"/>
      <c r="AR16" s="787"/>
      <c r="AS16" s="787"/>
      <c r="AT16" s="787"/>
      <c r="AU16" s="777"/>
      <c r="AV16" s="777"/>
      <c r="AW16" s="777"/>
      <c r="AX16" s="777"/>
      <c r="AY16" s="778"/>
      <c r="AZ16" s="91"/>
      <c r="BA16" s="91"/>
      <c r="BB16" s="91"/>
      <c r="BC16" s="91"/>
      <c r="BD16" s="91"/>
      <c r="BE16" s="92"/>
      <c r="BF16" s="92"/>
      <c r="BG16" s="92"/>
      <c r="BH16" s="92"/>
      <c r="BI16" s="92"/>
      <c r="BJ16" s="92"/>
      <c r="BK16" s="92"/>
      <c r="BL16" s="92"/>
      <c r="BM16" s="92"/>
      <c r="BN16" s="92"/>
      <c r="BO16" s="92"/>
      <c r="BP16" s="92"/>
      <c r="BQ16" s="97">
        <v>10</v>
      </c>
      <c r="BR16" s="98"/>
      <c r="BS16" s="779"/>
      <c r="BT16" s="780"/>
      <c r="BU16" s="780"/>
      <c r="BV16" s="780"/>
      <c r="BW16" s="780"/>
      <c r="BX16" s="780"/>
      <c r="BY16" s="780"/>
      <c r="BZ16" s="780"/>
      <c r="CA16" s="780"/>
      <c r="CB16" s="780"/>
      <c r="CC16" s="780"/>
      <c r="CD16" s="780"/>
      <c r="CE16" s="780"/>
      <c r="CF16" s="780"/>
      <c r="CG16" s="781"/>
      <c r="CH16" s="782"/>
      <c r="CI16" s="753"/>
      <c r="CJ16" s="753"/>
      <c r="CK16" s="753"/>
      <c r="CL16" s="783"/>
      <c r="CM16" s="782"/>
      <c r="CN16" s="753"/>
      <c r="CO16" s="753"/>
      <c r="CP16" s="753"/>
      <c r="CQ16" s="783"/>
      <c r="CR16" s="782"/>
      <c r="CS16" s="753"/>
      <c r="CT16" s="753"/>
      <c r="CU16" s="753"/>
      <c r="CV16" s="783"/>
      <c r="CW16" s="782"/>
      <c r="CX16" s="753"/>
      <c r="CY16" s="753"/>
      <c r="CZ16" s="753"/>
      <c r="DA16" s="783"/>
      <c r="DB16" s="782"/>
      <c r="DC16" s="753"/>
      <c r="DD16" s="753"/>
      <c r="DE16" s="753"/>
      <c r="DF16" s="783"/>
      <c r="DG16" s="782"/>
      <c r="DH16" s="753"/>
      <c r="DI16" s="753"/>
      <c r="DJ16" s="753"/>
      <c r="DK16" s="783"/>
      <c r="DL16" s="782"/>
      <c r="DM16" s="753"/>
      <c r="DN16" s="753"/>
      <c r="DO16" s="753"/>
      <c r="DP16" s="783"/>
      <c r="DQ16" s="782"/>
      <c r="DR16" s="753"/>
      <c r="DS16" s="753"/>
      <c r="DT16" s="753"/>
      <c r="DU16" s="783"/>
      <c r="DV16" s="779"/>
      <c r="DW16" s="780"/>
      <c r="DX16" s="780"/>
      <c r="DY16" s="780"/>
      <c r="DZ16" s="784"/>
      <c r="EA16" s="93"/>
    </row>
    <row r="17" spans="1:131" s="94" customFormat="1" ht="26.25" customHeight="1" x14ac:dyDescent="0.15">
      <c r="A17" s="97">
        <v>11</v>
      </c>
      <c r="B17" s="743"/>
      <c r="C17" s="744"/>
      <c r="D17" s="744"/>
      <c r="E17" s="744"/>
      <c r="F17" s="744"/>
      <c r="G17" s="744"/>
      <c r="H17" s="744"/>
      <c r="I17" s="744"/>
      <c r="J17" s="744"/>
      <c r="K17" s="744"/>
      <c r="L17" s="744"/>
      <c r="M17" s="744"/>
      <c r="N17" s="744"/>
      <c r="O17" s="744"/>
      <c r="P17" s="745"/>
      <c r="Q17" s="785"/>
      <c r="R17" s="786"/>
      <c r="S17" s="786"/>
      <c r="T17" s="786"/>
      <c r="U17" s="786"/>
      <c r="V17" s="786"/>
      <c r="W17" s="786"/>
      <c r="X17" s="786"/>
      <c r="Y17" s="786"/>
      <c r="Z17" s="786"/>
      <c r="AA17" s="786"/>
      <c r="AB17" s="786"/>
      <c r="AC17" s="786"/>
      <c r="AD17" s="786"/>
      <c r="AE17" s="749"/>
      <c r="AF17" s="751"/>
      <c r="AG17" s="747"/>
      <c r="AH17" s="747"/>
      <c r="AI17" s="747"/>
      <c r="AJ17" s="750"/>
      <c r="AK17" s="754"/>
      <c r="AL17" s="787"/>
      <c r="AM17" s="787"/>
      <c r="AN17" s="787"/>
      <c r="AO17" s="787"/>
      <c r="AP17" s="787"/>
      <c r="AQ17" s="787"/>
      <c r="AR17" s="787"/>
      <c r="AS17" s="787"/>
      <c r="AT17" s="787"/>
      <c r="AU17" s="777"/>
      <c r="AV17" s="777"/>
      <c r="AW17" s="777"/>
      <c r="AX17" s="777"/>
      <c r="AY17" s="778"/>
      <c r="AZ17" s="91"/>
      <c r="BA17" s="91"/>
      <c r="BB17" s="91"/>
      <c r="BC17" s="91"/>
      <c r="BD17" s="91"/>
      <c r="BE17" s="92"/>
      <c r="BF17" s="92"/>
      <c r="BG17" s="92"/>
      <c r="BH17" s="92"/>
      <c r="BI17" s="92"/>
      <c r="BJ17" s="92"/>
      <c r="BK17" s="92"/>
      <c r="BL17" s="92"/>
      <c r="BM17" s="92"/>
      <c r="BN17" s="92"/>
      <c r="BO17" s="92"/>
      <c r="BP17" s="92"/>
      <c r="BQ17" s="97">
        <v>11</v>
      </c>
      <c r="BR17" s="98"/>
      <c r="BS17" s="779"/>
      <c r="BT17" s="780"/>
      <c r="BU17" s="780"/>
      <c r="BV17" s="780"/>
      <c r="BW17" s="780"/>
      <c r="BX17" s="780"/>
      <c r="BY17" s="780"/>
      <c r="BZ17" s="780"/>
      <c r="CA17" s="780"/>
      <c r="CB17" s="780"/>
      <c r="CC17" s="780"/>
      <c r="CD17" s="780"/>
      <c r="CE17" s="780"/>
      <c r="CF17" s="780"/>
      <c r="CG17" s="781"/>
      <c r="CH17" s="782"/>
      <c r="CI17" s="753"/>
      <c r="CJ17" s="753"/>
      <c r="CK17" s="753"/>
      <c r="CL17" s="783"/>
      <c r="CM17" s="782"/>
      <c r="CN17" s="753"/>
      <c r="CO17" s="753"/>
      <c r="CP17" s="753"/>
      <c r="CQ17" s="783"/>
      <c r="CR17" s="782"/>
      <c r="CS17" s="753"/>
      <c r="CT17" s="753"/>
      <c r="CU17" s="753"/>
      <c r="CV17" s="783"/>
      <c r="CW17" s="782"/>
      <c r="CX17" s="753"/>
      <c r="CY17" s="753"/>
      <c r="CZ17" s="753"/>
      <c r="DA17" s="783"/>
      <c r="DB17" s="782"/>
      <c r="DC17" s="753"/>
      <c r="DD17" s="753"/>
      <c r="DE17" s="753"/>
      <c r="DF17" s="783"/>
      <c r="DG17" s="782"/>
      <c r="DH17" s="753"/>
      <c r="DI17" s="753"/>
      <c r="DJ17" s="753"/>
      <c r="DK17" s="783"/>
      <c r="DL17" s="782"/>
      <c r="DM17" s="753"/>
      <c r="DN17" s="753"/>
      <c r="DO17" s="753"/>
      <c r="DP17" s="783"/>
      <c r="DQ17" s="782"/>
      <c r="DR17" s="753"/>
      <c r="DS17" s="753"/>
      <c r="DT17" s="753"/>
      <c r="DU17" s="783"/>
      <c r="DV17" s="779"/>
      <c r="DW17" s="780"/>
      <c r="DX17" s="780"/>
      <c r="DY17" s="780"/>
      <c r="DZ17" s="784"/>
      <c r="EA17" s="93"/>
    </row>
    <row r="18" spans="1:131" s="94" customFormat="1" ht="26.25" customHeight="1" x14ac:dyDescent="0.15">
      <c r="A18" s="97">
        <v>12</v>
      </c>
      <c r="B18" s="743"/>
      <c r="C18" s="744"/>
      <c r="D18" s="744"/>
      <c r="E18" s="744"/>
      <c r="F18" s="744"/>
      <c r="G18" s="744"/>
      <c r="H18" s="744"/>
      <c r="I18" s="744"/>
      <c r="J18" s="744"/>
      <c r="K18" s="744"/>
      <c r="L18" s="744"/>
      <c r="M18" s="744"/>
      <c r="N18" s="744"/>
      <c r="O18" s="744"/>
      <c r="P18" s="745"/>
      <c r="Q18" s="785"/>
      <c r="R18" s="786"/>
      <c r="S18" s="786"/>
      <c r="T18" s="786"/>
      <c r="U18" s="786"/>
      <c r="V18" s="786"/>
      <c r="W18" s="786"/>
      <c r="X18" s="786"/>
      <c r="Y18" s="786"/>
      <c r="Z18" s="786"/>
      <c r="AA18" s="786"/>
      <c r="AB18" s="786"/>
      <c r="AC18" s="786"/>
      <c r="AD18" s="786"/>
      <c r="AE18" s="749"/>
      <c r="AF18" s="751"/>
      <c r="AG18" s="747"/>
      <c r="AH18" s="747"/>
      <c r="AI18" s="747"/>
      <c r="AJ18" s="750"/>
      <c r="AK18" s="754"/>
      <c r="AL18" s="787"/>
      <c r="AM18" s="787"/>
      <c r="AN18" s="787"/>
      <c r="AO18" s="787"/>
      <c r="AP18" s="787"/>
      <c r="AQ18" s="787"/>
      <c r="AR18" s="787"/>
      <c r="AS18" s="787"/>
      <c r="AT18" s="787"/>
      <c r="AU18" s="777"/>
      <c r="AV18" s="777"/>
      <c r="AW18" s="777"/>
      <c r="AX18" s="777"/>
      <c r="AY18" s="778"/>
      <c r="AZ18" s="91"/>
      <c r="BA18" s="91"/>
      <c r="BB18" s="91"/>
      <c r="BC18" s="91"/>
      <c r="BD18" s="91"/>
      <c r="BE18" s="92"/>
      <c r="BF18" s="92"/>
      <c r="BG18" s="92"/>
      <c r="BH18" s="92"/>
      <c r="BI18" s="92"/>
      <c r="BJ18" s="92"/>
      <c r="BK18" s="92"/>
      <c r="BL18" s="92"/>
      <c r="BM18" s="92"/>
      <c r="BN18" s="92"/>
      <c r="BO18" s="92"/>
      <c r="BP18" s="92"/>
      <c r="BQ18" s="97">
        <v>12</v>
      </c>
      <c r="BR18" s="98"/>
      <c r="BS18" s="779"/>
      <c r="BT18" s="780"/>
      <c r="BU18" s="780"/>
      <c r="BV18" s="780"/>
      <c r="BW18" s="780"/>
      <c r="BX18" s="780"/>
      <c r="BY18" s="780"/>
      <c r="BZ18" s="780"/>
      <c r="CA18" s="780"/>
      <c r="CB18" s="780"/>
      <c r="CC18" s="780"/>
      <c r="CD18" s="780"/>
      <c r="CE18" s="780"/>
      <c r="CF18" s="780"/>
      <c r="CG18" s="781"/>
      <c r="CH18" s="782"/>
      <c r="CI18" s="753"/>
      <c r="CJ18" s="753"/>
      <c r="CK18" s="753"/>
      <c r="CL18" s="783"/>
      <c r="CM18" s="782"/>
      <c r="CN18" s="753"/>
      <c r="CO18" s="753"/>
      <c r="CP18" s="753"/>
      <c r="CQ18" s="783"/>
      <c r="CR18" s="782"/>
      <c r="CS18" s="753"/>
      <c r="CT18" s="753"/>
      <c r="CU18" s="753"/>
      <c r="CV18" s="783"/>
      <c r="CW18" s="782"/>
      <c r="CX18" s="753"/>
      <c r="CY18" s="753"/>
      <c r="CZ18" s="753"/>
      <c r="DA18" s="783"/>
      <c r="DB18" s="782"/>
      <c r="DC18" s="753"/>
      <c r="DD18" s="753"/>
      <c r="DE18" s="753"/>
      <c r="DF18" s="783"/>
      <c r="DG18" s="782"/>
      <c r="DH18" s="753"/>
      <c r="DI18" s="753"/>
      <c r="DJ18" s="753"/>
      <c r="DK18" s="783"/>
      <c r="DL18" s="782"/>
      <c r="DM18" s="753"/>
      <c r="DN18" s="753"/>
      <c r="DO18" s="753"/>
      <c r="DP18" s="783"/>
      <c r="DQ18" s="782"/>
      <c r="DR18" s="753"/>
      <c r="DS18" s="753"/>
      <c r="DT18" s="753"/>
      <c r="DU18" s="783"/>
      <c r="DV18" s="779"/>
      <c r="DW18" s="780"/>
      <c r="DX18" s="780"/>
      <c r="DY18" s="780"/>
      <c r="DZ18" s="784"/>
      <c r="EA18" s="93"/>
    </row>
    <row r="19" spans="1:131" s="94" customFormat="1" ht="26.25" customHeight="1" x14ac:dyDescent="0.15">
      <c r="A19" s="97">
        <v>13</v>
      </c>
      <c r="B19" s="743"/>
      <c r="C19" s="744"/>
      <c r="D19" s="744"/>
      <c r="E19" s="744"/>
      <c r="F19" s="744"/>
      <c r="G19" s="744"/>
      <c r="H19" s="744"/>
      <c r="I19" s="744"/>
      <c r="J19" s="744"/>
      <c r="K19" s="744"/>
      <c r="L19" s="744"/>
      <c r="M19" s="744"/>
      <c r="N19" s="744"/>
      <c r="O19" s="744"/>
      <c r="P19" s="745"/>
      <c r="Q19" s="785"/>
      <c r="R19" s="786"/>
      <c r="S19" s="786"/>
      <c r="T19" s="786"/>
      <c r="U19" s="786"/>
      <c r="V19" s="786"/>
      <c r="W19" s="786"/>
      <c r="X19" s="786"/>
      <c r="Y19" s="786"/>
      <c r="Z19" s="786"/>
      <c r="AA19" s="786"/>
      <c r="AB19" s="786"/>
      <c r="AC19" s="786"/>
      <c r="AD19" s="786"/>
      <c r="AE19" s="749"/>
      <c r="AF19" s="751"/>
      <c r="AG19" s="747"/>
      <c r="AH19" s="747"/>
      <c r="AI19" s="747"/>
      <c r="AJ19" s="750"/>
      <c r="AK19" s="754"/>
      <c r="AL19" s="787"/>
      <c r="AM19" s="787"/>
      <c r="AN19" s="787"/>
      <c r="AO19" s="787"/>
      <c r="AP19" s="787"/>
      <c r="AQ19" s="787"/>
      <c r="AR19" s="787"/>
      <c r="AS19" s="787"/>
      <c r="AT19" s="787"/>
      <c r="AU19" s="777"/>
      <c r="AV19" s="777"/>
      <c r="AW19" s="777"/>
      <c r="AX19" s="777"/>
      <c r="AY19" s="778"/>
      <c r="AZ19" s="91"/>
      <c r="BA19" s="91"/>
      <c r="BB19" s="91"/>
      <c r="BC19" s="91"/>
      <c r="BD19" s="91"/>
      <c r="BE19" s="92"/>
      <c r="BF19" s="92"/>
      <c r="BG19" s="92"/>
      <c r="BH19" s="92"/>
      <c r="BI19" s="92"/>
      <c r="BJ19" s="92"/>
      <c r="BK19" s="92"/>
      <c r="BL19" s="92"/>
      <c r="BM19" s="92"/>
      <c r="BN19" s="92"/>
      <c r="BO19" s="92"/>
      <c r="BP19" s="92"/>
      <c r="BQ19" s="97">
        <v>13</v>
      </c>
      <c r="BR19" s="98"/>
      <c r="BS19" s="779"/>
      <c r="BT19" s="780"/>
      <c r="BU19" s="780"/>
      <c r="BV19" s="780"/>
      <c r="BW19" s="780"/>
      <c r="BX19" s="780"/>
      <c r="BY19" s="780"/>
      <c r="BZ19" s="780"/>
      <c r="CA19" s="780"/>
      <c r="CB19" s="780"/>
      <c r="CC19" s="780"/>
      <c r="CD19" s="780"/>
      <c r="CE19" s="780"/>
      <c r="CF19" s="780"/>
      <c r="CG19" s="781"/>
      <c r="CH19" s="782"/>
      <c r="CI19" s="753"/>
      <c r="CJ19" s="753"/>
      <c r="CK19" s="753"/>
      <c r="CL19" s="783"/>
      <c r="CM19" s="782"/>
      <c r="CN19" s="753"/>
      <c r="CO19" s="753"/>
      <c r="CP19" s="753"/>
      <c r="CQ19" s="783"/>
      <c r="CR19" s="782"/>
      <c r="CS19" s="753"/>
      <c r="CT19" s="753"/>
      <c r="CU19" s="753"/>
      <c r="CV19" s="783"/>
      <c r="CW19" s="782"/>
      <c r="CX19" s="753"/>
      <c r="CY19" s="753"/>
      <c r="CZ19" s="753"/>
      <c r="DA19" s="783"/>
      <c r="DB19" s="782"/>
      <c r="DC19" s="753"/>
      <c r="DD19" s="753"/>
      <c r="DE19" s="753"/>
      <c r="DF19" s="783"/>
      <c r="DG19" s="782"/>
      <c r="DH19" s="753"/>
      <c r="DI19" s="753"/>
      <c r="DJ19" s="753"/>
      <c r="DK19" s="783"/>
      <c r="DL19" s="782"/>
      <c r="DM19" s="753"/>
      <c r="DN19" s="753"/>
      <c r="DO19" s="753"/>
      <c r="DP19" s="783"/>
      <c r="DQ19" s="782"/>
      <c r="DR19" s="753"/>
      <c r="DS19" s="753"/>
      <c r="DT19" s="753"/>
      <c r="DU19" s="783"/>
      <c r="DV19" s="779"/>
      <c r="DW19" s="780"/>
      <c r="DX19" s="780"/>
      <c r="DY19" s="780"/>
      <c r="DZ19" s="784"/>
      <c r="EA19" s="93"/>
    </row>
    <row r="20" spans="1:131" s="94" customFormat="1" ht="26.25" customHeight="1" x14ac:dyDescent="0.15">
      <c r="A20" s="97">
        <v>14</v>
      </c>
      <c r="B20" s="743"/>
      <c r="C20" s="744"/>
      <c r="D20" s="744"/>
      <c r="E20" s="744"/>
      <c r="F20" s="744"/>
      <c r="G20" s="744"/>
      <c r="H20" s="744"/>
      <c r="I20" s="744"/>
      <c r="J20" s="744"/>
      <c r="K20" s="744"/>
      <c r="L20" s="744"/>
      <c r="M20" s="744"/>
      <c r="N20" s="744"/>
      <c r="O20" s="744"/>
      <c r="P20" s="745"/>
      <c r="Q20" s="785"/>
      <c r="R20" s="786"/>
      <c r="S20" s="786"/>
      <c r="T20" s="786"/>
      <c r="U20" s="786"/>
      <c r="V20" s="786"/>
      <c r="W20" s="786"/>
      <c r="X20" s="786"/>
      <c r="Y20" s="786"/>
      <c r="Z20" s="786"/>
      <c r="AA20" s="786"/>
      <c r="AB20" s="786"/>
      <c r="AC20" s="786"/>
      <c r="AD20" s="786"/>
      <c r="AE20" s="749"/>
      <c r="AF20" s="751"/>
      <c r="AG20" s="747"/>
      <c r="AH20" s="747"/>
      <c r="AI20" s="747"/>
      <c r="AJ20" s="750"/>
      <c r="AK20" s="754"/>
      <c r="AL20" s="787"/>
      <c r="AM20" s="787"/>
      <c r="AN20" s="787"/>
      <c r="AO20" s="787"/>
      <c r="AP20" s="787"/>
      <c r="AQ20" s="787"/>
      <c r="AR20" s="787"/>
      <c r="AS20" s="787"/>
      <c r="AT20" s="787"/>
      <c r="AU20" s="777"/>
      <c r="AV20" s="777"/>
      <c r="AW20" s="777"/>
      <c r="AX20" s="777"/>
      <c r="AY20" s="778"/>
      <c r="AZ20" s="91"/>
      <c r="BA20" s="91"/>
      <c r="BB20" s="91"/>
      <c r="BC20" s="91"/>
      <c r="BD20" s="91"/>
      <c r="BE20" s="92"/>
      <c r="BF20" s="92"/>
      <c r="BG20" s="92"/>
      <c r="BH20" s="92"/>
      <c r="BI20" s="92"/>
      <c r="BJ20" s="92"/>
      <c r="BK20" s="92"/>
      <c r="BL20" s="92"/>
      <c r="BM20" s="92"/>
      <c r="BN20" s="92"/>
      <c r="BO20" s="92"/>
      <c r="BP20" s="92"/>
      <c r="BQ20" s="97">
        <v>14</v>
      </c>
      <c r="BR20" s="98"/>
      <c r="BS20" s="779"/>
      <c r="BT20" s="780"/>
      <c r="BU20" s="780"/>
      <c r="BV20" s="780"/>
      <c r="BW20" s="780"/>
      <c r="BX20" s="780"/>
      <c r="BY20" s="780"/>
      <c r="BZ20" s="780"/>
      <c r="CA20" s="780"/>
      <c r="CB20" s="780"/>
      <c r="CC20" s="780"/>
      <c r="CD20" s="780"/>
      <c r="CE20" s="780"/>
      <c r="CF20" s="780"/>
      <c r="CG20" s="781"/>
      <c r="CH20" s="782"/>
      <c r="CI20" s="753"/>
      <c r="CJ20" s="753"/>
      <c r="CK20" s="753"/>
      <c r="CL20" s="783"/>
      <c r="CM20" s="782"/>
      <c r="CN20" s="753"/>
      <c r="CO20" s="753"/>
      <c r="CP20" s="753"/>
      <c r="CQ20" s="783"/>
      <c r="CR20" s="782"/>
      <c r="CS20" s="753"/>
      <c r="CT20" s="753"/>
      <c r="CU20" s="753"/>
      <c r="CV20" s="783"/>
      <c r="CW20" s="782"/>
      <c r="CX20" s="753"/>
      <c r="CY20" s="753"/>
      <c r="CZ20" s="753"/>
      <c r="DA20" s="783"/>
      <c r="DB20" s="782"/>
      <c r="DC20" s="753"/>
      <c r="DD20" s="753"/>
      <c r="DE20" s="753"/>
      <c r="DF20" s="783"/>
      <c r="DG20" s="782"/>
      <c r="DH20" s="753"/>
      <c r="DI20" s="753"/>
      <c r="DJ20" s="753"/>
      <c r="DK20" s="783"/>
      <c r="DL20" s="782"/>
      <c r="DM20" s="753"/>
      <c r="DN20" s="753"/>
      <c r="DO20" s="753"/>
      <c r="DP20" s="783"/>
      <c r="DQ20" s="782"/>
      <c r="DR20" s="753"/>
      <c r="DS20" s="753"/>
      <c r="DT20" s="753"/>
      <c r="DU20" s="783"/>
      <c r="DV20" s="779"/>
      <c r="DW20" s="780"/>
      <c r="DX20" s="780"/>
      <c r="DY20" s="780"/>
      <c r="DZ20" s="784"/>
      <c r="EA20" s="93"/>
    </row>
    <row r="21" spans="1:131" s="94" customFormat="1" ht="26.25" customHeight="1" thickBot="1" x14ac:dyDescent="0.2">
      <c r="A21" s="97">
        <v>15</v>
      </c>
      <c r="B21" s="743"/>
      <c r="C21" s="744"/>
      <c r="D21" s="744"/>
      <c r="E21" s="744"/>
      <c r="F21" s="744"/>
      <c r="G21" s="744"/>
      <c r="H21" s="744"/>
      <c r="I21" s="744"/>
      <c r="J21" s="744"/>
      <c r="K21" s="744"/>
      <c r="L21" s="744"/>
      <c r="M21" s="744"/>
      <c r="N21" s="744"/>
      <c r="O21" s="744"/>
      <c r="P21" s="745"/>
      <c r="Q21" s="785"/>
      <c r="R21" s="786"/>
      <c r="S21" s="786"/>
      <c r="T21" s="786"/>
      <c r="U21" s="786"/>
      <c r="V21" s="786"/>
      <c r="W21" s="786"/>
      <c r="X21" s="786"/>
      <c r="Y21" s="786"/>
      <c r="Z21" s="786"/>
      <c r="AA21" s="786"/>
      <c r="AB21" s="786"/>
      <c r="AC21" s="786"/>
      <c r="AD21" s="786"/>
      <c r="AE21" s="749"/>
      <c r="AF21" s="751"/>
      <c r="AG21" s="747"/>
      <c r="AH21" s="747"/>
      <c r="AI21" s="747"/>
      <c r="AJ21" s="750"/>
      <c r="AK21" s="754"/>
      <c r="AL21" s="787"/>
      <c r="AM21" s="787"/>
      <c r="AN21" s="787"/>
      <c r="AO21" s="787"/>
      <c r="AP21" s="787"/>
      <c r="AQ21" s="787"/>
      <c r="AR21" s="787"/>
      <c r="AS21" s="787"/>
      <c r="AT21" s="787"/>
      <c r="AU21" s="777"/>
      <c r="AV21" s="777"/>
      <c r="AW21" s="777"/>
      <c r="AX21" s="777"/>
      <c r="AY21" s="778"/>
      <c r="AZ21" s="91"/>
      <c r="BA21" s="91"/>
      <c r="BB21" s="91"/>
      <c r="BC21" s="91"/>
      <c r="BD21" s="91"/>
      <c r="BE21" s="92"/>
      <c r="BF21" s="92"/>
      <c r="BG21" s="92"/>
      <c r="BH21" s="92"/>
      <c r="BI21" s="92"/>
      <c r="BJ21" s="92"/>
      <c r="BK21" s="92"/>
      <c r="BL21" s="92"/>
      <c r="BM21" s="92"/>
      <c r="BN21" s="92"/>
      <c r="BO21" s="92"/>
      <c r="BP21" s="92"/>
      <c r="BQ21" s="97">
        <v>15</v>
      </c>
      <c r="BR21" s="98"/>
      <c r="BS21" s="779"/>
      <c r="BT21" s="780"/>
      <c r="BU21" s="780"/>
      <c r="BV21" s="780"/>
      <c r="BW21" s="780"/>
      <c r="BX21" s="780"/>
      <c r="BY21" s="780"/>
      <c r="BZ21" s="780"/>
      <c r="CA21" s="780"/>
      <c r="CB21" s="780"/>
      <c r="CC21" s="780"/>
      <c r="CD21" s="780"/>
      <c r="CE21" s="780"/>
      <c r="CF21" s="780"/>
      <c r="CG21" s="781"/>
      <c r="CH21" s="782"/>
      <c r="CI21" s="753"/>
      <c r="CJ21" s="753"/>
      <c r="CK21" s="753"/>
      <c r="CL21" s="783"/>
      <c r="CM21" s="782"/>
      <c r="CN21" s="753"/>
      <c r="CO21" s="753"/>
      <c r="CP21" s="753"/>
      <c r="CQ21" s="783"/>
      <c r="CR21" s="782"/>
      <c r="CS21" s="753"/>
      <c r="CT21" s="753"/>
      <c r="CU21" s="753"/>
      <c r="CV21" s="783"/>
      <c r="CW21" s="782"/>
      <c r="CX21" s="753"/>
      <c r="CY21" s="753"/>
      <c r="CZ21" s="753"/>
      <c r="DA21" s="783"/>
      <c r="DB21" s="782"/>
      <c r="DC21" s="753"/>
      <c r="DD21" s="753"/>
      <c r="DE21" s="753"/>
      <c r="DF21" s="783"/>
      <c r="DG21" s="782"/>
      <c r="DH21" s="753"/>
      <c r="DI21" s="753"/>
      <c r="DJ21" s="753"/>
      <c r="DK21" s="783"/>
      <c r="DL21" s="782"/>
      <c r="DM21" s="753"/>
      <c r="DN21" s="753"/>
      <c r="DO21" s="753"/>
      <c r="DP21" s="783"/>
      <c r="DQ21" s="782"/>
      <c r="DR21" s="753"/>
      <c r="DS21" s="753"/>
      <c r="DT21" s="753"/>
      <c r="DU21" s="783"/>
      <c r="DV21" s="779"/>
      <c r="DW21" s="780"/>
      <c r="DX21" s="780"/>
      <c r="DY21" s="780"/>
      <c r="DZ21" s="784"/>
      <c r="EA21" s="93"/>
    </row>
    <row r="22" spans="1:131" s="94" customFormat="1" ht="26.25" customHeight="1" x14ac:dyDescent="0.15">
      <c r="A22" s="97">
        <v>16</v>
      </c>
      <c r="B22" s="743"/>
      <c r="C22" s="744"/>
      <c r="D22" s="744"/>
      <c r="E22" s="744"/>
      <c r="F22" s="744"/>
      <c r="G22" s="744"/>
      <c r="H22" s="744"/>
      <c r="I22" s="744"/>
      <c r="J22" s="744"/>
      <c r="K22" s="744"/>
      <c r="L22" s="744"/>
      <c r="M22" s="744"/>
      <c r="N22" s="744"/>
      <c r="O22" s="744"/>
      <c r="P22" s="745"/>
      <c r="Q22" s="798"/>
      <c r="R22" s="799"/>
      <c r="S22" s="799"/>
      <c r="T22" s="799"/>
      <c r="U22" s="799"/>
      <c r="V22" s="799"/>
      <c r="W22" s="799"/>
      <c r="X22" s="799"/>
      <c r="Y22" s="799"/>
      <c r="Z22" s="799"/>
      <c r="AA22" s="799"/>
      <c r="AB22" s="799"/>
      <c r="AC22" s="799"/>
      <c r="AD22" s="799"/>
      <c r="AE22" s="800"/>
      <c r="AF22" s="751"/>
      <c r="AG22" s="747"/>
      <c r="AH22" s="747"/>
      <c r="AI22" s="747"/>
      <c r="AJ22" s="750"/>
      <c r="AK22" s="801"/>
      <c r="AL22" s="802"/>
      <c r="AM22" s="802"/>
      <c r="AN22" s="802"/>
      <c r="AO22" s="802"/>
      <c r="AP22" s="802"/>
      <c r="AQ22" s="802"/>
      <c r="AR22" s="802"/>
      <c r="AS22" s="802"/>
      <c r="AT22" s="802"/>
      <c r="AU22" s="803"/>
      <c r="AV22" s="803"/>
      <c r="AW22" s="803"/>
      <c r="AX22" s="803"/>
      <c r="AY22" s="804"/>
      <c r="AZ22" s="805" t="s">
        <v>324</v>
      </c>
      <c r="BA22" s="805"/>
      <c r="BB22" s="805"/>
      <c r="BC22" s="805"/>
      <c r="BD22" s="806"/>
      <c r="BE22" s="92"/>
      <c r="BF22" s="92"/>
      <c r="BG22" s="92"/>
      <c r="BH22" s="92"/>
      <c r="BI22" s="92"/>
      <c r="BJ22" s="92"/>
      <c r="BK22" s="92"/>
      <c r="BL22" s="92"/>
      <c r="BM22" s="92"/>
      <c r="BN22" s="92"/>
      <c r="BO22" s="92"/>
      <c r="BP22" s="92"/>
      <c r="BQ22" s="97">
        <v>16</v>
      </c>
      <c r="BR22" s="98"/>
      <c r="BS22" s="779"/>
      <c r="BT22" s="780"/>
      <c r="BU22" s="780"/>
      <c r="BV22" s="780"/>
      <c r="BW22" s="780"/>
      <c r="BX22" s="780"/>
      <c r="BY22" s="780"/>
      <c r="BZ22" s="780"/>
      <c r="CA22" s="780"/>
      <c r="CB22" s="780"/>
      <c r="CC22" s="780"/>
      <c r="CD22" s="780"/>
      <c r="CE22" s="780"/>
      <c r="CF22" s="780"/>
      <c r="CG22" s="781"/>
      <c r="CH22" s="782"/>
      <c r="CI22" s="753"/>
      <c r="CJ22" s="753"/>
      <c r="CK22" s="753"/>
      <c r="CL22" s="783"/>
      <c r="CM22" s="782"/>
      <c r="CN22" s="753"/>
      <c r="CO22" s="753"/>
      <c r="CP22" s="753"/>
      <c r="CQ22" s="783"/>
      <c r="CR22" s="782"/>
      <c r="CS22" s="753"/>
      <c r="CT22" s="753"/>
      <c r="CU22" s="753"/>
      <c r="CV22" s="783"/>
      <c r="CW22" s="782"/>
      <c r="CX22" s="753"/>
      <c r="CY22" s="753"/>
      <c r="CZ22" s="753"/>
      <c r="DA22" s="783"/>
      <c r="DB22" s="782"/>
      <c r="DC22" s="753"/>
      <c r="DD22" s="753"/>
      <c r="DE22" s="753"/>
      <c r="DF22" s="783"/>
      <c r="DG22" s="782"/>
      <c r="DH22" s="753"/>
      <c r="DI22" s="753"/>
      <c r="DJ22" s="753"/>
      <c r="DK22" s="783"/>
      <c r="DL22" s="782"/>
      <c r="DM22" s="753"/>
      <c r="DN22" s="753"/>
      <c r="DO22" s="753"/>
      <c r="DP22" s="783"/>
      <c r="DQ22" s="782"/>
      <c r="DR22" s="753"/>
      <c r="DS22" s="753"/>
      <c r="DT22" s="753"/>
      <c r="DU22" s="783"/>
      <c r="DV22" s="779"/>
      <c r="DW22" s="780"/>
      <c r="DX22" s="780"/>
      <c r="DY22" s="780"/>
      <c r="DZ22" s="784"/>
      <c r="EA22" s="93"/>
    </row>
    <row r="23" spans="1:131" s="94" customFormat="1" ht="26.25" customHeight="1" thickBot="1" x14ac:dyDescent="0.2">
      <c r="A23" s="99" t="s">
        <v>325</v>
      </c>
      <c r="B23" s="788" t="s">
        <v>326</v>
      </c>
      <c r="C23" s="789"/>
      <c r="D23" s="789"/>
      <c r="E23" s="789"/>
      <c r="F23" s="789"/>
      <c r="G23" s="789"/>
      <c r="H23" s="789"/>
      <c r="I23" s="789"/>
      <c r="J23" s="789"/>
      <c r="K23" s="789"/>
      <c r="L23" s="789"/>
      <c r="M23" s="789"/>
      <c r="N23" s="789"/>
      <c r="O23" s="789"/>
      <c r="P23" s="790"/>
      <c r="Q23" s="791">
        <v>24566</v>
      </c>
      <c r="R23" s="792"/>
      <c r="S23" s="792"/>
      <c r="T23" s="792"/>
      <c r="U23" s="792"/>
      <c r="V23" s="792">
        <v>23425</v>
      </c>
      <c r="W23" s="792"/>
      <c r="X23" s="792"/>
      <c r="Y23" s="792"/>
      <c r="Z23" s="792"/>
      <c r="AA23" s="792">
        <v>1141</v>
      </c>
      <c r="AB23" s="792"/>
      <c r="AC23" s="792"/>
      <c r="AD23" s="792"/>
      <c r="AE23" s="793"/>
      <c r="AF23" s="794">
        <v>645</v>
      </c>
      <c r="AG23" s="792"/>
      <c r="AH23" s="792"/>
      <c r="AI23" s="792"/>
      <c r="AJ23" s="795"/>
      <c r="AK23" s="796"/>
      <c r="AL23" s="797"/>
      <c r="AM23" s="797"/>
      <c r="AN23" s="797"/>
      <c r="AO23" s="797"/>
      <c r="AP23" s="792">
        <v>19384</v>
      </c>
      <c r="AQ23" s="792"/>
      <c r="AR23" s="792"/>
      <c r="AS23" s="792"/>
      <c r="AT23" s="792"/>
      <c r="AU23" s="808"/>
      <c r="AV23" s="808"/>
      <c r="AW23" s="808"/>
      <c r="AX23" s="808"/>
      <c r="AY23" s="809"/>
      <c r="AZ23" s="810" t="s">
        <v>64</v>
      </c>
      <c r="BA23" s="811"/>
      <c r="BB23" s="811"/>
      <c r="BC23" s="811"/>
      <c r="BD23" s="812"/>
      <c r="BE23" s="92"/>
      <c r="BF23" s="92"/>
      <c r="BG23" s="92"/>
      <c r="BH23" s="92"/>
      <c r="BI23" s="92"/>
      <c r="BJ23" s="92"/>
      <c r="BK23" s="92"/>
      <c r="BL23" s="92"/>
      <c r="BM23" s="92"/>
      <c r="BN23" s="92"/>
      <c r="BO23" s="92"/>
      <c r="BP23" s="92"/>
      <c r="BQ23" s="97">
        <v>17</v>
      </c>
      <c r="BR23" s="98"/>
      <c r="BS23" s="779"/>
      <c r="BT23" s="780"/>
      <c r="BU23" s="780"/>
      <c r="BV23" s="780"/>
      <c r="BW23" s="780"/>
      <c r="BX23" s="780"/>
      <c r="BY23" s="780"/>
      <c r="BZ23" s="780"/>
      <c r="CA23" s="780"/>
      <c r="CB23" s="780"/>
      <c r="CC23" s="780"/>
      <c r="CD23" s="780"/>
      <c r="CE23" s="780"/>
      <c r="CF23" s="780"/>
      <c r="CG23" s="781"/>
      <c r="CH23" s="782"/>
      <c r="CI23" s="753"/>
      <c r="CJ23" s="753"/>
      <c r="CK23" s="753"/>
      <c r="CL23" s="783"/>
      <c r="CM23" s="782"/>
      <c r="CN23" s="753"/>
      <c r="CO23" s="753"/>
      <c r="CP23" s="753"/>
      <c r="CQ23" s="783"/>
      <c r="CR23" s="782"/>
      <c r="CS23" s="753"/>
      <c r="CT23" s="753"/>
      <c r="CU23" s="753"/>
      <c r="CV23" s="783"/>
      <c r="CW23" s="782"/>
      <c r="CX23" s="753"/>
      <c r="CY23" s="753"/>
      <c r="CZ23" s="753"/>
      <c r="DA23" s="783"/>
      <c r="DB23" s="782"/>
      <c r="DC23" s="753"/>
      <c r="DD23" s="753"/>
      <c r="DE23" s="753"/>
      <c r="DF23" s="783"/>
      <c r="DG23" s="782"/>
      <c r="DH23" s="753"/>
      <c r="DI23" s="753"/>
      <c r="DJ23" s="753"/>
      <c r="DK23" s="783"/>
      <c r="DL23" s="782"/>
      <c r="DM23" s="753"/>
      <c r="DN23" s="753"/>
      <c r="DO23" s="753"/>
      <c r="DP23" s="783"/>
      <c r="DQ23" s="782"/>
      <c r="DR23" s="753"/>
      <c r="DS23" s="753"/>
      <c r="DT23" s="753"/>
      <c r="DU23" s="783"/>
      <c r="DV23" s="779"/>
      <c r="DW23" s="780"/>
      <c r="DX23" s="780"/>
      <c r="DY23" s="780"/>
      <c r="DZ23" s="784"/>
      <c r="EA23" s="93"/>
    </row>
    <row r="24" spans="1:131" s="94" customFormat="1" ht="26.25" customHeight="1" x14ac:dyDescent="0.15">
      <c r="A24" s="807" t="s">
        <v>327</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91"/>
      <c r="BA24" s="91"/>
      <c r="BB24" s="91"/>
      <c r="BC24" s="91"/>
      <c r="BD24" s="91"/>
      <c r="BE24" s="92"/>
      <c r="BF24" s="92"/>
      <c r="BG24" s="92"/>
      <c r="BH24" s="92"/>
      <c r="BI24" s="92"/>
      <c r="BJ24" s="92"/>
      <c r="BK24" s="92"/>
      <c r="BL24" s="92"/>
      <c r="BM24" s="92"/>
      <c r="BN24" s="92"/>
      <c r="BO24" s="92"/>
      <c r="BP24" s="92"/>
      <c r="BQ24" s="97">
        <v>18</v>
      </c>
      <c r="BR24" s="98"/>
      <c r="BS24" s="779"/>
      <c r="BT24" s="780"/>
      <c r="BU24" s="780"/>
      <c r="BV24" s="780"/>
      <c r="BW24" s="780"/>
      <c r="BX24" s="780"/>
      <c r="BY24" s="780"/>
      <c r="BZ24" s="780"/>
      <c r="CA24" s="780"/>
      <c r="CB24" s="780"/>
      <c r="CC24" s="780"/>
      <c r="CD24" s="780"/>
      <c r="CE24" s="780"/>
      <c r="CF24" s="780"/>
      <c r="CG24" s="781"/>
      <c r="CH24" s="782"/>
      <c r="CI24" s="753"/>
      <c r="CJ24" s="753"/>
      <c r="CK24" s="753"/>
      <c r="CL24" s="783"/>
      <c r="CM24" s="782"/>
      <c r="CN24" s="753"/>
      <c r="CO24" s="753"/>
      <c r="CP24" s="753"/>
      <c r="CQ24" s="783"/>
      <c r="CR24" s="782"/>
      <c r="CS24" s="753"/>
      <c r="CT24" s="753"/>
      <c r="CU24" s="753"/>
      <c r="CV24" s="783"/>
      <c r="CW24" s="782"/>
      <c r="CX24" s="753"/>
      <c r="CY24" s="753"/>
      <c r="CZ24" s="753"/>
      <c r="DA24" s="783"/>
      <c r="DB24" s="782"/>
      <c r="DC24" s="753"/>
      <c r="DD24" s="753"/>
      <c r="DE24" s="753"/>
      <c r="DF24" s="783"/>
      <c r="DG24" s="782"/>
      <c r="DH24" s="753"/>
      <c r="DI24" s="753"/>
      <c r="DJ24" s="753"/>
      <c r="DK24" s="783"/>
      <c r="DL24" s="782"/>
      <c r="DM24" s="753"/>
      <c r="DN24" s="753"/>
      <c r="DO24" s="753"/>
      <c r="DP24" s="783"/>
      <c r="DQ24" s="782"/>
      <c r="DR24" s="753"/>
      <c r="DS24" s="753"/>
      <c r="DT24" s="753"/>
      <c r="DU24" s="783"/>
      <c r="DV24" s="779"/>
      <c r="DW24" s="780"/>
      <c r="DX24" s="780"/>
      <c r="DY24" s="780"/>
      <c r="DZ24" s="784"/>
      <c r="EA24" s="93"/>
    </row>
    <row r="25" spans="1:131" ht="26.25" customHeight="1" thickBot="1" x14ac:dyDescent="0.2">
      <c r="A25" s="733" t="s">
        <v>328</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91"/>
      <c r="BK25" s="91"/>
      <c r="BL25" s="91"/>
      <c r="BM25" s="91"/>
      <c r="BN25" s="91"/>
      <c r="BO25" s="100"/>
      <c r="BP25" s="100"/>
      <c r="BQ25" s="97">
        <v>19</v>
      </c>
      <c r="BR25" s="98"/>
      <c r="BS25" s="779"/>
      <c r="BT25" s="780"/>
      <c r="BU25" s="780"/>
      <c r="BV25" s="780"/>
      <c r="BW25" s="780"/>
      <c r="BX25" s="780"/>
      <c r="BY25" s="780"/>
      <c r="BZ25" s="780"/>
      <c r="CA25" s="780"/>
      <c r="CB25" s="780"/>
      <c r="CC25" s="780"/>
      <c r="CD25" s="780"/>
      <c r="CE25" s="780"/>
      <c r="CF25" s="780"/>
      <c r="CG25" s="781"/>
      <c r="CH25" s="782"/>
      <c r="CI25" s="753"/>
      <c r="CJ25" s="753"/>
      <c r="CK25" s="753"/>
      <c r="CL25" s="783"/>
      <c r="CM25" s="782"/>
      <c r="CN25" s="753"/>
      <c r="CO25" s="753"/>
      <c r="CP25" s="753"/>
      <c r="CQ25" s="783"/>
      <c r="CR25" s="782"/>
      <c r="CS25" s="753"/>
      <c r="CT25" s="753"/>
      <c r="CU25" s="753"/>
      <c r="CV25" s="783"/>
      <c r="CW25" s="782"/>
      <c r="CX25" s="753"/>
      <c r="CY25" s="753"/>
      <c r="CZ25" s="753"/>
      <c r="DA25" s="783"/>
      <c r="DB25" s="782"/>
      <c r="DC25" s="753"/>
      <c r="DD25" s="753"/>
      <c r="DE25" s="753"/>
      <c r="DF25" s="783"/>
      <c r="DG25" s="782"/>
      <c r="DH25" s="753"/>
      <c r="DI25" s="753"/>
      <c r="DJ25" s="753"/>
      <c r="DK25" s="783"/>
      <c r="DL25" s="782"/>
      <c r="DM25" s="753"/>
      <c r="DN25" s="753"/>
      <c r="DO25" s="753"/>
      <c r="DP25" s="783"/>
      <c r="DQ25" s="782"/>
      <c r="DR25" s="753"/>
      <c r="DS25" s="753"/>
      <c r="DT25" s="753"/>
      <c r="DU25" s="783"/>
      <c r="DV25" s="779"/>
      <c r="DW25" s="780"/>
      <c r="DX25" s="780"/>
      <c r="DY25" s="780"/>
      <c r="DZ25" s="784"/>
      <c r="EA25" s="89"/>
    </row>
    <row r="26" spans="1:131" ht="26.25" customHeight="1" x14ac:dyDescent="0.15">
      <c r="A26" s="723" t="s">
        <v>301</v>
      </c>
      <c r="B26" s="724"/>
      <c r="C26" s="724"/>
      <c r="D26" s="724"/>
      <c r="E26" s="724"/>
      <c r="F26" s="724"/>
      <c r="G26" s="724"/>
      <c r="H26" s="724"/>
      <c r="I26" s="724"/>
      <c r="J26" s="724"/>
      <c r="K26" s="724"/>
      <c r="L26" s="724"/>
      <c r="M26" s="724"/>
      <c r="N26" s="724"/>
      <c r="O26" s="724"/>
      <c r="P26" s="725"/>
      <c r="Q26" s="719" t="s">
        <v>329</v>
      </c>
      <c r="R26" s="715"/>
      <c r="S26" s="715"/>
      <c r="T26" s="715"/>
      <c r="U26" s="716"/>
      <c r="V26" s="719" t="s">
        <v>330</v>
      </c>
      <c r="W26" s="715"/>
      <c r="X26" s="715"/>
      <c r="Y26" s="715"/>
      <c r="Z26" s="716"/>
      <c r="AA26" s="719" t="s">
        <v>331</v>
      </c>
      <c r="AB26" s="715"/>
      <c r="AC26" s="715"/>
      <c r="AD26" s="715"/>
      <c r="AE26" s="715"/>
      <c r="AF26" s="813" t="s">
        <v>332</v>
      </c>
      <c r="AG26" s="814"/>
      <c r="AH26" s="814"/>
      <c r="AI26" s="814"/>
      <c r="AJ26" s="815"/>
      <c r="AK26" s="715" t="s">
        <v>333</v>
      </c>
      <c r="AL26" s="715"/>
      <c r="AM26" s="715"/>
      <c r="AN26" s="715"/>
      <c r="AO26" s="716"/>
      <c r="AP26" s="719" t="s">
        <v>334</v>
      </c>
      <c r="AQ26" s="715"/>
      <c r="AR26" s="715"/>
      <c r="AS26" s="715"/>
      <c r="AT26" s="716"/>
      <c r="AU26" s="719" t="s">
        <v>335</v>
      </c>
      <c r="AV26" s="715"/>
      <c r="AW26" s="715"/>
      <c r="AX26" s="715"/>
      <c r="AY26" s="716"/>
      <c r="AZ26" s="719" t="s">
        <v>336</v>
      </c>
      <c r="BA26" s="715"/>
      <c r="BB26" s="715"/>
      <c r="BC26" s="715"/>
      <c r="BD26" s="716"/>
      <c r="BE26" s="719" t="s">
        <v>308</v>
      </c>
      <c r="BF26" s="715"/>
      <c r="BG26" s="715"/>
      <c r="BH26" s="715"/>
      <c r="BI26" s="721"/>
      <c r="BJ26" s="91"/>
      <c r="BK26" s="91"/>
      <c r="BL26" s="91"/>
      <c r="BM26" s="91"/>
      <c r="BN26" s="91"/>
      <c r="BO26" s="100"/>
      <c r="BP26" s="100"/>
      <c r="BQ26" s="97">
        <v>20</v>
      </c>
      <c r="BR26" s="98"/>
      <c r="BS26" s="779"/>
      <c r="BT26" s="780"/>
      <c r="BU26" s="780"/>
      <c r="BV26" s="780"/>
      <c r="BW26" s="780"/>
      <c r="BX26" s="780"/>
      <c r="BY26" s="780"/>
      <c r="BZ26" s="780"/>
      <c r="CA26" s="780"/>
      <c r="CB26" s="780"/>
      <c r="CC26" s="780"/>
      <c r="CD26" s="780"/>
      <c r="CE26" s="780"/>
      <c r="CF26" s="780"/>
      <c r="CG26" s="781"/>
      <c r="CH26" s="782"/>
      <c r="CI26" s="753"/>
      <c r="CJ26" s="753"/>
      <c r="CK26" s="753"/>
      <c r="CL26" s="783"/>
      <c r="CM26" s="782"/>
      <c r="CN26" s="753"/>
      <c r="CO26" s="753"/>
      <c r="CP26" s="753"/>
      <c r="CQ26" s="783"/>
      <c r="CR26" s="782"/>
      <c r="CS26" s="753"/>
      <c r="CT26" s="753"/>
      <c r="CU26" s="753"/>
      <c r="CV26" s="783"/>
      <c r="CW26" s="782"/>
      <c r="CX26" s="753"/>
      <c r="CY26" s="753"/>
      <c r="CZ26" s="753"/>
      <c r="DA26" s="783"/>
      <c r="DB26" s="782"/>
      <c r="DC26" s="753"/>
      <c r="DD26" s="753"/>
      <c r="DE26" s="753"/>
      <c r="DF26" s="783"/>
      <c r="DG26" s="782"/>
      <c r="DH26" s="753"/>
      <c r="DI26" s="753"/>
      <c r="DJ26" s="753"/>
      <c r="DK26" s="783"/>
      <c r="DL26" s="782"/>
      <c r="DM26" s="753"/>
      <c r="DN26" s="753"/>
      <c r="DO26" s="753"/>
      <c r="DP26" s="783"/>
      <c r="DQ26" s="782"/>
      <c r="DR26" s="753"/>
      <c r="DS26" s="753"/>
      <c r="DT26" s="753"/>
      <c r="DU26" s="783"/>
      <c r="DV26" s="779"/>
      <c r="DW26" s="780"/>
      <c r="DX26" s="780"/>
      <c r="DY26" s="780"/>
      <c r="DZ26" s="784"/>
      <c r="EA26" s="89"/>
    </row>
    <row r="27" spans="1:131" ht="26.25" customHeight="1" thickBot="1" x14ac:dyDescent="0.2">
      <c r="A27" s="726"/>
      <c r="B27" s="727"/>
      <c r="C27" s="727"/>
      <c r="D27" s="727"/>
      <c r="E27" s="727"/>
      <c r="F27" s="727"/>
      <c r="G27" s="727"/>
      <c r="H27" s="727"/>
      <c r="I27" s="727"/>
      <c r="J27" s="727"/>
      <c r="K27" s="727"/>
      <c r="L27" s="727"/>
      <c r="M27" s="727"/>
      <c r="N27" s="727"/>
      <c r="O27" s="727"/>
      <c r="P27" s="728"/>
      <c r="Q27" s="720"/>
      <c r="R27" s="717"/>
      <c r="S27" s="717"/>
      <c r="T27" s="717"/>
      <c r="U27" s="718"/>
      <c r="V27" s="720"/>
      <c r="W27" s="717"/>
      <c r="X27" s="717"/>
      <c r="Y27" s="717"/>
      <c r="Z27" s="718"/>
      <c r="AA27" s="720"/>
      <c r="AB27" s="717"/>
      <c r="AC27" s="717"/>
      <c r="AD27" s="717"/>
      <c r="AE27" s="717"/>
      <c r="AF27" s="816"/>
      <c r="AG27" s="817"/>
      <c r="AH27" s="817"/>
      <c r="AI27" s="817"/>
      <c r="AJ27" s="818"/>
      <c r="AK27" s="717"/>
      <c r="AL27" s="717"/>
      <c r="AM27" s="717"/>
      <c r="AN27" s="717"/>
      <c r="AO27" s="718"/>
      <c r="AP27" s="720"/>
      <c r="AQ27" s="717"/>
      <c r="AR27" s="717"/>
      <c r="AS27" s="717"/>
      <c r="AT27" s="718"/>
      <c r="AU27" s="720"/>
      <c r="AV27" s="717"/>
      <c r="AW27" s="717"/>
      <c r="AX27" s="717"/>
      <c r="AY27" s="718"/>
      <c r="AZ27" s="720"/>
      <c r="BA27" s="717"/>
      <c r="BB27" s="717"/>
      <c r="BC27" s="717"/>
      <c r="BD27" s="718"/>
      <c r="BE27" s="720"/>
      <c r="BF27" s="717"/>
      <c r="BG27" s="717"/>
      <c r="BH27" s="717"/>
      <c r="BI27" s="722"/>
      <c r="BJ27" s="91"/>
      <c r="BK27" s="91"/>
      <c r="BL27" s="91"/>
      <c r="BM27" s="91"/>
      <c r="BN27" s="91"/>
      <c r="BO27" s="100"/>
      <c r="BP27" s="100"/>
      <c r="BQ27" s="97">
        <v>21</v>
      </c>
      <c r="BR27" s="98"/>
      <c r="BS27" s="779"/>
      <c r="BT27" s="780"/>
      <c r="BU27" s="780"/>
      <c r="BV27" s="780"/>
      <c r="BW27" s="780"/>
      <c r="BX27" s="780"/>
      <c r="BY27" s="780"/>
      <c r="BZ27" s="780"/>
      <c r="CA27" s="780"/>
      <c r="CB27" s="780"/>
      <c r="CC27" s="780"/>
      <c r="CD27" s="780"/>
      <c r="CE27" s="780"/>
      <c r="CF27" s="780"/>
      <c r="CG27" s="781"/>
      <c r="CH27" s="782"/>
      <c r="CI27" s="753"/>
      <c r="CJ27" s="753"/>
      <c r="CK27" s="753"/>
      <c r="CL27" s="783"/>
      <c r="CM27" s="782"/>
      <c r="CN27" s="753"/>
      <c r="CO27" s="753"/>
      <c r="CP27" s="753"/>
      <c r="CQ27" s="783"/>
      <c r="CR27" s="782"/>
      <c r="CS27" s="753"/>
      <c r="CT27" s="753"/>
      <c r="CU27" s="753"/>
      <c r="CV27" s="783"/>
      <c r="CW27" s="782"/>
      <c r="CX27" s="753"/>
      <c r="CY27" s="753"/>
      <c r="CZ27" s="753"/>
      <c r="DA27" s="783"/>
      <c r="DB27" s="782"/>
      <c r="DC27" s="753"/>
      <c r="DD27" s="753"/>
      <c r="DE27" s="753"/>
      <c r="DF27" s="783"/>
      <c r="DG27" s="782"/>
      <c r="DH27" s="753"/>
      <c r="DI27" s="753"/>
      <c r="DJ27" s="753"/>
      <c r="DK27" s="783"/>
      <c r="DL27" s="782"/>
      <c r="DM27" s="753"/>
      <c r="DN27" s="753"/>
      <c r="DO27" s="753"/>
      <c r="DP27" s="783"/>
      <c r="DQ27" s="782"/>
      <c r="DR27" s="753"/>
      <c r="DS27" s="753"/>
      <c r="DT27" s="753"/>
      <c r="DU27" s="783"/>
      <c r="DV27" s="779"/>
      <c r="DW27" s="780"/>
      <c r="DX27" s="780"/>
      <c r="DY27" s="780"/>
      <c r="DZ27" s="784"/>
      <c r="EA27" s="89"/>
    </row>
    <row r="28" spans="1:131" ht="26.25" customHeight="1" thickTop="1" x14ac:dyDescent="0.15">
      <c r="A28" s="101">
        <v>1</v>
      </c>
      <c r="B28" s="756" t="s">
        <v>337</v>
      </c>
      <c r="C28" s="757"/>
      <c r="D28" s="757"/>
      <c r="E28" s="757"/>
      <c r="F28" s="757"/>
      <c r="G28" s="757"/>
      <c r="H28" s="757"/>
      <c r="I28" s="757"/>
      <c r="J28" s="757"/>
      <c r="K28" s="757"/>
      <c r="L28" s="757"/>
      <c r="M28" s="757"/>
      <c r="N28" s="757"/>
      <c r="O28" s="757"/>
      <c r="P28" s="758"/>
      <c r="Q28" s="821">
        <v>3533</v>
      </c>
      <c r="R28" s="822"/>
      <c r="S28" s="822"/>
      <c r="T28" s="822"/>
      <c r="U28" s="822"/>
      <c r="V28" s="822">
        <v>3450</v>
      </c>
      <c r="W28" s="822"/>
      <c r="X28" s="822"/>
      <c r="Y28" s="822"/>
      <c r="Z28" s="822"/>
      <c r="AA28" s="822">
        <v>83</v>
      </c>
      <c r="AB28" s="822"/>
      <c r="AC28" s="822"/>
      <c r="AD28" s="822"/>
      <c r="AE28" s="823"/>
      <c r="AF28" s="824">
        <v>83</v>
      </c>
      <c r="AG28" s="822"/>
      <c r="AH28" s="822"/>
      <c r="AI28" s="822"/>
      <c r="AJ28" s="825"/>
      <c r="AK28" s="826">
        <v>360</v>
      </c>
      <c r="AL28" s="827"/>
      <c r="AM28" s="827"/>
      <c r="AN28" s="827"/>
      <c r="AO28" s="827"/>
      <c r="AP28" s="827" t="s">
        <v>319</v>
      </c>
      <c r="AQ28" s="827"/>
      <c r="AR28" s="827"/>
      <c r="AS28" s="827"/>
      <c r="AT28" s="827"/>
      <c r="AU28" s="827" t="s">
        <v>319</v>
      </c>
      <c r="AV28" s="827"/>
      <c r="AW28" s="827"/>
      <c r="AX28" s="827"/>
      <c r="AY28" s="827"/>
      <c r="AZ28" s="828" t="s">
        <v>319</v>
      </c>
      <c r="BA28" s="828"/>
      <c r="BB28" s="828"/>
      <c r="BC28" s="828"/>
      <c r="BD28" s="828"/>
      <c r="BE28" s="819"/>
      <c r="BF28" s="819"/>
      <c r="BG28" s="819"/>
      <c r="BH28" s="819"/>
      <c r="BI28" s="820"/>
      <c r="BJ28" s="91"/>
      <c r="BK28" s="91"/>
      <c r="BL28" s="91"/>
      <c r="BM28" s="91"/>
      <c r="BN28" s="91"/>
      <c r="BO28" s="100"/>
      <c r="BP28" s="100"/>
      <c r="BQ28" s="97">
        <v>22</v>
      </c>
      <c r="BR28" s="98"/>
      <c r="BS28" s="779"/>
      <c r="BT28" s="780"/>
      <c r="BU28" s="780"/>
      <c r="BV28" s="780"/>
      <c r="BW28" s="780"/>
      <c r="BX28" s="780"/>
      <c r="BY28" s="780"/>
      <c r="BZ28" s="780"/>
      <c r="CA28" s="780"/>
      <c r="CB28" s="780"/>
      <c r="CC28" s="780"/>
      <c r="CD28" s="780"/>
      <c r="CE28" s="780"/>
      <c r="CF28" s="780"/>
      <c r="CG28" s="781"/>
      <c r="CH28" s="782"/>
      <c r="CI28" s="753"/>
      <c r="CJ28" s="753"/>
      <c r="CK28" s="753"/>
      <c r="CL28" s="783"/>
      <c r="CM28" s="782"/>
      <c r="CN28" s="753"/>
      <c r="CO28" s="753"/>
      <c r="CP28" s="753"/>
      <c r="CQ28" s="783"/>
      <c r="CR28" s="782"/>
      <c r="CS28" s="753"/>
      <c r="CT28" s="753"/>
      <c r="CU28" s="753"/>
      <c r="CV28" s="783"/>
      <c r="CW28" s="782"/>
      <c r="CX28" s="753"/>
      <c r="CY28" s="753"/>
      <c r="CZ28" s="753"/>
      <c r="DA28" s="783"/>
      <c r="DB28" s="782"/>
      <c r="DC28" s="753"/>
      <c r="DD28" s="753"/>
      <c r="DE28" s="753"/>
      <c r="DF28" s="783"/>
      <c r="DG28" s="782"/>
      <c r="DH28" s="753"/>
      <c r="DI28" s="753"/>
      <c r="DJ28" s="753"/>
      <c r="DK28" s="783"/>
      <c r="DL28" s="782"/>
      <c r="DM28" s="753"/>
      <c r="DN28" s="753"/>
      <c r="DO28" s="753"/>
      <c r="DP28" s="783"/>
      <c r="DQ28" s="782"/>
      <c r="DR28" s="753"/>
      <c r="DS28" s="753"/>
      <c r="DT28" s="753"/>
      <c r="DU28" s="783"/>
      <c r="DV28" s="779"/>
      <c r="DW28" s="780"/>
      <c r="DX28" s="780"/>
      <c r="DY28" s="780"/>
      <c r="DZ28" s="784"/>
      <c r="EA28" s="89"/>
    </row>
    <row r="29" spans="1:131" ht="26.25" customHeight="1" x14ac:dyDescent="0.15">
      <c r="A29" s="101">
        <v>2</v>
      </c>
      <c r="B29" s="743" t="s">
        <v>338</v>
      </c>
      <c r="C29" s="744"/>
      <c r="D29" s="744"/>
      <c r="E29" s="744"/>
      <c r="F29" s="744"/>
      <c r="G29" s="744"/>
      <c r="H29" s="744"/>
      <c r="I29" s="744"/>
      <c r="J29" s="744"/>
      <c r="K29" s="744"/>
      <c r="L29" s="744"/>
      <c r="M29" s="744"/>
      <c r="N29" s="744"/>
      <c r="O29" s="744"/>
      <c r="P29" s="745"/>
      <c r="Q29" s="785">
        <v>4177</v>
      </c>
      <c r="R29" s="786"/>
      <c r="S29" s="786"/>
      <c r="T29" s="786"/>
      <c r="U29" s="786"/>
      <c r="V29" s="786">
        <v>4001</v>
      </c>
      <c r="W29" s="786"/>
      <c r="X29" s="786"/>
      <c r="Y29" s="786"/>
      <c r="Z29" s="786"/>
      <c r="AA29" s="786">
        <v>176</v>
      </c>
      <c r="AB29" s="786"/>
      <c r="AC29" s="786"/>
      <c r="AD29" s="786"/>
      <c r="AE29" s="749"/>
      <c r="AF29" s="751">
        <v>176</v>
      </c>
      <c r="AG29" s="747"/>
      <c r="AH29" s="747"/>
      <c r="AI29" s="747"/>
      <c r="AJ29" s="750"/>
      <c r="AK29" s="833">
        <v>719</v>
      </c>
      <c r="AL29" s="829"/>
      <c r="AM29" s="829"/>
      <c r="AN29" s="829"/>
      <c r="AO29" s="829"/>
      <c r="AP29" s="829" t="s">
        <v>319</v>
      </c>
      <c r="AQ29" s="829"/>
      <c r="AR29" s="829"/>
      <c r="AS29" s="829"/>
      <c r="AT29" s="829"/>
      <c r="AU29" s="829" t="s">
        <v>319</v>
      </c>
      <c r="AV29" s="829"/>
      <c r="AW29" s="829"/>
      <c r="AX29" s="829"/>
      <c r="AY29" s="829"/>
      <c r="AZ29" s="830" t="s">
        <v>319</v>
      </c>
      <c r="BA29" s="830"/>
      <c r="BB29" s="830"/>
      <c r="BC29" s="830"/>
      <c r="BD29" s="830"/>
      <c r="BE29" s="831"/>
      <c r="BF29" s="831"/>
      <c r="BG29" s="831"/>
      <c r="BH29" s="831"/>
      <c r="BI29" s="832"/>
      <c r="BJ29" s="91"/>
      <c r="BK29" s="91"/>
      <c r="BL29" s="91"/>
      <c r="BM29" s="91"/>
      <c r="BN29" s="91"/>
      <c r="BO29" s="100"/>
      <c r="BP29" s="100"/>
      <c r="BQ29" s="97">
        <v>23</v>
      </c>
      <c r="BR29" s="98"/>
      <c r="BS29" s="779"/>
      <c r="BT29" s="780"/>
      <c r="BU29" s="780"/>
      <c r="BV29" s="780"/>
      <c r="BW29" s="780"/>
      <c r="BX29" s="780"/>
      <c r="BY29" s="780"/>
      <c r="BZ29" s="780"/>
      <c r="CA29" s="780"/>
      <c r="CB29" s="780"/>
      <c r="CC29" s="780"/>
      <c r="CD29" s="780"/>
      <c r="CE29" s="780"/>
      <c r="CF29" s="780"/>
      <c r="CG29" s="781"/>
      <c r="CH29" s="782"/>
      <c r="CI29" s="753"/>
      <c r="CJ29" s="753"/>
      <c r="CK29" s="753"/>
      <c r="CL29" s="783"/>
      <c r="CM29" s="782"/>
      <c r="CN29" s="753"/>
      <c r="CO29" s="753"/>
      <c r="CP29" s="753"/>
      <c r="CQ29" s="783"/>
      <c r="CR29" s="782"/>
      <c r="CS29" s="753"/>
      <c r="CT29" s="753"/>
      <c r="CU29" s="753"/>
      <c r="CV29" s="783"/>
      <c r="CW29" s="782"/>
      <c r="CX29" s="753"/>
      <c r="CY29" s="753"/>
      <c r="CZ29" s="753"/>
      <c r="DA29" s="783"/>
      <c r="DB29" s="782"/>
      <c r="DC29" s="753"/>
      <c r="DD29" s="753"/>
      <c r="DE29" s="753"/>
      <c r="DF29" s="783"/>
      <c r="DG29" s="782"/>
      <c r="DH29" s="753"/>
      <c r="DI29" s="753"/>
      <c r="DJ29" s="753"/>
      <c r="DK29" s="783"/>
      <c r="DL29" s="782"/>
      <c r="DM29" s="753"/>
      <c r="DN29" s="753"/>
      <c r="DO29" s="753"/>
      <c r="DP29" s="783"/>
      <c r="DQ29" s="782"/>
      <c r="DR29" s="753"/>
      <c r="DS29" s="753"/>
      <c r="DT29" s="753"/>
      <c r="DU29" s="783"/>
      <c r="DV29" s="779"/>
      <c r="DW29" s="780"/>
      <c r="DX29" s="780"/>
      <c r="DY29" s="780"/>
      <c r="DZ29" s="784"/>
      <c r="EA29" s="89"/>
    </row>
    <row r="30" spans="1:131" ht="26.25" customHeight="1" x14ac:dyDescent="0.15">
      <c r="A30" s="101">
        <v>3</v>
      </c>
      <c r="B30" s="743" t="s">
        <v>339</v>
      </c>
      <c r="C30" s="744"/>
      <c r="D30" s="744"/>
      <c r="E30" s="744"/>
      <c r="F30" s="744"/>
      <c r="G30" s="744"/>
      <c r="H30" s="744"/>
      <c r="I30" s="744"/>
      <c r="J30" s="744"/>
      <c r="K30" s="744"/>
      <c r="L30" s="744"/>
      <c r="M30" s="744"/>
      <c r="N30" s="744"/>
      <c r="O30" s="744"/>
      <c r="P30" s="745"/>
      <c r="Q30" s="785">
        <v>358</v>
      </c>
      <c r="R30" s="786"/>
      <c r="S30" s="786"/>
      <c r="T30" s="786"/>
      <c r="U30" s="786"/>
      <c r="V30" s="786">
        <v>348</v>
      </c>
      <c r="W30" s="786"/>
      <c r="X30" s="786"/>
      <c r="Y30" s="786"/>
      <c r="Z30" s="786"/>
      <c r="AA30" s="786">
        <v>10</v>
      </c>
      <c r="AB30" s="786"/>
      <c r="AC30" s="786"/>
      <c r="AD30" s="786"/>
      <c r="AE30" s="749"/>
      <c r="AF30" s="751">
        <v>10</v>
      </c>
      <c r="AG30" s="747"/>
      <c r="AH30" s="747"/>
      <c r="AI30" s="747"/>
      <c r="AJ30" s="750"/>
      <c r="AK30" s="833">
        <v>120</v>
      </c>
      <c r="AL30" s="829"/>
      <c r="AM30" s="829"/>
      <c r="AN30" s="829"/>
      <c r="AO30" s="829"/>
      <c r="AP30" s="829" t="s">
        <v>319</v>
      </c>
      <c r="AQ30" s="829"/>
      <c r="AR30" s="829"/>
      <c r="AS30" s="829"/>
      <c r="AT30" s="829"/>
      <c r="AU30" s="829" t="s">
        <v>319</v>
      </c>
      <c r="AV30" s="829"/>
      <c r="AW30" s="829"/>
      <c r="AX30" s="829"/>
      <c r="AY30" s="829"/>
      <c r="AZ30" s="830" t="s">
        <v>319</v>
      </c>
      <c r="BA30" s="830"/>
      <c r="BB30" s="830"/>
      <c r="BC30" s="830"/>
      <c r="BD30" s="830"/>
      <c r="BE30" s="831"/>
      <c r="BF30" s="831"/>
      <c r="BG30" s="831"/>
      <c r="BH30" s="831"/>
      <c r="BI30" s="832"/>
      <c r="BJ30" s="91"/>
      <c r="BK30" s="91"/>
      <c r="BL30" s="91"/>
      <c r="BM30" s="91"/>
      <c r="BN30" s="91"/>
      <c r="BO30" s="100"/>
      <c r="BP30" s="100"/>
      <c r="BQ30" s="97">
        <v>24</v>
      </c>
      <c r="BR30" s="98"/>
      <c r="BS30" s="779"/>
      <c r="BT30" s="780"/>
      <c r="BU30" s="780"/>
      <c r="BV30" s="780"/>
      <c r="BW30" s="780"/>
      <c r="BX30" s="780"/>
      <c r="BY30" s="780"/>
      <c r="BZ30" s="780"/>
      <c r="CA30" s="780"/>
      <c r="CB30" s="780"/>
      <c r="CC30" s="780"/>
      <c r="CD30" s="780"/>
      <c r="CE30" s="780"/>
      <c r="CF30" s="780"/>
      <c r="CG30" s="781"/>
      <c r="CH30" s="782"/>
      <c r="CI30" s="753"/>
      <c r="CJ30" s="753"/>
      <c r="CK30" s="753"/>
      <c r="CL30" s="783"/>
      <c r="CM30" s="782"/>
      <c r="CN30" s="753"/>
      <c r="CO30" s="753"/>
      <c r="CP30" s="753"/>
      <c r="CQ30" s="783"/>
      <c r="CR30" s="782"/>
      <c r="CS30" s="753"/>
      <c r="CT30" s="753"/>
      <c r="CU30" s="753"/>
      <c r="CV30" s="783"/>
      <c r="CW30" s="782"/>
      <c r="CX30" s="753"/>
      <c r="CY30" s="753"/>
      <c r="CZ30" s="753"/>
      <c r="DA30" s="783"/>
      <c r="DB30" s="782"/>
      <c r="DC30" s="753"/>
      <c r="DD30" s="753"/>
      <c r="DE30" s="753"/>
      <c r="DF30" s="783"/>
      <c r="DG30" s="782"/>
      <c r="DH30" s="753"/>
      <c r="DI30" s="753"/>
      <c r="DJ30" s="753"/>
      <c r="DK30" s="783"/>
      <c r="DL30" s="782"/>
      <c r="DM30" s="753"/>
      <c r="DN30" s="753"/>
      <c r="DO30" s="753"/>
      <c r="DP30" s="783"/>
      <c r="DQ30" s="782"/>
      <c r="DR30" s="753"/>
      <c r="DS30" s="753"/>
      <c r="DT30" s="753"/>
      <c r="DU30" s="783"/>
      <c r="DV30" s="779"/>
      <c r="DW30" s="780"/>
      <c r="DX30" s="780"/>
      <c r="DY30" s="780"/>
      <c r="DZ30" s="784"/>
      <c r="EA30" s="89"/>
    </row>
    <row r="31" spans="1:131" ht="26.25" customHeight="1" x14ac:dyDescent="0.15">
      <c r="A31" s="101">
        <v>4</v>
      </c>
      <c r="B31" s="743" t="s">
        <v>340</v>
      </c>
      <c r="C31" s="744"/>
      <c r="D31" s="744"/>
      <c r="E31" s="744"/>
      <c r="F31" s="744"/>
      <c r="G31" s="744"/>
      <c r="H31" s="744"/>
      <c r="I31" s="744"/>
      <c r="J31" s="744"/>
      <c r="K31" s="744"/>
      <c r="L31" s="744"/>
      <c r="M31" s="744"/>
      <c r="N31" s="744"/>
      <c r="O31" s="744"/>
      <c r="P31" s="745"/>
      <c r="Q31" s="785">
        <v>232</v>
      </c>
      <c r="R31" s="786"/>
      <c r="S31" s="786"/>
      <c r="T31" s="786"/>
      <c r="U31" s="786"/>
      <c r="V31" s="786">
        <v>232</v>
      </c>
      <c r="W31" s="786"/>
      <c r="X31" s="786"/>
      <c r="Y31" s="786"/>
      <c r="Z31" s="786"/>
      <c r="AA31" s="786">
        <v>0</v>
      </c>
      <c r="AB31" s="786"/>
      <c r="AC31" s="786"/>
      <c r="AD31" s="786"/>
      <c r="AE31" s="749"/>
      <c r="AF31" s="751" t="s">
        <v>64</v>
      </c>
      <c r="AG31" s="747"/>
      <c r="AH31" s="747"/>
      <c r="AI31" s="747"/>
      <c r="AJ31" s="750"/>
      <c r="AK31" s="833">
        <v>75</v>
      </c>
      <c r="AL31" s="829"/>
      <c r="AM31" s="829"/>
      <c r="AN31" s="829"/>
      <c r="AO31" s="829"/>
      <c r="AP31" s="829">
        <v>7</v>
      </c>
      <c r="AQ31" s="829"/>
      <c r="AR31" s="829"/>
      <c r="AS31" s="829"/>
      <c r="AT31" s="829"/>
      <c r="AU31" s="829">
        <v>2</v>
      </c>
      <c r="AV31" s="829"/>
      <c r="AW31" s="829"/>
      <c r="AX31" s="829"/>
      <c r="AY31" s="829"/>
      <c r="AZ31" s="830" t="s">
        <v>319</v>
      </c>
      <c r="BA31" s="830"/>
      <c r="BB31" s="830"/>
      <c r="BC31" s="830"/>
      <c r="BD31" s="830"/>
      <c r="BE31" s="831"/>
      <c r="BF31" s="831"/>
      <c r="BG31" s="831"/>
      <c r="BH31" s="831"/>
      <c r="BI31" s="832"/>
      <c r="BJ31" s="91"/>
      <c r="BK31" s="91"/>
      <c r="BL31" s="91"/>
      <c r="BM31" s="91"/>
      <c r="BN31" s="91"/>
      <c r="BO31" s="100"/>
      <c r="BP31" s="100"/>
      <c r="BQ31" s="97">
        <v>25</v>
      </c>
      <c r="BR31" s="98"/>
      <c r="BS31" s="779"/>
      <c r="BT31" s="780"/>
      <c r="BU31" s="780"/>
      <c r="BV31" s="780"/>
      <c r="BW31" s="780"/>
      <c r="BX31" s="780"/>
      <c r="BY31" s="780"/>
      <c r="BZ31" s="780"/>
      <c r="CA31" s="780"/>
      <c r="CB31" s="780"/>
      <c r="CC31" s="780"/>
      <c r="CD31" s="780"/>
      <c r="CE31" s="780"/>
      <c r="CF31" s="780"/>
      <c r="CG31" s="781"/>
      <c r="CH31" s="782"/>
      <c r="CI31" s="753"/>
      <c r="CJ31" s="753"/>
      <c r="CK31" s="753"/>
      <c r="CL31" s="783"/>
      <c r="CM31" s="782"/>
      <c r="CN31" s="753"/>
      <c r="CO31" s="753"/>
      <c r="CP31" s="753"/>
      <c r="CQ31" s="783"/>
      <c r="CR31" s="782"/>
      <c r="CS31" s="753"/>
      <c r="CT31" s="753"/>
      <c r="CU31" s="753"/>
      <c r="CV31" s="783"/>
      <c r="CW31" s="782"/>
      <c r="CX31" s="753"/>
      <c r="CY31" s="753"/>
      <c r="CZ31" s="753"/>
      <c r="DA31" s="783"/>
      <c r="DB31" s="782"/>
      <c r="DC31" s="753"/>
      <c r="DD31" s="753"/>
      <c r="DE31" s="753"/>
      <c r="DF31" s="783"/>
      <c r="DG31" s="782"/>
      <c r="DH31" s="753"/>
      <c r="DI31" s="753"/>
      <c r="DJ31" s="753"/>
      <c r="DK31" s="783"/>
      <c r="DL31" s="782"/>
      <c r="DM31" s="753"/>
      <c r="DN31" s="753"/>
      <c r="DO31" s="753"/>
      <c r="DP31" s="783"/>
      <c r="DQ31" s="782"/>
      <c r="DR31" s="753"/>
      <c r="DS31" s="753"/>
      <c r="DT31" s="753"/>
      <c r="DU31" s="783"/>
      <c r="DV31" s="779"/>
      <c r="DW31" s="780"/>
      <c r="DX31" s="780"/>
      <c r="DY31" s="780"/>
      <c r="DZ31" s="784"/>
      <c r="EA31" s="89"/>
    </row>
    <row r="32" spans="1:131" ht="26.25" customHeight="1" x14ac:dyDescent="0.15">
      <c r="A32" s="101">
        <v>5</v>
      </c>
      <c r="B32" s="743" t="s">
        <v>341</v>
      </c>
      <c r="C32" s="744"/>
      <c r="D32" s="744"/>
      <c r="E32" s="744"/>
      <c r="F32" s="744"/>
      <c r="G32" s="744"/>
      <c r="H32" s="744"/>
      <c r="I32" s="744"/>
      <c r="J32" s="744"/>
      <c r="K32" s="744"/>
      <c r="L32" s="744"/>
      <c r="M32" s="744"/>
      <c r="N32" s="744"/>
      <c r="O32" s="744"/>
      <c r="P32" s="745"/>
      <c r="Q32" s="785">
        <v>563</v>
      </c>
      <c r="R32" s="786"/>
      <c r="S32" s="786"/>
      <c r="T32" s="786"/>
      <c r="U32" s="786"/>
      <c r="V32" s="786">
        <v>388</v>
      </c>
      <c r="W32" s="786"/>
      <c r="X32" s="786"/>
      <c r="Y32" s="786"/>
      <c r="Z32" s="786"/>
      <c r="AA32" s="786">
        <v>175</v>
      </c>
      <c r="AB32" s="786"/>
      <c r="AC32" s="786"/>
      <c r="AD32" s="786"/>
      <c r="AE32" s="749"/>
      <c r="AF32" s="751">
        <v>1496</v>
      </c>
      <c r="AG32" s="747"/>
      <c r="AH32" s="747"/>
      <c r="AI32" s="747"/>
      <c r="AJ32" s="750"/>
      <c r="AK32" s="833">
        <v>29</v>
      </c>
      <c r="AL32" s="829"/>
      <c r="AM32" s="829"/>
      <c r="AN32" s="829"/>
      <c r="AO32" s="829"/>
      <c r="AP32" s="829">
        <v>3</v>
      </c>
      <c r="AQ32" s="829"/>
      <c r="AR32" s="829"/>
      <c r="AS32" s="829"/>
      <c r="AT32" s="829"/>
      <c r="AU32" s="829" t="s">
        <v>319</v>
      </c>
      <c r="AV32" s="829"/>
      <c r="AW32" s="829"/>
      <c r="AX32" s="829"/>
      <c r="AY32" s="829"/>
      <c r="AZ32" s="830" t="s">
        <v>319</v>
      </c>
      <c r="BA32" s="830"/>
      <c r="BB32" s="830"/>
      <c r="BC32" s="830"/>
      <c r="BD32" s="830"/>
      <c r="BE32" s="831" t="s">
        <v>342</v>
      </c>
      <c r="BF32" s="831"/>
      <c r="BG32" s="831"/>
      <c r="BH32" s="831"/>
      <c r="BI32" s="832"/>
      <c r="BJ32" s="91"/>
      <c r="BK32" s="91"/>
      <c r="BL32" s="91"/>
      <c r="BM32" s="91"/>
      <c r="BN32" s="91"/>
      <c r="BO32" s="100"/>
      <c r="BP32" s="100"/>
      <c r="BQ32" s="97">
        <v>26</v>
      </c>
      <c r="BR32" s="98"/>
      <c r="BS32" s="779"/>
      <c r="BT32" s="780"/>
      <c r="BU32" s="780"/>
      <c r="BV32" s="780"/>
      <c r="BW32" s="780"/>
      <c r="BX32" s="780"/>
      <c r="BY32" s="780"/>
      <c r="BZ32" s="780"/>
      <c r="CA32" s="780"/>
      <c r="CB32" s="780"/>
      <c r="CC32" s="780"/>
      <c r="CD32" s="780"/>
      <c r="CE32" s="780"/>
      <c r="CF32" s="780"/>
      <c r="CG32" s="781"/>
      <c r="CH32" s="782"/>
      <c r="CI32" s="753"/>
      <c r="CJ32" s="753"/>
      <c r="CK32" s="753"/>
      <c r="CL32" s="783"/>
      <c r="CM32" s="782"/>
      <c r="CN32" s="753"/>
      <c r="CO32" s="753"/>
      <c r="CP32" s="753"/>
      <c r="CQ32" s="783"/>
      <c r="CR32" s="782"/>
      <c r="CS32" s="753"/>
      <c r="CT32" s="753"/>
      <c r="CU32" s="753"/>
      <c r="CV32" s="783"/>
      <c r="CW32" s="782"/>
      <c r="CX32" s="753"/>
      <c r="CY32" s="753"/>
      <c r="CZ32" s="753"/>
      <c r="DA32" s="783"/>
      <c r="DB32" s="782"/>
      <c r="DC32" s="753"/>
      <c r="DD32" s="753"/>
      <c r="DE32" s="753"/>
      <c r="DF32" s="783"/>
      <c r="DG32" s="782"/>
      <c r="DH32" s="753"/>
      <c r="DI32" s="753"/>
      <c r="DJ32" s="753"/>
      <c r="DK32" s="783"/>
      <c r="DL32" s="782"/>
      <c r="DM32" s="753"/>
      <c r="DN32" s="753"/>
      <c r="DO32" s="753"/>
      <c r="DP32" s="783"/>
      <c r="DQ32" s="782"/>
      <c r="DR32" s="753"/>
      <c r="DS32" s="753"/>
      <c r="DT32" s="753"/>
      <c r="DU32" s="783"/>
      <c r="DV32" s="779"/>
      <c r="DW32" s="780"/>
      <c r="DX32" s="780"/>
      <c r="DY32" s="780"/>
      <c r="DZ32" s="784"/>
      <c r="EA32" s="89"/>
    </row>
    <row r="33" spans="1:131" ht="26.25" customHeight="1" x14ac:dyDescent="0.15">
      <c r="A33" s="101">
        <v>6</v>
      </c>
      <c r="B33" s="743" t="s">
        <v>343</v>
      </c>
      <c r="C33" s="744"/>
      <c r="D33" s="744"/>
      <c r="E33" s="744"/>
      <c r="F33" s="744"/>
      <c r="G33" s="744"/>
      <c r="H33" s="744"/>
      <c r="I33" s="744"/>
      <c r="J33" s="744"/>
      <c r="K33" s="744"/>
      <c r="L33" s="744"/>
      <c r="M33" s="744"/>
      <c r="N33" s="744"/>
      <c r="O33" s="744"/>
      <c r="P33" s="745"/>
      <c r="Q33" s="785">
        <v>919</v>
      </c>
      <c r="R33" s="786"/>
      <c r="S33" s="786"/>
      <c r="T33" s="786"/>
      <c r="U33" s="786"/>
      <c r="V33" s="786">
        <v>961</v>
      </c>
      <c r="W33" s="786"/>
      <c r="X33" s="786"/>
      <c r="Y33" s="786"/>
      <c r="Z33" s="786"/>
      <c r="AA33" s="786">
        <v>-42</v>
      </c>
      <c r="AB33" s="786"/>
      <c r="AC33" s="786"/>
      <c r="AD33" s="786"/>
      <c r="AE33" s="749"/>
      <c r="AF33" s="751">
        <v>198</v>
      </c>
      <c r="AG33" s="747"/>
      <c r="AH33" s="747"/>
      <c r="AI33" s="747"/>
      <c r="AJ33" s="750"/>
      <c r="AK33" s="833">
        <v>548</v>
      </c>
      <c r="AL33" s="829"/>
      <c r="AM33" s="829"/>
      <c r="AN33" s="829"/>
      <c r="AO33" s="829"/>
      <c r="AP33" s="829">
        <v>3551</v>
      </c>
      <c r="AQ33" s="829"/>
      <c r="AR33" s="829"/>
      <c r="AS33" s="829"/>
      <c r="AT33" s="829"/>
      <c r="AU33" s="829">
        <v>2337</v>
      </c>
      <c r="AV33" s="829"/>
      <c r="AW33" s="829"/>
      <c r="AX33" s="829"/>
      <c r="AY33" s="829"/>
      <c r="AZ33" s="830" t="s">
        <v>319</v>
      </c>
      <c r="BA33" s="830"/>
      <c r="BB33" s="830"/>
      <c r="BC33" s="830"/>
      <c r="BD33" s="830"/>
      <c r="BE33" s="831" t="s">
        <v>342</v>
      </c>
      <c r="BF33" s="831"/>
      <c r="BG33" s="831"/>
      <c r="BH33" s="831"/>
      <c r="BI33" s="832"/>
      <c r="BJ33" s="91"/>
      <c r="BK33" s="91"/>
      <c r="BL33" s="91"/>
      <c r="BM33" s="91"/>
      <c r="BN33" s="91"/>
      <c r="BO33" s="100"/>
      <c r="BP33" s="100"/>
      <c r="BQ33" s="97">
        <v>27</v>
      </c>
      <c r="BR33" s="98"/>
      <c r="BS33" s="779"/>
      <c r="BT33" s="780"/>
      <c r="BU33" s="780"/>
      <c r="BV33" s="780"/>
      <c r="BW33" s="780"/>
      <c r="BX33" s="780"/>
      <c r="BY33" s="780"/>
      <c r="BZ33" s="780"/>
      <c r="CA33" s="780"/>
      <c r="CB33" s="780"/>
      <c r="CC33" s="780"/>
      <c r="CD33" s="780"/>
      <c r="CE33" s="780"/>
      <c r="CF33" s="780"/>
      <c r="CG33" s="781"/>
      <c r="CH33" s="782"/>
      <c r="CI33" s="753"/>
      <c r="CJ33" s="753"/>
      <c r="CK33" s="753"/>
      <c r="CL33" s="783"/>
      <c r="CM33" s="782"/>
      <c r="CN33" s="753"/>
      <c r="CO33" s="753"/>
      <c r="CP33" s="753"/>
      <c r="CQ33" s="783"/>
      <c r="CR33" s="782"/>
      <c r="CS33" s="753"/>
      <c r="CT33" s="753"/>
      <c r="CU33" s="753"/>
      <c r="CV33" s="783"/>
      <c r="CW33" s="782"/>
      <c r="CX33" s="753"/>
      <c r="CY33" s="753"/>
      <c r="CZ33" s="753"/>
      <c r="DA33" s="783"/>
      <c r="DB33" s="782"/>
      <c r="DC33" s="753"/>
      <c r="DD33" s="753"/>
      <c r="DE33" s="753"/>
      <c r="DF33" s="783"/>
      <c r="DG33" s="782"/>
      <c r="DH33" s="753"/>
      <c r="DI33" s="753"/>
      <c r="DJ33" s="753"/>
      <c r="DK33" s="783"/>
      <c r="DL33" s="782"/>
      <c r="DM33" s="753"/>
      <c r="DN33" s="753"/>
      <c r="DO33" s="753"/>
      <c r="DP33" s="783"/>
      <c r="DQ33" s="782"/>
      <c r="DR33" s="753"/>
      <c r="DS33" s="753"/>
      <c r="DT33" s="753"/>
      <c r="DU33" s="783"/>
      <c r="DV33" s="779"/>
      <c r="DW33" s="780"/>
      <c r="DX33" s="780"/>
      <c r="DY33" s="780"/>
      <c r="DZ33" s="784"/>
      <c r="EA33" s="89"/>
    </row>
    <row r="34" spans="1:131" ht="26.25" customHeight="1" x14ac:dyDescent="0.15">
      <c r="A34" s="101">
        <v>7</v>
      </c>
      <c r="B34" s="743"/>
      <c r="C34" s="744"/>
      <c r="D34" s="744"/>
      <c r="E34" s="744"/>
      <c r="F34" s="744"/>
      <c r="G34" s="744"/>
      <c r="H34" s="744"/>
      <c r="I34" s="744"/>
      <c r="J34" s="744"/>
      <c r="K34" s="744"/>
      <c r="L34" s="744"/>
      <c r="M34" s="744"/>
      <c r="N34" s="744"/>
      <c r="O34" s="744"/>
      <c r="P34" s="745"/>
      <c r="Q34" s="785"/>
      <c r="R34" s="786"/>
      <c r="S34" s="786"/>
      <c r="T34" s="786"/>
      <c r="U34" s="786"/>
      <c r="V34" s="786"/>
      <c r="W34" s="786"/>
      <c r="X34" s="786"/>
      <c r="Y34" s="786"/>
      <c r="Z34" s="786"/>
      <c r="AA34" s="786"/>
      <c r="AB34" s="786"/>
      <c r="AC34" s="786"/>
      <c r="AD34" s="786"/>
      <c r="AE34" s="749"/>
      <c r="AF34" s="751"/>
      <c r="AG34" s="747"/>
      <c r="AH34" s="747"/>
      <c r="AI34" s="747"/>
      <c r="AJ34" s="750"/>
      <c r="AK34" s="833"/>
      <c r="AL34" s="829"/>
      <c r="AM34" s="829"/>
      <c r="AN34" s="829"/>
      <c r="AO34" s="829"/>
      <c r="AP34" s="829"/>
      <c r="AQ34" s="829"/>
      <c r="AR34" s="829"/>
      <c r="AS34" s="829"/>
      <c r="AT34" s="829"/>
      <c r="AU34" s="829"/>
      <c r="AV34" s="829"/>
      <c r="AW34" s="829"/>
      <c r="AX34" s="829"/>
      <c r="AY34" s="829"/>
      <c r="AZ34" s="830"/>
      <c r="BA34" s="830"/>
      <c r="BB34" s="830"/>
      <c r="BC34" s="830"/>
      <c r="BD34" s="830"/>
      <c r="BE34" s="831"/>
      <c r="BF34" s="831"/>
      <c r="BG34" s="831"/>
      <c r="BH34" s="831"/>
      <c r="BI34" s="832"/>
      <c r="BJ34" s="91"/>
      <c r="BK34" s="91"/>
      <c r="BL34" s="91"/>
      <c r="BM34" s="91"/>
      <c r="BN34" s="91"/>
      <c r="BO34" s="100"/>
      <c r="BP34" s="100"/>
      <c r="BQ34" s="97">
        <v>28</v>
      </c>
      <c r="BR34" s="98"/>
      <c r="BS34" s="779"/>
      <c r="BT34" s="780"/>
      <c r="BU34" s="780"/>
      <c r="BV34" s="780"/>
      <c r="BW34" s="780"/>
      <c r="BX34" s="780"/>
      <c r="BY34" s="780"/>
      <c r="BZ34" s="780"/>
      <c r="CA34" s="780"/>
      <c r="CB34" s="780"/>
      <c r="CC34" s="780"/>
      <c r="CD34" s="780"/>
      <c r="CE34" s="780"/>
      <c r="CF34" s="780"/>
      <c r="CG34" s="781"/>
      <c r="CH34" s="782"/>
      <c r="CI34" s="753"/>
      <c r="CJ34" s="753"/>
      <c r="CK34" s="753"/>
      <c r="CL34" s="783"/>
      <c r="CM34" s="782"/>
      <c r="CN34" s="753"/>
      <c r="CO34" s="753"/>
      <c r="CP34" s="753"/>
      <c r="CQ34" s="783"/>
      <c r="CR34" s="782"/>
      <c r="CS34" s="753"/>
      <c r="CT34" s="753"/>
      <c r="CU34" s="753"/>
      <c r="CV34" s="783"/>
      <c r="CW34" s="782"/>
      <c r="CX34" s="753"/>
      <c r="CY34" s="753"/>
      <c r="CZ34" s="753"/>
      <c r="DA34" s="783"/>
      <c r="DB34" s="782"/>
      <c r="DC34" s="753"/>
      <c r="DD34" s="753"/>
      <c r="DE34" s="753"/>
      <c r="DF34" s="783"/>
      <c r="DG34" s="782"/>
      <c r="DH34" s="753"/>
      <c r="DI34" s="753"/>
      <c r="DJ34" s="753"/>
      <c r="DK34" s="783"/>
      <c r="DL34" s="782"/>
      <c r="DM34" s="753"/>
      <c r="DN34" s="753"/>
      <c r="DO34" s="753"/>
      <c r="DP34" s="783"/>
      <c r="DQ34" s="782"/>
      <c r="DR34" s="753"/>
      <c r="DS34" s="753"/>
      <c r="DT34" s="753"/>
      <c r="DU34" s="783"/>
      <c r="DV34" s="779"/>
      <c r="DW34" s="780"/>
      <c r="DX34" s="780"/>
      <c r="DY34" s="780"/>
      <c r="DZ34" s="784"/>
      <c r="EA34" s="89"/>
    </row>
    <row r="35" spans="1:131" ht="26.25" customHeight="1" x14ac:dyDescent="0.15">
      <c r="A35" s="101">
        <v>8</v>
      </c>
      <c r="B35" s="743"/>
      <c r="C35" s="744"/>
      <c r="D35" s="744"/>
      <c r="E35" s="744"/>
      <c r="F35" s="744"/>
      <c r="G35" s="744"/>
      <c r="H35" s="744"/>
      <c r="I35" s="744"/>
      <c r="J35" s="744"/>
      <c r="K35" s="744"/>
      <c r="L35" s="744"/>
      <c r="M35" s="744"/>
      <c r="N35" s="744"/>
      <c r="O35" s="744"/>
      <c r="P35" s="745"/>
      <c r="Q35" s="785"/>
      <c r="R35" s="786"/>
      <c r="S35" s="786"/>
      <c r="T35" s="786"/>
      <c r="U35" s="786"/>
      <c r="V35" s="786"/>
      <c r="W35" s="786"/>
      <c r="X35" s="786"/>
      <c r="Y35" s="786"/>
      <c r="Z35" s="786"/>
      <c r="AA35" s="786"/>
      <c r="AB35" s="786"/>
      <c r="AC35" s="786"/>
      <c r="AD35" s="786"/>
      <c r="AE35" s="749"/>
      <c r="AF35" s="751"/>
      <c r="AG35" s="747"/>
      <c r="AH35" s="747"/>
      <c r="AI35" s="747"/>
      <c r="AJ35" s="750"/>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91"/>
      <c r="BK35" s="91"/>
      <c r="BL35" s="91"/>
      <c r="BM35" s="91"/>
      <c r="BN35" s="91"/>
      <c r="BO35" s="100"/>
      <c r="BP35" s="100"/>
      <c r="BQ35" s="97">
        <v>29</v>
      </c>
      <c r="BR35" s="98"/>
      <c r="BS35" s="779"/>
      <c r="BT35" s="780"/>
      <c r="BU35" s="780"/>
      <c r="BV35" s="780"/>
      <c r="BW35" s="780"/>
      <c r="BX35" s="780"/>
      <c r="BY35" s="780"/>
      <c r="BZ35" s="780"/>
      <c r="CA35" s="780"/>
      <c r="CB35" s="780"/>
      <c r="CC35" s="780"/>
      <c r="CD35" s="780"/>
      <c r="CE35" s="780"/>
      <c r="CF35" s="780"/>
      <c r="CG35" s="781"/>
      <c r="CH35" s="782"/>
      <c r="CI35" s="753"/>
      <c r="CJ35" s="753"/>
      <c r="CK35" s="753"/>
      <c r="CL35" s="783"/>
      <c r="CM35" s="782"/>
      <c r="CN35" s="753"/>
      <c r="CO35" s="753"/>
      <c r="CP35" s="753"/>
      <c r="CQ35" s="783"/>
      <c r="CR35" s="782"/>
      <c r="CS35" s="753"/>
      <c r="CT35" s="753"/>
      <c r="CU35" s="753"/>
      <c r="CV35" s="783"/>
      <c r="CW35" s="782"/>
      <c r="CX35" s="753"/>
      <c r="CY35" s="753"/>
      <c r="CZ35" s="753"/>
      <c r="DA35" s="783"/>
      <c r="DB35" s="782"/>
      <c r="DC35" s="753"/>
      <c r="DD35" s="753"/>
      <c r="DE35" s="753"/>
      <c r="DF35" s="783"/>
      <c r="DG35" s="782"/>
      <c r="DH35" s="753"/>
      <c r="DI35" s="753"/>
      <c r="DJ35" s="753"/>
      <c r="DK35" s="783"/>
      <c r="DL35" s="782"/>
      <c r="DM35" s="753"/>
      <c r="DN35" s="753"/>
      <c r="DO35" s="753"/>
      <c r="DP35" s="783"/>
      <c r="DQ35" s="782"/>
      <c r="DR35" s="753"/>
      <c r="DS35" s="753"/>
      <c r="DT35" s="753"/>
      <c r="DU35" s="783"/>
      <c r="DV35" s="779"/>
      <c r="DW35" s="780"/>
      <c r="DX35" s="780"/>
      <c r="DY35" s="780"/>
      <c r="DZ35" s="784"/>
      <c r="EA35" s="89"/>
    </row>
    <row r="36" spans="1:131" ht="26.25" customHeight="1" x14ac:dyDescent="0.15">
      <c r="A36" s="101">
        <v>9</v>
      </c>
      <c r="B36" s="743"/>
      <c r="C36" s="744"/>
      <c r="D36" s="744"/>
      <c r="E36" s="744"/>
      <c r="F36" s="744"/>
      <c r="G36" s="744"/>
      <c r="H36" s="744"/>
      <c r="I36" s="744"/>
      <c r="J36" s="744"/>
      <c r="K36" s="744"/>
      <c r="L36" s="744"/>
      <c r="M36" s="744"/>
      <c r="N36" s="744"/>
      <c r="O36" s="744"/>
      <c r="P36" s="745"/>
      <c r="Q36" s="785"/>
      <c r="R36" s="786"/>
      <c r="S36" s="786"/>
      <c r="T36" s="786"/>
      <c r="U36" s="786"/>
      <c r="V36" s="786"/>
      <c r="W36" s="786"/>
      <c r="X36" s="786"/>
      <c r="Y36" s="786"/>
      <c r="Z36" s="786"/>
      <c r="AA36" s="786"/>
      <c r="AB36" s="786"/>
      <c r="AC36" s="786"/>
      <c r="AD36" s="786"/>
      <c r="AE36" s="749"/>
      <c r="AF36" s="751"/>
      <c r="AG36" s="747"/>
      <c r="AH36" s="747"/>
      <c r="AI36" s="747"/>
      <c r="AJ36" s="750"/>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91"/>
      <c r="BK36" s="91"/>
      <c r="BL36" s="91"/>
      <c r="BM36" s="91"/>
      <c r="BN36" s="91"/>
      <c r="BO36" s="100"/>
      <c r="BP36" s="100"/>
      <c r="BQ36" s="97">
        <v>30</v>
      </c>
      <c r="BR36" s="98"/>
      <c r="BS36" s="779"/>
      <c r="BT36" s="780"/>
      <c r="BU36" s="780"/>
      <c r="BV36" s="780"/>
      <c r="BW36" s="780"/>
      <c r="BX36" s="780"/>
      <c r="BY36" s="780"/>
      <c r="BZ36" s="780"/>
      <c r="CA36" s="780"/>
      <c r="CB36" s="780"/>
      <c r="CC36" s="780"/>
      <c r="CD36" s="780"/>
      <c r="CE36" s="780"/>
      <c r="CF36" s="780"/>
      <c r="CG36" s="781"/>
      <c r="CH36" s="782"/>
      <c r="CI36" s="753"/>
      <c r="CJ36" s="753"/>
      <c r="CK36" s="753"/>
      <c r="CL36" s="783"/>
      <c r="CM36" s="782"/>
      <c r="CN36" s="753"/>
      <c r="CO36" s="753"/>
      <c r="CP36" s="753"/>
      <c r="CQ36" s="783"/>
      <c r="CR36" s="782"/>
      <c r="CS36" s="753"/>
      <c r="CT36" s="753"/>
      <c r="CU36" s="753"/>
      <c r="CV36" s="783"/>
      <c r="CW36" s="782"/>
      <c r="CX36" s="753"/>
      <c r="CY36" s="753"/>
      <c r="CZ36" s="753"/>
      <c r="DA36" s="783"/>
      <c r="DB36" s="782"/>
      <c r="DC36" s="753"/>
      <c r="DD36" s="753"/>
      <c r="DE36" s="753"/>
      <c r="DF36" s="783"/>
      <c r="DG36" s="782"/>
      <c r="DH36" s="753"/>
      <c r="DI36" s="753"/>
      <c r="DJ36" s="753"/>
      <c r="DK36" s="783"/>
      <c r="DL36" s="782"/>
      <c r="DM36" s="753"/>
      <c r="DN36" s="753"/>
      <c r="DO36" s="753"/>
      <c r="DP36" s="783"/>
      <c r="DQ36" s="782"/>
      <c r="DR36" s="753"/>
      <c r="DS36" s="753"/>
      <c r="DT36" s="753"/>
      <c r="DU36" s="783"/>
      <c r="DV36" s="779"/>
      <c r="DW36" s="780"/>
      <c r="DX36" s="780"/>
      <c r="DY36" s="780"/>
      <c r="DZ36" s="784"/>
      <c r="EA36" s="89"/>
    </row>
    <row r="37" spans="1:131" ht="26.25" customHeight="1" x14ac:dyDescent="0.15">
      <c r="A37" s="101">
        <v>10</v>
      </c>
      <c r="B37" s="743"/>
      <c r="C37" s="744"/>
      <c r="D37" s="744"/>
      <c r="E37" s="744"/>
      <c r="F37" s="744"/>
      <c r="G37" s="744"/>
      <c r="H37" s="744"/>
      <c r="I37" s="744"/>
      <c r="J37" s="744"/>
      <c r="K37" s="744"/>
      <c r="L37" s="744"/>
      <c r="M37" s="744"/>
      <c r="N37" s="744"/>
      <c r="O37" s="744"/>
      <c r="P37" s="745"/>
      <c r="Q37" s="785"/>
      <c r="R37" s="786"/>
      <c r="S37" s="786"/>
      <c r="T37" s="786"/>
      <c r="U37" s="786"/>
      <c r="V37" s="786"/>
      <c r="W37" s="786"/>
      <c r="X37" s="786"/>
      <c r="Y37" s="786"/>
      <c r="Z37" s="786"/>
      <c r="AA37" s="786"/>
      <c r="AB37" s="786"/>
      <c r="AC37" s="786"/>
      <c r="AD37" s="786"/>
      <c r="AE37" s="749"/>
      <c r="AF37" s="751"/>
      <c r="AG37" s="747"/>
      <c r="AH37" s="747"/>
      <c r="AI37" s="747"/>
      <c r="AJ37" s="750"/>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91"/>
      <c r="BK37" s="91"/>
      <c r="BL37" s="91"/>
      <c r="BM37" s="91"/>
      <c r="BN37" s="91"/>
      <c r="BO37" s="100"/>
      <c r="BP37" s="100"/>
      <c r="BQ37" s="97">
        <v>31</v>
      </c>
      <c r="BR37" s="98"/>
      <c r="BS37" s="779"/>
      <c r="BT37" s="780"/>
      <c r="BU37" s="780"/>
      <c r="BV37" s="780"/>
      <c r="BW37" s="780"/>
      <c r="BX37" s="780"/>
      <c r="BY37" s="780"/>
      <c r="BZ37" s="780"/>
      <c r="CA37" s="780"/>
      <c r="CB37" s="780"/>
      <c r="CC37" s="780"/>
      <c r="CD37" s="780"/>
      <c r="CE37" s="780"/>
      <c r="CF37" s="780"/>
      <c r="CG37" s="781"/>
      <c r="CH37" s="782"/>
      <c r="CI37" s="753"/>
      <c r="CJ37" s="753"/>
      <c r="CK37" s="753"/>
      <c r="CL37" s="783"/>
      <c r="CM37" s="782"/>
      <c r="CN37" s="753"/>
      <c r="CO37" s="753"/>
      <c r="CP37" s="753"/>
      <c r="CQ37" s="783"/>
      <c r="CR37" s="782"/>
      <c r="CS37" s="753"/>
      <c r="CT37" s="753"/>
      <c r="CU37" s="753"/>
      <c r="CV37" s="783"/>
      <c r="CW37" s="782"/>
      <c r="CX37" s="753"/>
      <c r="CY37" s="753"/>
      <c r="CZ37" s="753"/>
      <c r="DA37" s="783"/>
      <c r="DB37" s="782"/>
      <c r="DC37" s="753"/>
      <c r="DD37" s="753"/>
      <c r="DE37" s="753"/>
      <c r="DF37" s="783"/>
      <c r="DG37" s="782"/>
      <c r="DH37" s="753"/>
      <c r="DI37" s="753"/>
      <c r="DJ37" s="753"/>
      <c r="DK37" s="783"/>
      <c r="DL37" s="782"/>
      <c r="DM37" s="753"/>
      <c r="DN37" s="753"/>
      <c r="DO37" s="753"/>
      <c r="DP37" s="783"/>
      <c r="DQ37" s="782"/>
      <c r="DR37" s="753"/>
      <c r="DS37" s="753"/>
      <c r="DT37" s="753"/>
      <c r="DU37" s="783"/>
      <c r="DV37" s="779"/>
      <c r="DW37" s="780"/>
      <c r="DX37" s="780"/>
      <c r="DY37" s="780"/>
      <c r="DZ37" s="784"/>
      <c r="EA37" s="89"/>
    </row>
    <row r="38" spans="1:131" ht="26.25" customHeight="1" x14ac:dyDescent="0.15">
      <c r="A38" s="101">
        <v>11</v>
      </c>
      <c r="B38" s="743"/>
      <c r="C38" s="744"/>
      <c r="D38" s="744"/>
      <c r="E38" s="744"/>
      <c r="F38" s="744"/>
      <c r="G38" s="744"/>
      <c r="H38" s="744"/>
      <c r="I38" s="744"/>
      <c r="J38" s="744"/>
      <c r="K38" s="744"/>
      <c r="L38" s="744"/>
      <c r="M38" s="744"/>
      <c r="N38" s="744"/>
      <c r="O38" s="744"/>
      <c r="P38" s="745"/>
      <c r="Q38" s="785"/>
      <c r="R38" s="786"/>
      <c r="S38" s="786"/>
      <c r="T38" s="786"/>
      <c r="U38" s="786"/>
      <c r="V38" s="786"/>
      <c r="W38" s="786"/>
      <c r="X38" s="786"/>
      <c r="Y38" s="786"/>
      <c r="Z38" s="786"/>
      <c r="AA38" s="786"/>
      <c r="AB38" s="786"/>
      <c r="AC38" s="786"/>
      <c r="AD38" s="786"/>
      <c r="AE38" s="749"/>
      <c r="AF38" s="751"/>
      <c r="AG38" s="747"/>
      <c r="AH38" s="747"/>
      <c r="AI38" s="747"/>
      <c r="AJ38" s="750"/>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91"/>
      <c r="BK38" s="91"/>
      <c r="BL38" s="91"/>
      <c r="BM38" s="91"/>
      <c r="BN38" s="91"/>
      <c r="BO38" s="100"/>
      <c r="BP38" s="100"/>
      <c r="BQ38" s="97">
        <v>32</v>
      </c>
      <c r="BR38" s="98"/>
      <c r="BS38" s="779"/>
      <c r="BT38" s="780"/>
      <c r="BU38" s="780"/>
      <c r="BV38" s="780"/>
      <c r="BW38" s="780"/>
      <c r="BX38" s="780"/>
      <c r="BY38" s="780"/>
      <c r="BZ38" s="780"/>
      <c r="CA38" s="780"/>
      <c r="CB38" s="780"/>
      <c r="CC38" s="780"/>
      <c r="CD38" s="780"/>
      <c r="CE38" s="780"/>
      <c r="CF38" s="780"/>
      <c r="CG38" s="781"/>
      <c r="CH38" s="782"/>
      <c r="CI38" s="753"/>
      <c r="CJ38" s="753"/>
      <c r="CK38" s="753"/>
      <c r="CL38" s="783"/>
      <c r="CM38" s="782"/>
      <c r="CN38" s="753"/>
      <c r="CO38" s="753"/>
      <c r="CP38" s="753"/>
      <c r="CQ38" s="783"/>
      <c r="CR38" s="782"/>
      <c r="CS38" s="753"/>
      <c r="CT38" s="753"/>
      <c r="CU38" s="753"/>
      <c r="CV38" s="783"/>
      <c r="CW38" s="782"/>
      <c r="CX38" s="753"/>
      <c r="CY38" s="753"/>
      <c r="CZ38" s="753"/>
      <c r="DA38" s="783"/>
      <c r="DB38" s="782"/>
      <c r="DC38" s="753"/>
      <c r="DD38" s="753"/>
      <c r="DE38" s="753"/>
      <c r="DF38" s="783"/>
      <c r="DG38" s="782"/>
      <c r="DH38" s="753"/>
      <c r="DI38" s="753"/>
      <c r="DJ38" s="753"/>
      <c r="DK38" s="783"/>
      <c r="DL38" s="782"/>
      <c r="DM38" s="753"/>
      <c r="DN38" s="753"/>
      <c r="DO38" s="753"/>
      <c r="DP38" s="783"/>
      <c r="DQ38" s="782"/>
      <c r="DR38" s="753"/>
      <c r="DS38" s="753"/>
      <c r="DT38" s="753"/>
      <c r="DU38" s="783"/>
      <c r="DV38" s="779"/>
      <c r="DW38" s="780"/>
      <c r="DX38" s="780"/>
      <c r="DY38" s="780"/>
      <c r="DZ38" s="784"/>
      <c r="EA38" s="89"/>
    </row>
    <row r="39" spans="1:131" ht="26.25" customHeight="1" x14ac:dyDescent="0.15">
      <c r="A39" s="101">
        <v>12</v>
      </c>
      <c r="B39" s="743"/>
      <c r="C39" s="744"/>
      <c r="D39" s="744"/>
      <c r="E39" s="744"/>
      <c r="F39" s="744"/>
      <c r="G39" s="744"/>
      <c r="H39" s="744"/>
      <c r="I39" s="744"/>
      <c r="J39" s="744"/>
      <c r="K39" s="744"/>
      <c r="L39" s="744"/>
      <c r="M39" s="744"/>
      <c r="N39" s="744"/>
      <c r="O39" s="744"/>
      <c r="P39" s="745"/>
      <c r="Q39" s="785"/>
      <c r="R39" s="786"/>
      <c r="S39" s="786"/>
      <c r="T39" s="786"/>
      <c r="U39" s="786"/>
      <c r="V39" s="786"/>
      <c r="W39" s="786"/>
      <c r="X39" s="786"/>
      <c r="Y39" s="786"/>
      <c r="Z39" s="786"/>
      <c r="AA39" s="786"/>
      <c r="AB39" s="786"/>
      <c r="AC39" s="786"/>
      <c r="AD39" s="786"/>
      <c r="AE39" s="749"/>
      <c r="AF39" s="751"/>
      <c r="AG39" s="747"/>
      <c r="AH39" s="747"/>
      <c r="AI39" s="747"/>
      <c r="AJ39" s="750"/>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91"/>
      <c r="BK39" s="91"/>
      <c r="BL39" s="91"/>
      <c r="BM39" s="91"/>
      <c r="BN39" s="91"/>
      <c r="BO39" s="100"/>
      <c r="BP39" s="100"/>
      <c r="BQ39" s="97">
        <v>33</v>
      </c>
      <c r="BR39" s="98"/>
      <c r="BS39" s="779"/>
      <c r="BT39" s="780"/>
      <c r="BU39" s="780"/>
      <c r="BV39" s="780"/>
      <c r="BW39" s="780"/>
      <c r="BX39" s="780"/>
      <c r="BY39" s="780"/>
      <c r="BZ39" s="780"/>
      <c r="CA39" s="780"/>
      <c r="CB39" s="780"/>
      <c r="CC39" s="780"/>
      <c r="CD39" s="780"/>
      <c r="CE39" s="780"/>
      <c r="CF39" s="780"/>
      <c r="CG39" s="781"/>
      <c r="CH39" s="782"/>
      <c r="CI39" s="753"/>
      <c r="CJ39" s="753"/>
      <c r="CK39" s="753"/>
      <c r="CL39" s="783"/>
      <c r="CM39" s="782"/>
      <c r="CN39" s="753"/>
      <c r="CO39" s="753"/>
      <c r="CP39" s="753"/>
      <c r="CQ39" s="783"/>
      <c r="CR39" s="782"/>
      <c r="CS39" s="753"/>
      <c r="CT39" s="753"/>
      <c r="CU39" s="753"/>
      <c r="CV39" s="783"/>
      <c r="CW39" s="782"/>
      <c r="CX39" s="753"/>
      <c r="CY39" s="753"/>
      <c r="CZ39" s="753"/>
      <c r="DA39" s="783"/>
      <c r="DB39" s="782"/>
      <c r="DC39" s="753"/>
      <c r="DD39" s="753"/>
      <c r="DE39" s="753"/>
      <c r="DF39" s="783"/>
      <c r="DG39" s="782"/>
      <c r="DH39" s="753"/>
      <c r="DI39" s="753"/>
      <c r="DJ39" s="753"/>
      <c r="DK39" s="783"/>
      <c r="DL39" s="782"/>
      <c r="DM39" s="753"/>
      <c r="DN39" s="753"/>
      <c r="DO39" s="753"/>
      <c r="DP39" s="783"/>
      <c r="DQ39" s="782"/>
      <c r="DR39" s="753"/>
      <c r="DS39" s="753"/>
      <c r="DT39" s="753"/>
      <c r="DU39" s="783"/>
      <c r="DV39" s="779"/>
      <c r="DW39" s="780"/>
      <c r="DX39" s="780"/>
      <c r="DY39" s="780"/>
      <c r="DZ39" s="784"/>
      <c r="EA39" s="89"/>
    </row>
    <row r="40" spans="1:131" ht="26.25" customHeight="1" x14ac:dyDescent="0.15">
      <c r="A40" s="97">
        <v>13</v>
      </c>
      <c r="B40" s="743"/>
      <c r="C40" s="744"/>
      <c r="D40" s="744"/>
      <c r="E40" s="744"/>
      <c r="F40" s="744"/>
      <c r="G40" s="744"/>
      <c r="H40" s="744"/>
      <c r="I40" s="744"/>
      <c r="J40" s="744"/>
      <c r="K40" s="744"/>
      <c r="L40" s="744"/>
      <c r="M40" s="744"/>
      <c r="N40" s="744"/>
      <c r="O40" s="744"/>
      <c r="P40" s="745"/>
      <c r="Q40" s="785"/>
      <c r="R40" s="786"/>
      <c r="S40" s="786"/>
      <c r="T40" s="786"/>
      <c r="U40" s="786"/>
      <c r="V40" s="786"/>
      <c r="W40" s="786"/>
      <c r="X40" s="786"/>
      <c r="Y40" s="786"/>
      <c r="Z40" s="786"/>
      <c r="AA40" s="786"/>
      <c r="AB40" s="786"/>
      <c r="AC40" s="786"/>
      <c r="AD40" s="786"/>
      <c r="AE40" s="749"/>
      <c r="AF40" s="751"/>
      <c r="AG40" s="747"/>
      <c r="AH40" s="747"/>
      <c r="AI40" s="747"/>
      <c r="AJ40" s="750"/>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91"/>
      <c r="BK40" s="91"/>
      <c r="BL40" s="91"/>
      <c r="BM40" s="91"/>
      <c r="BN40" s="91"/>
      <c r="BO40" s="100"/>
      <c r="BP40" s="100"/>
      <c r="BQ40" s="97">
        <v>34</v>
      </c>
      <c r="BR40" s="98"/>
      <c r="BS40" s="779"/>
      <c r="BT40" s="780"/>
      <c r="BU40" s="780"/>
      <c r="BV40" s="780"/>
      <c r="BW40" s="780"/>
      <c r="BX40" s="780"/>
      <c r="BY40" s="780"/>
      <c r="BZ40" s="780"/>
      <c r="CA40" s="780"/>
      <c r="CB40" s="780"/>
      <c r="CC40" s="780"/>
      <c r="CD40" s="780"/>
      <c r="CE40" s="780"/>
      <c r="CF40" s="780"/>
      <c r="CG40" s="781"/>
      <c r="CH40" s="782"/>
      <c r="CI40" s="753"/>
      <c r="CJ40" s="753"/>
      <c r="CK40" s="753"/>
      <c r="CL40" s="783"/>
      <c r="CM40" s="782"/>
      <c r="CN40" s="753"/>
      <c r="CO40" s="753"/>
      <c r="CP40" s="753"/>
      <c r="CQ40" s="783"/>
      <c r="CR40" s="782"/>
      <c r="CS40" s="753"/>
      <c r="CT40" s="753"/>
      <c r="CU40" s="753"/>
      <c r="CV40" s="783"/>
      <c r="CW40" s="782"/>
      <c r="CX40" s="753"/>
      <c r="CY40" s="753"/>
      <c r="CZ40" s="753"/>
      <c r="DA40" s="783"/>
      <c r="DB40" s="782"/>
      <c r="DC40" s="753"/>
      <c r="DD40" s="753"/>
      <c r="DE40" s="753"/>
      <c r="DF40" s="783"/>
      <c r="DG40" s="782"/>
      <c r="DH40" s="753"/>
      <c r="DI40" s="753"/>
      <c r="DJ40" s="753"/>
      <c r="DK40" s="783"/>
      <c r="DL40" s="782"/>
      <c r="DM40" s="753"/>
      <c r="DN40" s="753"/>
      <c r="DO40" s="753"/>
      <c r="DP40" s="783"/>
      <c r="DQ40" s="782"/>
      <c r="DR40" s="753"/>
      <c r="DS40" s="753"/>
      <c r="DT40" s="753"/>
      <c r="DU40" s="783"/>
      <c r="DV40" s="779"/>
      <c r="DW40" s="780"/>
      <c r="DX40" s="780"/>
      <c r="DY40" s="780"/>
      <c r="DZ40" s="784"/>
      <c r="EA40" s="89"/>
    </row>
    <row r="41" spans="1:131" ht="26.25" customHeight="1" x14ac:dyDescent="0.15">
      <c r="A41" s="97">
        <v>14</v>
      </c>
      <c r="B41" s="743"/>
      <c r="C41" s="744"/>
      <c r="D41" s="744"/>
      <c r="E41" s="744"/>
      <c r="F41" s="744"/>
      <c r="G41" s="744"/>
      <c r="H41" s="744"/>
      <c r="I41" s="744"/>
      <c r="J41" s="744"/>
      <c r="K41" s="744"/>
      <c r="L41" s="744"/>
      <c r="M41" s="744"/>
      <c r="N41" s="744"/>
      <c r="O41" s="744"/>
      <c r="P41" s="745"/>
      <c r="Q41" s="785"/>
      <c r="R41" s="786"/>
      <c r="S41" s="786"/>
      <c r="T41" s="786"/>
      <c r="U41" s="786"/>
      <c r="V41" s="786"/>
      <c r="W41" s="786"/>
      <c r="X41" s="786"/>
      <c r="Y41" s="786"/>
      <c r="Z41" s="786"/>
      <c r="AA41" s="786"/>
      <c r="AB41" s="786"/>
      <c r="AC41" s="786"/>
      <c r="AD41" s="786"/>
      <c r="AE41" s="749"/>
      <c r="AF41" s="751"/>
      <c r="AG41" s="747"/>
      <c r="AH41" s="747"/>
      <c r="AI41" s="747"/>
      <c r="AJ41" s="750"/>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91"/>
      <c r="BK41" s="91"/>
      <c r="BL41" s="91"/>
      <c r="BM41" s="91"/>
      <c r="BN41" s="91"/>
      <c r="BO41" s="100"/>
      <c r="BP41" s="100"/>
      <c r="BQ41" s="97">
        <v>35</v>
      </c>
      <c r="BR41" s="98"/>
      <c r="BS41" s="779"/>
      <c r="BT41" s="780"/>
      <c r="BU41" s="780"/>
      <c r="BV41" s="780"/>
      <c r="BW41" s="780"/>
      <c r="BX41" s="780"/>
      <c r="BY41" s="780"/>
      <c r="BZ41" s="780"/>
      <c r="CA41" s="780"/>
      <c r="CB41" s="780"/>
      <c r="CC41" s="780"/>
      <c r="CD41" s="780"/>
      <c r="CE41" s="780"/>
      <c r="CF41" s="780"/>
      <c r="CG41" s="781"/>
      <c r="CH41" s="782"/>
      <c r="CI41" s="753"/>
      <c r="CJ41" s="753"/>
      <c r="CK41" s="753"/>
      <c r="CL41" s="783"/>
      <c r="CM41" s="782"/>
      <c r="CN41" s="753"/>
      <c r="CO41" s="753"/>
      <c r="CP41" s="753"/>
      <c r="CQ41" s="783"/>
      <c r="CR41" s="782"/>
      <c r="CS41" s="753"/>
      <c r="CT41" s="753"/>
      <c r="CU41" s="753"/>
      <c r="CV41" s="783"/>
      <c r="CW41" s="782"/>
      <c r="CX41" s="753"/>
      <c r="CY41" s="753"/>
      <c r="CZ41" s="753"/>
      <c r="DA41" s="783"/>
      <c r="DB41" s="782"/>
      <c r="DC41" s="753"/>
      <c r="DD41" s="753"/>
      <c r="DE41" s="753"/>
      <c r="DF41" s="783"/>
      <c r="DG41" s="782"/>
      <c r="DH41" s="753"/>
      <c r="DI41" s="753"/>
      <c r="DJ41" s="753"/>
      <c r="DK41" s="783"/>
      <c r="DL41" s="782"/>
      <c r="DM41" s="753"/>
      <c r="DN41" s="753"/>
      <c r="DO41" s="753"/>
      <c r="DP41" s="783"/>
      <c r="DQ41" s="782"/>
      <c r="DR41" s="753"/>
      <c r="DS41" s="753"/>
      <c r="DT41" s="753"/>
      <c r="DU41" s="783"/>
      <c r="DV41" s="779"/>
      <c r="DW41" s="780"/>
      <c r="DX41" s="780"/>
      <c r="DY41" s="780"/>
      <c r="DZ41" s="784"/>
      <c r="EA41" s="89"/>
    </row>
    <row r="42" spans="1:131" ht="26.25" customHeight="1" x14ac:dyDescent="0.15">
      <c r="A42" s="97">
        <v>15</v>
      </c>
      <c r="B42" s="743"/>
      <c r="C42" s="744"/>
      <c r="D42" s="744"/>
      <c r="E42" s="744"/>
      <c r="F42" s="744"/>
      <c r="G42" s="744"/>
      <c r="H42" s="744"/>
      <c r="I42" s="744"/>
      <c r="J42" s="744"/>
      <c r="K42" s="744"/>
      <c r="L42" s="744"/>
      <c r="M42" s="744"/>
      <c r="N42" s="744"/>
      <c r="O42" s="744"/>
      <c r="P42" s="745"/>
      <c r="Q42" s="785"/>
      <c r="R42" s="786"/>
      <c r="S42" s="786"/>
      <c r="T42" s="786"/>
      <c r="U42" s="786"/>
      <c r="V42" s="786"/>
      <c r="W42" s="786"/>
      <c r="X42" s="786"/>
      <c r="Y42" s="786"/>
      <c r="Z42" s="786"/>
      <c r="AA42" s="786"/>
      <c r="AB42" s="786"/>
      <c r="AC42" s="786"/>
      <c r="AD42" s="786"/>
      <c r="AE42" s="749"/>
      <c r="AF42" s="751"/>
      <c r="AG42" s="747"/>
      <c r="AH42" s="747"/>
      <c r="AI42" s="747"/>
      <c r="AJ42" s="750"/>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91"/>
      <c r="BK42" s="91"/>
      <c r="BL42" s="91"/>
      <c r="BM42" s="91"/>
      <c r="BN42" s="91"/>
      <c r="BO42" s="100"/>
      <c r="BP42" s="100"/>
      <c r="BQ42" s="97">
        <v>36</v>
      </c>
      <c r="BR42" s="98"/>
      <c r="BS42" s="779"/>
      <c r="BT42" s="780"/>
      <c r="BU42" s="780"/>
      <c r="BV42" s="780"/>
      <c r="BW42" s="780"/>
      <c r="BX42" s="780"/>
      <c r="BY42" s="780"/>
      <c r="BZ42" s="780"/>
      <c r="CA42" s="780"/>
      <c r="CB42" s="780"/>
      <c r="CC42" s="780"/>
      <c r="CD42" s="780"/>
      <c r="CE42" s="780"/>
      <c r="CF42" s="780"/>
      <c r="CG42" s="781"/>
      <c r="CH42" s="782"/>
      <c r="CI42" s="753"/>
      <c r="CJ42" s="753"/>
      <c r="CK42" s="753"/>
      <c r="CL42" s="783"/>
      <c r="CM42" s="782"/>
      <c r="CN42" s="753"/>
      <c r="CO42" s="753"/>
      <c r="CP42" s="753"/>
      <c r="CQ42" s="783"/>
      <c r="CR42" s="782"/>
      <c r="CS42" s="753"/>
      <c r="CT42" s="753"/>
      <c r="CU42" s="753"/>
      <c r="CV42" s="783"/>
      <c r="CW42" s="782"/>
      <c r="CX42" s="753"/>
      <c r="CY42" s="753"/>
      <c r="CZ42" s="753"/>
      <c r="DA42" s="783"/>
      <c r="DB42" s="782"/>
      <c r="DC42" s="753"/>
      <c r="DD42" s="753"/>
      <c r="DE42" s="753"/>
      <c r="DF42" s="783"/>
      <c r="DG42" s="782"/>
      <c r="DH42" s="753"/>
      <c r="DI42" s="753"/>
      <c r="DJ42" s="753"/>
      <c r="DK42" s="783"/>
      <c r="DL42" s="782"/>
      <c r="DM42" s="753"/>
      <c r="DN42" s="753"/>
      <c r="DO42" s="753"/>
      <c r="DP42" s="783"/>
      <c r="DQ42" s="782"/>
      <c r="DR42" s="753"/>
      <c r="DS42" s="753"/>
      <c r="DT42" s="753"/>
      <c r="DU42" s="783"/>
      <c r="DV42" s="779"/>
      <c r="DW42" s="780"/>
      <c r="DX42" s="780"/>
      <c r="DY42" s="780"/>
      <c r="DZ42" s="784"/>
      <c r="EA42" s="89"/>
    </row>
    <row r="43" spans="1:131" ht="26.25" customHeight="1" x14ac:dyDescent="0.15">
      <c r="A43" s="97">
        <v>16</v>
      </c>
      <c r="B43" s="743"/>
      <c r="C43" s="744"/>
      <c r="D43" s="744"/>
      <c r="E43" s="744"/>
      <c r="F43" s="744"/>
      <c r="G43" s="744"/>
      <c r="H43" s="744"/>
      <c r="I43" s="744"/>
      <c r="J43" s="744"/>
      <c r="K43" s="744"/>
      <c r="L43" s="744"/>
      <c r="M43" s="744"/>
      <c r="N43" s="744"/>
      <c r="O43" s="744"/>
      <c r="P43" s="745"/>
      <c r="Q43" s="785"/>
      <c r="R43" s="786"/>
      <c r="S43" s="786"/>
      <c r="T43" s="786"/>
      <c r="U43" s="786"/>
      <c r="V43" s="786"/>
      <c r="W43" s="786"/>
      <c r="X43" s="786"/>
      <c r="Y43" s="786"/>
      <c r="Z43" s="786"/>
      <c r="AA43" s="786"/>
      <c r="AB43" s="786"/>
      <c r="AC43" s="786"/>
      <c r="AD43" s="786"/>
      <c r="AE43" s="749"/>
      <c r="AF43" s="751"/>
      <c r="AG43" s="747"/>
      <c r="AH43" s="747"/>
      <c r="AI43" s="747"/>
      <c r="AJ43" s="750"/>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91"/>
      <c r="BK43" s="91"/>
      <c r="BL43" s="91"/>
      <c r="BM43" s="91"/>
      <c r="BN43" s="91"/>
      <c r="BO43" s="100"/>
      <c r="BP43" s="100"/>
      <c r="BQ43" s="97">
        <v>37</v>
      </c>
      <c r="BR43" s="98"/>
      <c r="BS43" s="779"/>
      <c r="BT43" s="780"/>
      <c r="BU43" s="780"/>
      <c r="BV43" s="780"/>
      <c r="BW43" s="780"/>
      <c r="BX43" s="780"/>
      <c r="BY43" s="780"/>
      <c r="BZ43" s="780"/>
      <c r="CA43" s="780"/>
      <c r="CB43" s="780"/>
      <c r="CC43" s="780"/>
      <c r="CD43" s="780"/>
      <c r="CE43" s="780"/>
      <c r="CF43" s="780"/>
      <c r="CG43" s="781"/>
      <c r="CH43" s="782"/>
      <c r="CI43" s="753"/>
      <c r="CJ43" s="753"/>
      <c r="CK43" s="753"/>
      <c r="CL43" s="783"/>
      <c r="CM43" s="782"/>
      <c r="CN43" s="753"/>
      <c r="CO43" s="753"/>
      <c r="CP43" s="753"/>
      <c r="CQ43" s="783"/>
      <c r="CR43" s="782"/>
      <c r="CS43" s="753"/>
      <c r="CT43" s="753"/>
      <c r="CU43" s="753"/>
      <c r="CV43" s="783"/>
      <c r="CW43" s="782"/>
      <c r="CX43" s="753"/>
      <c r="CY43" s="753"/>
      <c r="CZ43" s="753"/>
      <c r="DA43" s="783"/>
      <c r="DB43" s="782"/>
      <c r="DC43" s="753"/>
      <c r="DD43" s="753"/>
      <c r="DE43" s="753"/>
      <c r="DF43" s="783"/>
      <c r="DG43" s="782"/>
      <c r="DH43" s="753"/>
      <c r="DI43" s="753"/>
      <c r="DJ43" s="753"/>
      <c r="DK43" s="783"/>
      <c r="DL43" s="782"/>
      <c r="DM43" s="753"/>
      <c r="DN43" s="753"/>
      <c r="DO43" s="753"/>
      <c r="DP43" s="783"/>
      <c r="DQ43" s="782"/>
      <c r="DR43" s="753"/>
      <c r="DS43" s="753"/>
      <c r="DT43" s="753"/>
      <c r="DU43" s="783"/>
      <c r="DV43" s="779"/>
      <c r="DW43" s="780"/>
      <c r="DX43" s="780"/>
      <c r="DY43" s="780"/>
      <c r="DZ43" s="784"/>
      <c r="EA43" s="89"/>
    </row>
    <row r="44" spans="1:131" ht="26.25" customHeight="1" x14ac:dyDescent="0.15">
      <c r="A44" s="97">
        <v>17</v>
      </c>
      <c r="B44" s="743"/>
      <c r="C44" s="744"/>
      <c r="D44" s="744"/>
      <c r="E44" s="744"/>
      <c r="F44" s="744"/>
      <c r="G44" s="744"/>
      <c r="H44" s="744"/>
      <c r="I44" s="744"/>
      <c r="J44" s="744"/>
      <c r="K44" s="744"/>
      <c r="L44" s="744"/>
      <c r="M44" s="744"/>
      <c r="N44" s="744"/>
      <c r="O44" s="744"/>
      <c r="P44" s="745"/>
      <c r="Q44" s="785"/>
      <c r="R44" s="786"/>
      <c r="S44" s="786"/>
      <c r="T44" s="786"/>
      <c r="U44" s="786"/>
      <c r="V44" s="786"/>
      <c r="W44" s="786"/>
      <c r="X44" s="786"/>
      <c r="Y44" s="786"/>
      <c r="Z44" s="786"/>
      <c r="AA44" s="786"/>
      <c r="AB44" s="786"/>
      <c r="AC44" s="786"/>
      <c r="AD44" s="786"/>
      <c r="AE44" s="749"/>
      <c r="AF44" s="751"/>
      <c r="AG44" s="747"/>
      <c r="AH44" s="747"/>
      <c r="AI44" s="747"/>
      <c r="AJ44" s="750"/>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91"/>
      <c r="BK44" s="91"/>
      <c r="BL44" s="91"/>
      <c r="BM44" s="91"/>
      <c r="BN44" s="91"/>
      <c r="BO44" s="100"/>
      <c r="BP44" s="100"/>
      <c r="BQ44" s="97">
        <v>38</v>
      </c>
      <c r="BR44" s="98"/>
      <c r="BS44" s="779"/>
      <c r="BT44" s="780"/>
      <c r="BU44" s="780"/>
      <c r="BV44" s="780"/>
      <c r="BW44" s="780"/>
      <c r="BX44" s="780"/>
      <c r="BY44" s="780"/>
      <c r="BZ44" s="780"/>
      <c r="CA44" s="780"/>
      <c r="CB44" s="780"/>
      <c r="CC44" s="780"/>
      <c r="CD44" s="780"/>
      <c r="CE44" s="780"/>
      <c r="CF44" s="780"/>
      <c r="CG44" s="781"/>
      <c r="CH44" s="782"/>
      <c r="CI44" s="753"/>
      <c r="CJ44" s="753"/>
      <c r="CK44" s="753"/>
      <c r="CL44" s="783"/>
      <c r="CM44" s="782"/>
      <c r="CN44" s="753"/>
      <c r="CO44" s="753"/>
      <c r="CP44" s="753"/>
      <c r="CQ44" s="783"/>
      <c r="CR44" s="782"/>
      <c r="CS44" s="753"/>
      <c r="CT44" s="753"/>
      <c r="CU44" s="753"/>
      <c r="CV44" s="783"/>
      <c r="CW44" s="782"/>
      <c r="CX44" s="753"/>
      <c r="CY44" s="753"/>
      <c r="CZ44" s="753"/>
      <c r="DA44" s="783"/>
      <c r="DB44" s="782"/>
      <c r="DC44" s="753"/>
      <c r="DD44" s="753"/>
      <c r="DE44" s="753"/>
      <c r="DF44" s="783"/>
      <c r="DG44" s="782"/>
      <c r="DH44" s="753"/>
      <c r="DI44" s="753"/>
      <c r="DJ44" s="753"/>
      <c r="DK44" s="783"/>
      <c r="DL44" s="782"/>
      <c r="DM44" s="753"/>
      <c r="DN44" s="753"/>
      <c r="DO44" s="753"/>
      <c r="DP44" s="783"/>
      <c r="DQ44" s="782"/>
      <c r="DR44" s="753"/>
      <c r="DS44" s="753"/>
      <c r="DT44" s="753"/>
      <c r="DU44" s="783"/>
      <c r="DV44" s="779"/>
      <c r="DW44" s="780"/>
      <c r="DX44" s="780"/>
      <c r="DY44" s="780"/>
      <c r="DZ44" s="784"/>
      <c r="EA44" s="89"/>
    </row>
    <row r="45" spans="1:131" ht="26.25" customHeight="1" x14ac:dyDescent="0.15">
      <c r="A45" s="97">
        <v>18</v>
      </c>
      <c r="B45" s="743"/>
      <c r="C45" s="744"/>
      <c r="D45" s="744"/>
      <c r="E45" s="744"/>
      <c r="F45" s="744"/>
      <c r="G45" s="744"/>
      <c r="H45" s="744"/>
      <c r="I45" s="744"/>
      <c r="J45" s="744"/>
      <c r="K45" s="744"/>
      <c r="L45" s="744"/>
      <c r="M45" s="744"/>
      <c r="N45" s="744"/>
      <c r="O45" s="744"/>
      <c r="P45" s="745"/>
      <c r="Q45" s="785"/>
      <c r="R45" s="786"/>
      <c r="S45" s="786"/>
      <c r="T45" s="786"/>
      <c r="U45" s="786"/>
      <c r="V45" s="786"/>
      <c r="W45" s="786"/>
      <c r="X45" s="786"/>
      <c r="Y45" s="786"/>
      <c r="Z45" s="786"/>
      <c r="AA45" s="786"/>
      <c r="AB45" s="786"/>
      <c r="AC45" s="786"/>
      <c r="AD45" s="786"/>
      <c r="AE45" s="749"/>
      <c r="AF45" s="751"/>
      <c r="AG45" s="747"/>
      <c r="AH45" s="747"/>
      <c r="AI45" s="747"/>
      <c r="AJ45" s="750"/>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91"/>
      <c r="BK45" s="91"/>
      <c r="BL45" s="91"/>
      <c r="BM45" s="91"/>
      <c r="BN45" s="91"/>
      <c r="BO45" s="100"/>
      <c r="BP45" s="100"/>
      <c r="BQ45" s="97">
        <v>39</v>
      </c>
      <c r="BR45" s="98"/>
      <c r="BS45" s="779"/>
      <c r="BT45" s="780"/>
      <c r="BU45" s="780"/>
      <c r="BV45" s="780"/>
      <c r="BW45" s="780"/>
      <c r="BX45" s="780"/>
      <c r="BY45" s="780"/>
      <c r="BZ45" s="780"/>
      <c r="CA45" s="780"/>
      <c r="CB45" s="780"/>
      <c r="CC45" s="780"/>
      <c r="CD45" s="780"/>
      <c r="CE45" s="780"/>
      <c r="CF45" s="780"/>
      <c r="CG45" s="781"/>
      <c r="CH45" s="782"/>
      <c r="CI45" s="753"/>
      <c r="CJ45" s="753"/>
      <c r="CK45" s="753"/>
      <c r="CL45" s="783"/>
      <c r="CM45" s="782"/>
      <c r="CN45" s="753"/>
      <c r="CO45" s="753"/>
      <c r="CP45" s="753"/>
      <c r="CQ45" s="783"/>
      <c r="CR45" s="782"/>
      <c r="CS45" s="753"/>
      <c r="CT45" s="753"/>
      <c r="CU45" s="753"/>
      <c r="CV45" s="783"/>
      <c r="CW45" s="782"/>
      <c r="CX45" s="753"/>
      <c r="CY45" s="753"/>
      <c r="CZ45" s="753"/>
      <c r="DA45" s="783"/>
      <c r="DB45" s="782"/>
      <c r="DC45" s="753"/>
      <c r="DD45" s="753"/>
      <c r="DE45" s="753"/>
      <c r="DF45" s="783"/>
      <c r="DG45" s="782"/>
      <c r="DH45" s="753"/>
      <c r="DI45" s="753"/>
      <c r="DJ45" s="753"/>
      <c r="DK45" s="783"/>
      <c r="DL45" s="782"/>
      <c r="DM45" s="753"/>
      <c r="DN45" s="753"/>
      <c r="DO45" s="753"/>
      <c r="DP45" s="783"/>
      <c r="DQ45" s="782"/>
      <c r="DR45" s="753"/>
      <c r="DS45" s="753"/>
      <c r="DT45" s="753"/>
      <c r="DU45" s="783"/>
      <c r="DV45" s="779"/>
      <c r="DW45" s="780"/>
      <c r="DX45" s="780"/>
      <c r="DY45" s="780"/>
      <c r="DZ45" s="784"/>
      <c r="EA45" s="89"/>
    </row>
    <row r="46" spans="1:131" ht="26.25" customHeight="1" x14ac:dyDescent="0.15">
      <c r="A46" s="97">
        <v>19</v>
      </c>
      <c r="B46" s="743"/>
      <c r="C46" s="744"/>
      <c r="D46" s="744"/>
      <c r="E46" s="744"/>
      <c r="F46" s="744"/>
      <c r="G46" s="744"/>
      <c r="H46" s="744"/>
      <c r="I46" s="744"/>
      <c r="J46" s="744"/>
      <c r="K46" s="744"/>
      <c r="L46" s="744"/>
      <c r="M46" s="744"/>
      <c r="N46" s="744"/>
      <c r="O46" s="744"/>
      <c r="P46" s="745"/>
      <c r="Q46" s="785"/>
      <c r="R46" s="786"/>
      <c r="S46" s="786"/>
      <c r="T46" s="786"/>
      <c r="U46" s="786"/>
      <c r="V46" s="786"/>
      <c r="W46" s="786"/>
      <c r="X46" s="786"/>
      <c r="Y46" s="786"/>
      <c r="Z46" s="786"/>
      <c r="AA46" s="786"/>
      <c r="AB46" s="786"/>
      <c r="AC46" s="786"/>
      <c r="AD46" s="786"/>
      <c r="AE46" s="749"/>
      <c r="AF46" s="751"/>
      <c r="AG46" s="747"/>
      <c r="AH46" s="747"/>
      <c r="AI46" s="747"/>
      <c r="AJ46" s="750"/>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91"/>
      <c r="BK46" s="91"/>
      <c r="BL46" s="91"/>
      <c r="BM46" s="91"/>
      <c r="BN46" s="91"/>
      <c r="BO46" s="100"/>
      <c r="BP46" s="100"/>
      <c r="BQ46" s="97">
        <v>40</v>
      </c>
      <c r="BR46" s="98"/>
      <c r="BS46" s="779"/>
      <c r="BT46" s="780"/>
      <c r="BU46" s="780"/>
      <c r="BV46" s="780"/>
      <c r="BW46" s="780"/>
      <c r="BX46" s="780"/>
      <c r="BY46" s="780"/>
      <c r="BZ46" s="780"/>
      <c r="CA46" s="780"/>
      <c r="CB46" s="780"/>
      <c r="CC46" s="780"/>
      <c r="CD46" s="780"/>
      <c r="CE46" s="780"/>
      <c r="CF46" s="780"/>
      <c r="CG46" s="781"/>
      <c r="CH46" s="782"/>
      <c r="CI46" s="753"/>
      <c r="CJ46" s="753"/>
      <c r="CK46" s="753"/>
      <c r="CL46" s="783"/>
      <c r="CM46" s="782"/>
      <c r="CN46" s="753"/>
      <c r="CO46" s="753"/>
      <c r="CP46" s="753"/>
      <c r="CQ46" s="783"/>
      <c r="CR46" s="782"/>
      <c r="CS46" s="753"/>
      <c r="CT46" s="753"/>
      <c r="CU46" s="753"/>
      <c r="CV46" s="783"/>
      <c r="CW46" s="782"/>
      <c r="CX46" s="753"/>
      <c r="CY46" s="753"/>
      <c r="CZ46" s="753"/>
      <c r="DA46" s="783"/>
      <c r="DB46" s="782"/>
      <c r="DC46" s="753"/>
      <c r="DD46" s="753"/>
      <c r="DE46" s="753"/>
      <c r="DF46" s="783"/>
      <c r="DG46" s="782"/>
      <c r="DH46" s="753"/>
      <c r="DI46" s="753"/>
      <c r="DJ46" s="753"/>
      <c r="DK46" s="783"/>
      <c r="DL46" s="782"/>
      <c r="DM46" s="753"/>
      <c r="DN46" s="753"/>
      <c r="DO46" s="753"/>
      <c r="DP46" s="783"/>
      <c r="DQ46" s="782"/>
      <c r="DR46" s="753"/>
      <c r="DS46" s="753"/>
      <c r="DT46" s="753"/>
      <c r="DU46" s="783"/>
      <c r="DV46" s="779"/>
      <c r="DW46" s="780"/>
      <c r="DX46" s="780"/>
      <c r="DY46" s="780"/>
      <c r="DZ46" s="784"/>
      <c r="EA46" s="89"/>
    </row>
    <row r="47" spans="1:131" ht="26.25" customHeight="1" x14ac:dyDescent="0.15">
      <c r="A47" s="97">
        <v>20</v>
      </c>
      <c r="B47" s="743"/>
      <c r="C47" s="744"/>
      <c r="D47" s="744"/>
      <c r="E47" s="744"/>
      <c r="F47" s="744"/>
      <c r="G47" s="744"/>
      <c r="H47" s="744"/>
      <c r="I47" s="744"/>
      <c r="J47" s="744"/>
      <c r="K47" s="744"/>
      <c r="L47" s="744"/>
      <c r="M47" s="744"/>
      <c r="N47" s="744"/>
      <c r="O47" s="744"/>
      <c r="P47" s="745"/>
      <c r="Q47" s="785"/>
      <c r="R47" s="786"/>
      <c r="S47" s="786"/>
      <c r="T47" s="786"/>
      <c r="U47" s="786"/>
      <c r="V47" s="786"/>
      <c r="W47" s="786"/>
      <c r="X47" s="786"/>
      <c r="Y47" s="786"/>
      <c r="Z47" s="786"/>
      <c r="AA47" s="786"/>
      <c r="AB47" s="786"/>
      <c r="AC47" s="786"/>
      <c r="AD47" s="786"/>
      <c r="AE47" s="749"/>
      <c r="AF47" s="751"/>
      <c r="AG47" s="747"/>
      <c r="AH47" s="747"/>
      <c r="AI47" s="747"/>
      <c r="AJ47" s="750"/>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91"/>
      <c r="BK47" s="91"/>
      <c r="BL47" s="91"/>
      <c r="BM47" s="91"/>
      <c r="BN47" s="91"/>
      <c r="BO47" s="100"/>
      <c r="BP47" s="100"/>
      <c r="BQ47" s="97">
        <v>41</v>
      </c>
      <c r="BR47" s="98"/>
      <c r="BS47" s="779"/>
      <c r="BT47" s="780"/>
      <c r="BU47" s="780"/>
      <c r="BV47" s="780"/>
      <c r="BW47" s="780"/>
      <c r="BX47" s="780"/>
      <c r="BY47" s="780"/>
      <c r="BZ47" s="780"/>
      <c r="CA47" s="780"/>
      <c r="CB47" s="780"/>
      <c r="CC47" s="780"/>
      <c r="CD47" s="780"/>
      <c r="CE47" s="780"/>
      <c r="CF47" s="780"/>
      <c r="CG47" s="781"/>
      <c r="CH47" s="782"/>
      <c r="CI47" s="753"/>
      <c r="CJ47" s="753"/>
      <c r="CK47" s="753"/>
      <c r="CL47" s="783"/>
      <c r="CM47" s="782"/>
      <c r="CN47" s="753"/>
      <c r="CO47" s="753"/>
      <c r="CP47" s="753"/>
      <c r="CQ47" s="783"/>
      <c r="CR47" s="782"/>
      <c r="CS47" s="753"/>
      <c r="CT47" s="753"/>
      <c r="CU47" s="753"/>
      <c r="CV47" s="783"/>
      <c r="CW47" s="782"/>
      <c r="CX47" s="753"/>
      <c r="CY47" s="753"/>
      <c r="CZ47" s="753"/>
      <c r="DA47" s="783"/>
      <c r="DB47" s="782"/>
      <c r="DC47" s="753"/>
      <c r="DD47" s="753"/>
      <c r="DE47" s="753"/>
      <c r="DF47" s="783"/>
      <c r="DG47" s="782"/>
      <c r="DH47" s="753"/>
      <c r="DI47" s="753"/>
      <c r="DJ47" s="753"/>
      <c r="DK47" s="783"/>
      <c r="DL47" s="782"/>
      <c r="DM47" s="753"/>
      <c r="DN47" s="753"/>
      <c r="DO47" s="753"/>
      <c r="DP47" s="783"/>
      <c r="DQ47" s="782"/>
      <c r="DR47" s="753"/>
      <c r="DS47" s="753"/>
      <c r="DT47" s="753"/>
      <c r="DU47" s="783"/>
      <c r="DV47" s="779"/>
      <c r="DW47" s="780"/>
      <c r="DX47" s="780"/>
      <c r="DY47" s="780"/>
      <c r="DZ47" s="784"/>
      <c r="EA47" s="89"/>
    </row>
    <row r="48" spans="1:131" ht="26.25" customHeight="1" x14ac:dyDescent="0.15">
      <c r="A48" s="97">
        <v>21</v>
      </c>
      <c r="B48" s="743"/>
      <c r="C48" s="744"/>
      <c r="D48" s="744"/>
      <c r="E48" s="744"/>
      <c r="F48" s="744"/>
      <c r="G48" s="744"/>
      <c r="H48" s="744"/>
      <c r="I48" s="744"/>
      <c r="J48" s="744"/>
      <c r="K48" s="744"/>
      <c r="L48" s="744"/>
      <c r="M48" s="744"/>
      <c r="N48" s="744"/>
      <c r="O48" s="744"/>
      <c r="P48" s="745"/>
      <c r="Q48" s="785"/>
      <c r="R48" s="786"/>
      <c r="S48" s="786"/>
      <c r="T48" s="786"/>
      <c r="U48" s="786"/>
      <c r="V48" s="786"/>
      <c r="W48" s="786"/>
      <c r="X48" s="786"/>
      <c r="Y48" s="786"/>
      <c r="Z48" s="786"/>
      <c r="AA48" s="786"/>
      <c r="AB48" s="786"/>
      <c r="AC48" s="786"/>
      <c r="AD48" s="786"/>
      <c r="AE48" s="749"/>
      <c r="AF48" s="751"/>
      <c r="AG48" s="747"/>
      <c r="AH48" s="747"/>
      <c r="AI48" s="747"/>
      <c r="AJ48" s="750"/>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91"/>
      <c r="BK48" s="91"/>
      <c r="BL48" s="91"/>
      <c r="BM48" s="91"/>
      <c r="BN48" s="91"/>
      <c r="BO48" s="100"/>
      <c r="BP48" s="100"/>
      <c r="BQ48" s="97">
        <v>42</v>
      </c>
      <c r="BR48" s="98"/>
      <c r="BS48" s="779"/>
      <c r="BT48" s="780"/>
      <c r="BU48" s="780"/>
      <c r="BV48" s="780"/>
      <c r="BW48" s="780"/>
      <c r="BX48" s="780"/>
      <c r="BY48" s="780"/>
      <c r="BZ48" s="780"/>
      <c r="CA48" s="780"/>
      <c r="CB48" s="780"/>
      <c r="CC48" s="780"/>
      <c r="CD48" s="780"/>
      <c r="CE48" s="780"/>
      <c r="CF48" s="780"/>
      <c r="CG48" s="781"/>
      <c r="CH48" s="782"/>
      <c r="CI48" s="753"/>
      <c r="CJ48" s="753"/>
      <c r="CK48" s="753"/>
      <c r="CL48" s="783"/>
      <c r="CM48" s="782"/>
      <c r="CN48" s="753"/>
      <c r="CO48" s="753"/>
      <c r="CP48" s="753"/>
      <c r="CQ48" s="783"/>
      <c r="CR48" s="782"/>
      <c r="CS48" s="753"/>
      <c r="CT48" s="753"/>
      <c r="CU48" s="753"/>
      <c r="CV48" s="783"/>
      <c r="CW48" s="782"/>
      <c r="CX48" s="753"/>
      <c r="CY48" s="753"/>
      <c r="CZ48" s="753"/>
      <c r="DA48" s="783"/>
      <c r="DB48" s="782"/>
      <c r="DC48" s="753"/>
      <c r="DD48" s="753"/>
      <c r="DE48" s="753"/>
      <c r="DF48" s="783"/>
      <c r="DG48" s="782"/>
      <c r="DH48" s="753"/>
      <c r="DI48" s="753"/>
      <c r="DJ48" s="753"/>
      <c r="DK48" s="783"/>
      <c r="DL48" s="782"/>
      <c r="DM48" s="753"/>
      <c r="DN48" s="753"/>
      <c r="DO48" s="753"/>
      <c r="DP48" s="783"/>
      <c r="DQ48" s="782"/>
      <c r="DR48" s="753"/>
      <c r="DS48" s="753"/>
      <c r="DT48" s="753"/>
      <c r="DU48" s="783"/>
      <c r="DV48" s="779"/>
      <c r="DW48" s="780"/>
      <c r="DX48" s="780"/>
      <c r="DY48" s="780"/>
      <c r="DZ48" s="784"/>
      <c r="EA48" s="89"/>
    </row>
    <row r="49" spans="1:131" ht="26.25" customHeight="1" x14ac:dyDescent="0.15">
      <c r="A49" s="97">
        <v>22</v>
      </c>
      <c r="B49" s="743"/>
      <c r="C49" s="744"/>
      <c r="D49" s="744"/>
      <c r="E49" s="744"/>
      <c r="F49" s="744"/>
      <c r="G49" s="744"/>
      <c r="H49" s="744"/>
      <c r="I49" s="744"/>
      <c r="J49" s="744"/>
      <c r="K49" s="744"/>
      <c r="L49" s="744"/>
      <c r="M49" s="744"/>
      <c r="N49" s="744"/>
      <c r="O49" s="744"/>
      <c r="P49" s="745"/>
      <c r="Q49" s="785"/>
      <c r="R49" s="786"/>
      <c r="S49" s="786"/>
      <c r="T49" s="786"/>
      <c r="U49" s="786"/>
      <c r="V49" s="786"/>
      <c r="W49" s="786"/>
      <c r="X49" s="786"/>
      <c r="Y49" s="786"/>
      <c r="Z49" s="786"/>
      <c r="AA49" s="786"/>
      <c r="AB49" s="786"/>
      <c r="AC49" s="786"/>
      <c r="AD49" s="786"/>
      <c r="AE49" s="749"/>
      <c r="AF49" s="751"/>
      <c r="AG49" s="747"/>
      <c r="AH49" s="747"/>
      <c r="AI49" s="747"/>
      <c r="AJ49" s="750"/>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91"/>
      <c r="BK49" s="91"/>
      <c r="BL49" s="91"/>
      <c r="BM49" s="91"/>
      <c r="BN49" s="91"/>
      <c r="BO49" s="100"/>
      <c r="BP49" s="100"/>
      <c r="BQ49" s="97">
        <v>43</v>
      </c>
      <c r="BR49" s="98"/>
      <c r="BS49" s="779"/>
      <c r="BT49" s="780"/>
      <c r="BU49" s="780"/>
      <c r="BV49" s="780"/>
      <c r="BW49" s="780"/>
      <c r="BX49" s="780"/>
      <c r="BY49" s="780"/>
      <c r="BZ49" s="780"/>
      <c r="CA49" s="780"/>
      <c r="CB49" s="780"/>
      <c r="CC49" s="780"/>
      <c r="CD49" s="780"/>
      <c r="CE49" s="780"/>
      <c r="CF49" s="780"/>
      <c r="CG49" s="781"/>
      <c r="CH49" s="782"/>
      <c r="CI49" s="753"/>
      <c r="CJ49" s="753"/>
      <c r="CK49" s="753"/>
      <c r="CL49" s="783"/>
      <c r="CM49" s="782"/>
      <c r="CN49" s="753"/>
      <c r="CO49" s="753"/>
      <c r="CP49" s="753"/>
      <c r="CQ49" s="783"/>
      <c r="CR49" s="782"/>
      <c r="CS49" s="753"/>
      <c r="CT49" s="753"/>
      <c r="CU49" s="753"/>
      <c r="CV49" s="783"/>
      <c r="CW49" s="782"/>
      <c r="CX49" s="753"/>
      <c r="CY49" s="753"/>
      <c r="CZ49" s="753"/>
      <c r="DA49" s="783"/>
      <c r="DB49" s="782"/>
      <c r="DC49" s="753"/>
      <c r="DD49" s="753"/>
      <c r="DE49" s="753"/>
      <c r="DF49" s="783"/>
      <c r="DG49" s="782"/>
      <c r="DH49" s="753"/>
      <c r="DI49" s="753"/>
      <c r="DJ49" s="753"/>
      <c r="DK49" s="783"/>
      <c r="DL49" s="782"/>
      <c r="DM49" s="753"/>
      <c r="DN49" s="753"/>
      <c r="DO49" s="753"/>
      <c r="DP49" s="783"/>
      <c r="DQ49" s="782"/>
      <c r="DR49" s="753"/>
      <c r="DS49" s="753"/>
      <c r="DT49" s="753"/>
      <c r="DU49" s="783"/>
      <c r="DV49" s="779"/>
      <c r="DW49" s="780"/>
      <c r="DX49" s="780"/>
      <c r="DY49" s="780"/>
      <c r="DZ49" s="784"/>
      <c r="EA49" s="89"/>
    </row>
    <row r="50" spans="1:131" ht="26.25" customHeight="1" x14ac:dyDescent="0.15">
      <c r="A50" s="97">
        <v>23</v>
      </c>
      <c r="B50" s="743"/>
      <c r="C50" s="744"/>
      <c r="D50" s="744"/>
      <c r="E50" s="744"/>
      <c r="F50" s="744"/>
      <c r="G50" s="744"/>
      <c r="H50" s="744"/>
      <c r="I50" s="744"/>
      <c r="J50" s="744"/>
      <c r="K50" s="744"/>
      <c r="L50" s="744"/>
      <c r="M50" s="744"/>
      <c r="N50" s="744"/>
      <c r="O50" s="744"/>
      <c r="P50" s="745"/>
      <c r="Q50" s="834"/>
      <c r="R50" s="835"/>
      <c r="S50" s="835"/>
      <c r="T50" s="835"/>
      <c r="U50" s="835"/>
      <c r="V50" s="835"/>
      <c r="W50" s="835"/>
      <c r="X50" s="835"/>
      <c r="Y50" s="835"/>
      <c r="Z50" s="835"/>
      <c r="AA50" s="835"/>
      <c r="AB50" s="835"/>
      <c r="AC50" s="835"/>
      <c r="AD50" s="835"/>
      <c r="AE50" s="836"/>
      <c r="AF50" s="751"/>
      <c r="AG50" s="747"/>
      <c r="AH50" s="747"/>
      <c r="AI50" s="747"/>
      <c r="AJ50" s="750"/>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91"/>
      <c r="BK50" s="91"/>
      <c r="BL50" s="91"/>
      <c r="BM50" s="91"/>
      <c r="BN50" s="91"/>
      <c r="BO50" s="100"/>
      <c r="BP50" s="100"/>
      <c r="BQ50" s="97">
        <v>44</v>
      </c>
      <c r="BR50" s="98"/>
      <c r="BS50" s="779"/>
      <c r="BT50" s="780"/>
      <c r="BU50" s="780"/>
      <c r="BV50" s="780"/>
      <c r="BW50" s="780"/>
      <c r="BX50" s="780"/>
      <c r="BY50" s="780"/>
      <c r="BZ50" s="780"/>
      <c r="CA50" s="780"/>
      <c r="CB50" s="780"/>
      <c r="CC50" s="780"/>
      <c r="CD50" s="780"/>
      <c r="CE50" s="780"/>
      <c r="CF50" s="780"/>
      <c r="CG50" s="781"/>
      <c r="CH50" s="782"/>
      <c r="CI50" s="753"/>
      <c r="CJ50" s="753"/>
      <c r="CK50" s="753"/>
      <c r="CL50" s="783"/>
      <c r="CM50" s="782"/>
      <c r="CN50" s="753"/>
      <c r="CO50" s="753"/>
      <c r="CP50" s="753"/>
      <c r="CQ50" s="783"/>
      <c r="CR50" s="782"/>
      <c r="CS50" s="753"/>
      <c r="CT50" s="753"/>
      <c r="CU50" s="753"/>
      <c r="CV50" s="783"/>
      <c r="CW50" s="782"/>
      <c r="CX50" s="753"/>
      <c r="CY50" s="753"/>
      <c r="CZ50" s="753"/>
      <c r="DA50" s="783"/>
      <c r="DB50" s="782"/>
      <c r="DC50" s="753"/>
      <c r="DD50" s="753"/>
      <c r="DE50" s="753"/>
      <c r="DF50" s="783"/>
      <c r="DG50" s="782"/>
      <c r="DH50" s="753"/>
      <c r="DI50" s="753"/>
      <c r="DJ50" s="753"/>
      <c r="DK50" s="783"/>
      <c r="DL50" s="782"/>
      <c r="DM50" s="753"/>
      <c r="DN50" s="753"/>
      <c r="DO50" s="753"/>
      <c r="DP50" s="783"/>
      <c r="DQ50" s="782"/>
      <c r="DR50" s="753"/>
      <c r="DS50" s="753"/>
      <c r="DT50" s="753"/>
      <c r="DU50" s="783"/>
      <c r="DV50" s="779"/>
      <c r="DW50" s="780"/>
      <c r="DX50" s="780"/>
      <c r="DY50" s="780"/>
      <c r="DZ50" s="784"/>
      <c r="EA50" s="89"/>
    </row>
    <row r="51" spans="1:131" ht="26.25" customHeight="1" x14ac:dyDescent="0.15">
      <c r="A51" s="97">
        <v>24</v>
      </c>
      <c r="B51" s="743"/>
      <c r="C51" s="744"/>
      <c r="D51" s="744"/>
      <c r="E51" s="744"/>
      <c r="F51" s="744"/>
      <c r="G51" s="744"/>
      <c r="H51" s="744"/>
      <c r="I51" s="744"/>
      <c r="J51" s="744"/>
      <c r="K51" s="744"/>
      <c r="L51" s="744"/>
      <c r="M51" s="744"/>
      <c r="N51" s="744"/>
      <c r="O51" s="744"/>
      <c r="P51" s="745"/>
      <c r="Q51" s="834"/>
      <c r="R51" s="835"/>
      <c r="S51" s="835"/>
      <c r="T51" s="835"/>
      <c r="U51" s="835"/>
      <c r="V51" s="835"/>
      <c r="W51" s="835"/>
      <c r="X51" s="835"/>
      <c r="Y51" s="835"/>
      <c r="Z51" s="835"/>
      <c r="AA51" s="835"/>
      <c r="AB51" s="835"/>
      <c r="AC51" s="835"/>
      <c r="AD51" s="835"/>
      <c r="AE51" s="836"/>
      <c r="AF51" s="751"/>
      <c r="AG51" s="747"/>
      <c r="AH51" s="747"/>
      <c r="AI51" s="747"/>
      <c r="AJ51" s="750"/>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91"/>
      <c r="BK51" s="91"/>
      <c r="BL51" s="91"/>
      <c r="BM51" s="91"/>
      <c r="BN51" s="91"/>
      <c r="BO51" s="100"/>
      <c r="BP51" s="100"/>
      <c r="BQ51" s="97">
        <v>45</v>
      </c>
      <c r="BR51" s="98"/>
      <c r="BS51" s="779"/>
      <c r="BT51" s="780"/>
      <c r="BU51" s="780"/>
      <c r="BV51" s="780"/>
      <c r="BW51" s="780"/>
      <c r="BX51" s="780"/>
      <c r="BY51" s="780"/>
      <c r="BZ51" s="780"/>
      <c r="CA51" s="780"/>
      <c r="CB51" s="780"/>
      <c r="CC51" s="780"/>
      <c r="CD51" s="780"/>
      <c r="CE51" s="780"/>
      <c r="CF51" s="780"/>
      <c r="CG51" s="781"/>
      <c r="CH51" s="782"/>
      <c r="CI51" s="753"/>
      <c r="CJ51" s="753"/>
      <c r="CK51" s="753"/>
      <c r="CL51" s="783"/>
      <c r="CM51" s="782"/>
      <c r="CN51" s="753"/>
      <c r="CO51" s="753"/>
      <c r="CP51" s="753"/>
      <c r="CQ51" s="783"/>
      <c r="CR51" s="782"/>
      <c r="CS51" s="753"/>
      <c r="CT51" s="753"/>
      <c r="CU51" s="753"/>
      <c r="CV51" s="783"/>
      <c r="CW51" s="782"/>
      <c r="CX51" s="753"/>
      <c r="CY51" s="753"/>
      <c r="CZ51" s="753"/>
      <c r="DA51" s="783"/>
      <c r="DB51" s="782"/>
      <c r="DC51" s="753"/>
      <c r="DD51" s="753"/>
      <c r="DE51" s="753"/>
      <c r="DF51" s="783"/>
      <c r="DG51" s="782"/>
      <c r="DH51" s="753"/>
      <c r="DI51" s="753"/>
      <c r="DJ51" s="753"/>
      <c r="DK51" s="783"/>
      <c r="DL51" s="782"/>
      <c r="DM51" s="753"/>
      <c r="DN51" s="753"/>
      <c r="DO51" s="753"/>
      <c r="DP51" s="783"/>
      <c r="DQ51" s="782"/>
      <c r="DR51" s="753"/>
      <c r="DS51" s="753"/>
      <c r="DT51" s="753"/>
      <c r="DU51" s="783"/>
      <c r="DV51" s="779"/>
      <c r="DW51" s="780"/>
      <c r="DX51" s="780"/>
      <c r="DY51" s="780"/>
      <c r="DZ51" s="784"/>
      <c r="EA51" s="89"/>
    </row>
    <row r="52" spans="1:131" ht="26.25" customHeight="1" x14ac:dyDescent="0.15">
      <c r="A52" s="97">
        <v>25</v>
      </c>
      <c r="B52" s="743"/>
      <c r="C52" s="744"/>
      <c r="D52" s="744"/>
      <c r="E52" s="744"/>
      <c r="F52" s="744"/>
      <c r="G52" s="744"/>
      <c r="H52" s="744"/>
      <c r="I52" s="744"/>
      <c r="J52" s="744"/>
      <c r="K52" s="744"/>
      <c r="L52" s="744"/>
      <c r="M52" s="744"/>
      <c r="N52" s="744"/>
      <c r="O52" s="744"/>
      <c r="P52" s="745"/>
      <c r="Q52" s="834"/>
      <c r="R52" s="835"/>
      <c r="S52" s="835"/>
      <c r="T52" s="835"/>
      <c r="U52" s="835"/>
      <c r="V52" s="835"/>
      <c r="W52" s="835"/>
      <c r="X52" s="835"/>
      <c r="Y52" s="835"/>
      <c r="Z52" s="835"/>
      <c r="AA52" s="835"/>
      <c r="AB52" s="835"/>
      <c r="AC52" s="835"/>
      <c r="AD52" s="835"/>
      <c r="AE52" s="836"/>
      <c r="AF52" s="751"/>
      <c r="AG52" s="747"/>
      <c r="AH52" s="747"/>
      <c r="AI52" s="747"/>
      <c r="AJ52" s="750"/>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91"/>
      <c r="BK52" s="91"/>
      <c r="BL52" s="91"/>
      <c r="BM52" s="91"/>
      <c r="BN52" s="91"/>
      <c r="BO52" s="100"/>
      <c r="BP52" s="100"/>
      <c r="BQ52" s="97">
        <v>46</v>
      </c>
      <c r="BR52" s="98"/>
      <c r="BS52" s="779"/>
      <c r="BT52" s="780"/>
      <c r="BU52" s="780"/>
      <c r="BV52" s="780"/>
      <c r="BW52" s="780"/>
      <c r="BX52" s="780"/>
      <c r="BY52" s="780"/>
      <c r="BZ52" s="780"/>
      <c r="CA52" s="780"/>
      <c r="CB52" s="780"/>
      <c r="CC52" s="780"/>
      <c r="CD52" s="780"/>
      <c r="CE52" s="780"/>
      <c r="CF52" s="780"/>
      <c r="CG52" s="781"/>
      <c r="CH52" s="782"/>
      <c r="CI52" s="753"/>
      <c r="CJ52" s="753"/>
      <c r="CK52" s="753"/>
      <c r="CL52" s="783"/>
      <c r="CM52" s="782"/>
      <c r="CN52" s="753"/>
      <c r="CO52" s="753"/>
      <c r="CP52" s="753"/>
      <c r="CQ52" s="783"/>
      <c r="CR52" s="782"/>
      <c r="CS52" s="753"/>
      <c r="CT52" s="753"/>
      <c r="CU52" s="753"/>
      <c r="CV52" s="783"/>
      <c r="CW52" s="782"/>
      <c r="CX52" s="753"/>
      <c r="CY52" s="753"/>
      <c r="CZ52" s="753"/>
      <c r="DA52" s="783"/>
      <c r="DB52" s="782"/>
      <c r="DC52" s="753"/>
      <c r="DD52" s="753"/>
      <c r="DE52" s="753"/>
      <c r="DF52" s="783"/>
      <c r="DG52" s="782"/>
      <c r="DH52" s="753"/>
      <c r="DI52" s="753"/>
      <c r="DJ52" s="753"/>
      <c r="DK52" s="783"/>
      <c r="DL52" s="782"/>
      <c r="DM52" s="753"/>
      <c r="DN52" s="753"/>
      <c r="DO52" s="753"/>
      <c r="DP52" s="783"/>
      <c r="DQ52" s="782"/>
      <c r="DR52" s="753"/>
      <c r="DS52" s="753"/>
      <c r="DT52" s="753"/>
      <c r="DU52" s="783"/>
      <c r="DV52" s="779"/>
      <c r="DW52" s="780"/>
      <c r="DX52" s="780"/>
      <c r="DY52" s="780"/>
      <c r="DZ52" s="784"/>
      <c r="EA52" s="89"/>
    </row>
    <row r="53" spans="1:131" ht="26.25" customHeight="1" x14ac:dyDescent="0.15">
      <c r="A53" s="97">
        <v>26</v>
      </c>
      <c r="B53" s="743"/>
      <c r="C53" s="744"/>
      <c r="D53" s="744"/>
      <c r="E53" s="744"/>
      <c r="F53" s="744"/>
      <c r="G53" s="744"/>
      <c r="H53" s="744"/>
      <c r="I53" s="744"/>
      <c r="J53" s="744"/>
      <c r="K53" s="744"/>
      <c r="L53" s="744"/>
      <c r="M53" s="744"/>
      <c r="N53" s="744"/>
      <c r="O53" s="744"/>
      <c r="P53" s="745"/>
      <c r="Q53" s="834"/>
      <c r="R53" s="835"/>
      <c r="S53" s="835"/>
      <c r="T53" s="835"/>
      <c r="U53" s="835"/>
      <c r="V53" s="835"/>
      <c r="W53" s="835"/>
      <c r="X53" s="835"/>
      <c r="Y53" s="835"/>
      <c r="Z53" s="835"/>
      <c r="AA53" s="835"/>
      <c r="AB53" s="835"/>
      <c r="AC53" s="835"/>
      <c r="AD53" s="835"/>
      <c r="AE53" s="836"/>
      <c r="AF53" s="751"/>
      <c r="AG53" s="747"/>
      <c r="AH53" s="747"/>
      <c r="AI53" s="747"/>
      <c r="AJ53" s="750"/>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91"/>
      <c r="BK53" s="91"/>
      <c r="BL53" s="91"/>
      <c r="BM53" s="91"/>
      <c r="BN53" s="91"/>
      <c r="BO53" s="100"/>
      <c r="BP53" s="100"/>
      <c r="BQ53" s="97">
        <v>47</v>
      </c>
      <c r="BR53" s="98"/>
      <c r="BS53" s="779"/>
      <c r="BT53" s="780"/>
      <c r="BU53" s="780"/>
      <c r="BV53" s="780"/>
      <c r="BW53" s="780"/>
      <c r="BX53" s="780"/>
      <c r="BY53" s="780"/>
      <c r="BZ53" s="780"/>
      <c r="CA53" s="780"/>
      <c r="CB53" s="780"/>
      <c r="CC53" s="780"/>
      <c r="CD53" s="780"/>
      <c r="CE53" s="780"/>
      <c r="CF53" s="780"/>
      <c r="CG53" s="781"/>
      <c r="CH53" s="782"/>
      <c r="CI53" s="753"/>
      <c r="CJ53" s="753"/>
      <c r="CK53" s="753"/>
      <c r="CL53" s="783"/>
      <c r="CM53" s="782"/>
      <c r="CN53" s="753"/>
      <c r="CO53" s="753"/>
      <c r="CP53" s="753"/>
      <c r="CQ53" s="783"/>
      <c r="CR53" s="782"/>
      <c r="CS53" s="753"/>
      <c r="CT53" s="753"/>
      <c r="CU53" s="753"/>
      <c r="CV53" s="783"/>
      <c r="CW53" s="782"/>
      <c r="CX53" s="753"/>
      <c r="CY53" s="753"/>
      <c r="CZ53" s="753"/>
      <c r="DA53" s="783"/>
      <c r="DB53" s="782"/>
      <c r="DC53" s="753"/>
      <c r="DD53" s="753"/>
      <c r="DE53" s="753"/>
      <c r="DF53" s="783"/>
      <c r="DG53" s="782"/>
      <c r="DH53" s="753"/>
      <c r="DI53" s="753"/>
      <c r="DJ53" s="753"/>
      <c r="DK53" s="783"/>
      <c r="DL53" s="782"/>
      <c r="DM53" s="753"/>
      <c r="DN53" s="753"/>
      <c r="DO53" s="753"/>
      <c r="DP53" s="783"/>
      <c r="DQ53" s="782"/>
      <c r="DR53" s="753"/>
      <c r="DS53" s="753"/>
      <c r="DT53" s="753"/>
      <c r="DU53" s="783"/>
      <c r="DV53" s="779"/>
      <c r="DW53" s="780"/>
      <c r="DX53" s="780"/>
      <c r="DY53" s="780"/>
      <c r="DZ53" s="784"/>
      <c r="EA53" s="89"/>
    </row>
    <row r="54" spans="1:131" ht="26.25" customHeight="1" x14ac:dyDescent="0.15">
      <c r="A54" s="97">
        <v>27</v>
      </c>
      <c r="B54" s="743"/>
      <c r="C54" s="744"/>
      <c r="D54" s="744"/>
      <c r="E54" s="744"/>
      <c r="F54" s="744"/>
      <c r="G54" s="744"/>
      <c r="H54" s="744"/>
      <c r="I54" s="744"/>
      <c r="J54" s="744"/>
      <c r="K54" s="744"/>
      <c r="L54" s="744"/>
      <c r="M54" s="744"/>
      <c r="N54" s="744"/>
      <c r="O54" s="744"/>
      <c r="P54" s="745"/>
      <c r="Q54" s="834"/>
      <c r="R54" s="835"/>
      <c r="S54" s="835"/>
      <c r="T54" s="835"/>
      <c r="U54" s="835"/>
      <c r="V54" s="835"/>
      <c r="W54" s="835"/>
      <c r="X54" s="835"/>
      <c r="Y54" s="835"/>
      <c r="Z54" s="835"/>
      <c r="AA54" s="835"/>
      <c r="AB54" s="835"/>
      <c r="AC54" s="835"/>
      <c r="AD54" s="835"/>
      <c r="AE54" s="836"/>
      <c r="AF54" s="751"/>
      <c r="AG54" s="747"/>
      <c r="AH54" s="747"/>
      <c r="AI54" s="747"/>
      <c r="AJ54" s="750"/>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91"/>
      <c r="BK54" s="91"/>
      <c r="BL54" s="91"/>
      <c r="BM54" s="91"/>
      <c r="BN54" s="91"/>
      <c r="BO54" s="100"/>
      <c r="BP54" s="100"/>
      <c r="BQ54" s="97">
        <v>48</v>
      </c>
      <c r="BR54" s="98"/>
      <c r="BS54" s="779"/>
      <c r="BT54" s="780"/>
      <c r="BU54" s="780"/>
      <c r="BV54" s="780"/>
      <c r="BW54" s="780"/>
      <c r="BX54" s="780"/>
      <c r="BY54" s="780"/>
      <c r="BZ54" s="780"/>
      <c r="CA54" s="780"/>
      <c r="CB54" s="780"/>
      <c r="CC54" s="780"/>
      <c r="CD54" s="780"/>
      <c r="CE54" s="780"/>
      <c r="CF54" s="780"/>
      <c r="CG54" s="781"/>
      <c r="CH54" s="782"/>
      <c r="CI54" s="753"/>
      <c r="CJ54" s="753"/>
      <c r="CK54" s="753"/>
      <c r="CL54" s="783"/>
      <c r="CM54" s="782"/>
      <c r="CN54" s="753"/>
      <c r="CO54" s="753"/>
      <c r="CP54" s="753"/>
      <c r="CQ54" s="783"/>
      <c r="CR54" s="782"/>
      <c r="CS54" s="753"/>
      <c r="CT54" s="753"/>
      <c r="CU54" s="753"/>
      <c r="CV54" s="783"/>
      <c r="CW54" s="782"/>
      <c r="CX54" s="753"/>
      <c r="CY54" s="753"/>
      <c r="CZ54" s="753"/>
      <c r="DA54" s="783"/>
      <c r="DB54" s="782"/>
      <c r="DC54" s="753"/>
      <c r="DD54" s="753"/>
      <c r="DE54" s="753"/>
      <c r="DF54" s="783"/>
      <c r="DG54" s="782"/>
      <c r="DH54" s="753"/>
      <c r="DI54" s="753"/>
      <c r="DJ54" s="753"/>
      <c r="DK54" s="783"/>
      <c r="DL54" s="782"/>
      <c r="DM54" s="753"/>
      <c r="DN54" s="753"/>
      <c r="DO54" s="753"/>
      <c r="DP54" s="783"/>
      <c r="DQ54" s="782"/>
      <c r="DR54" s="753"/>
      <c r="DS54" s="753"/>
      <c r="DT54" s="753"/>
      <c r="DU54" s="783"/>
      <c r="DV54" s="779"/>
      <c r="DW54" s="780"/>
      <c r="DX54" s="780"/>
      <c r="DY54" s="780"/>
      <c r="DZ54" s="784"/>
      <c r="EA54" s="89"/>
    </row>
    <row r="55" spans="1:131" ht="26.25" customHeight="1" x14ac:dyDescent="0.15">
      <c r="A55" s="97">
        <v>28</v>
      </c>
      <c r="B55" s="743"/>
      <c r="C55" s="744"/>
      <c r="D55" s="744"/>
      <c r="E55" s="744"/>
      <c r="F55" s="744"/>
      <c r="G55" s="744"/>
      <c r="H55" s="744"/>
      <c r="I55" s="744"/>
      <c r="J55" s="744"/>
      <c r="K55" s="744"/>
      <c r="L55" s="744"/>
      <c r="M55" s="744"/>
      <c r="N55" s="744"/>
      <c r="O55" s="744"/>
      <c r="P55" s="745"/>
      <c r="Q55" s="834"/>
      <c r="R55" s="835"/>
      <c r="S55" s="835"/>
      <c r="T55" s="835"/>
      <c r="U55" s="835"/>
      <c r="V55" s="835"/>
      <c r="W55" s="835"/>
      <c r="X55" s="835"/>
      <c r="Y55" s="835"/>
      <c r="Z55" s="835"/>
      <c r="AA55" s="835"/>
      <c r="AB55" s="835"/>
      <c r="AC55" s="835"/>
      <c r="AD55" s="835"/>
      <c r="AE55" s="836"/>
      <c r="AF55" s="751"/>
      <c r="AG55" s="747"/>
      <c r="AH55" s="747"/>
      <c r="AI55" s="747"/>
      <c r="AJ55" s="750"/>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91"/>
      <c r="BK55" s="91"/>
      <c r="BL55" s="91"/>
      <c r="BM55" s="91"/>
      <c r="BN55" s="91"/>
      <c r="BO55" s="100"/>
      <c r="BP55" s="100"/>
      <c r="BQ55" s="97">
        <v>49</v>
      </c>
      <c r="BR55" s="98"/>
      <c r="BS55" s="779"/>
      <c r="BT55" s="780"/>
      <c r="BU55" s="780"/>
      <c r="BV55" s="780"/>
      <c r="BW55" s="780"/>
      <c r="BX55" s="780"/>
      <c r="BY55" s="780"/>
      <c r="BZ55" s="780"/>
      <c r="CA55" s="780"/>
      <c r="CB55" s="780"/>
      <c r="CC55" s="780"/>
      <c r="CD55" s="780"/>
      <c r="CE55" s="780"/>
      <c r="CF55" s="780"/>
      <c r="CG55" s="781"/>
      <c r="CH55" s="782"/>
      <c r="CI55" s="753"/>
      <c r="CJ55" s="753"/>
      <c r="CK55" s="753"/>
      <c r="CL55" s="783"/>
      <c r="CM55" s="782"/>
      <c r="CN55" s="753"/>
      <c r="CO55" s="753"/>
      <c r="CP55" s="753"/>
      <c r="CQ55" s="783"/>
      <c r="CR55" s="782"/>
      <c r="CS55" s="753"/>
      <c r="CT55" s="753"/>
      <c r="CU55" s="753"/>
      <c r="CV55" s="783"/>
      <c r="CW55" s="782"/>
      <c r="CX55" s="753"/>
      <c r="CY55" s="753"/>
      <c r="CZ55" s="753"/>
      <c r="DA55" s="783"/>
      <c r="DB55" s="782"/>
      <c r="DC55" s="753"/>
      <c r="DD55" s="753"/>
      <c r="DE55" s="753"/>
      <c r="DF55" s="783"/>
      <c r="DG55" s="782"/>
      <c r="DH55" s="753"/>
      <c r="DI55" s="753"/>
      <c r="DJ55" s="753"/>
      <c r="DK55" s="783"/>
      <c r="DL55" s="782"/>
      <c r="DM55" s="753"/>
      <c r="DN55" s="753"/>
      <c r="DO55" s="753"/>
      <c r="DP55" s="783"/>
      <c r="DQ55" s="782"/>
      <c r="DR55" s="753"/>
      <c r="DS55" s="753"/>
      <c r="DT55" s="753"/>
      <c r="DU55" s="783"/>
      <c r="DV55" s="779"/>
      <c r="DW55" s="780"/>
      <c r="DX55" s="780"/>
      <c r="DY55" s="780"/>
      <c r="DZ55" s="784"/>
      <c r="EA55" s="89"/>
    </row>
    <row r="56" spans="1:131" ht="26.25" customHeight="1" x14ac:dyDescent="0.15">
      <c r="A56" s="97">
        <v>29</v>
      </c>
      <c r="B56" s="743"/>
      <c r="C56" s="744"/>
      <c r="D56" s="744"/>
      <c r="E56" s="744"/>
      <c r="F56" s="744"/>
      <c r="G56" s="744"/>
      <c r="H56" s="744"/>
      <c r="I56" s="744"/>
      <c r="J56" s="744"/>
      <c r="K56" s="744"/>
      <c r="L56" s="744"/>
      <c r="M56" s="744"/>
      <c r="N56" s="744"/>
      <c r="O56" s="744"/>
      <c r="P56" s="745"/>
      <c r="Q56" s="834"/>
      <c r="R56" s="835"/>
      <c r="S56" s="835"/>
      <c r="T56" s="835"/>
      <c r="U56" s="835"/>
      <c r="V56" s="835"/>
      <c r="W56" s="835"/>
      <c r="X56" s="835"/>
      <c r="Y56" s="835"/>
      <c r="Z56" s="835"/>
      <c r="AA56" s="835"/>
      <c r="AB56" s="835"/>
      <c r="AC56" s="835"/>
      <c r="AD56" s="835"/>
      <c r="AE56" s="836"/>
      <c r="AF56" s="751"/>
      <c r="AG56" s="747"/>
      <c r="AH56" s="747"/>
      <c r="AI56" s="747"/>
      <c r="AJ56" s="750"/>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91"/>
      <c r="BK56" s="91"/>
      <c r="BL56" s="91"/>
      <c r="BM56" s="91"/>
      <c r="BN56" s="91"/>
      <c r="BO56" s="100"/>
      <c r="BP56" s="100"/>
      <c r="BQ56" s="97">
        <v>50</v>
      </c>
      <c r="BR56" s="98"/>
      <c r="BS56" s="779"/>
      <c r="BT56" s="780"/>
      <c r="BU56" s="780"/>
      <c r="BV56" s="780"/>
      <c r="BW56" s="780"/>
      <c r="BX56" s="780"/>
      <c r="BY56" s="780"/>
      <c r="BZ56" s="780"/>
      <c r="CA56" s="780"/>
      <c r="CB56" s="780"/>
      <c r="CC56" s="780"/>
      <c r="CD56" s="780"/>
      <c r="CE56" s="780"/>
      <c r="CF56" s="780"/>
      <c r="CG56" s="781"/>
      <c r="CH56" s="782"/>
      <c r="CI56" s="753"/>
      <c r="CJ56" s="753"/>
      <c r="CK56" s="753"/>
      <c r="CL56" s="783"/>
      <c r="CM56" s="782"/>
      <c r="CN56" s="753"/>
      <c r="CO56" s="753"/>
      <c r="CP56" s="753"/>
      <c r="CQ56" s="783"/>
      <c r="CR56" s="782"/>
      <c r="CS56" s="753"/>
      <c r="CT56" s="753"/>
      <c r="CU56" s="753"/>
      <c r="CV56" s="783"/>
      <c r="CW56" s="782"/>
      <c r="CX56" s="753"/>
      <c r="CY56" s="753"/>
      <c r="CZ56" s="753"/>
      <c r="DA56" s="783"/>
      <c r="DB56" s="782"/>
      <c r="DC56" s="753"/>
      <c r="DD56" s="753"/>
      <c r="DE56" s="753"/>
      <c r="DF56" s="783"/>
      <c r="DG56" s="782"/>
      <c r="DH56" s="753"/>
      <c r="DI56" s="753"/>
      <c r="DJ56" s="753"/>
      <c r="DK56" s="783"/>
      <c r="DL56" s="782"/>
      <c r="DM56" s="753"/>
      <c r="DN56" s="753"/>
      <c r="DO56" s="753"/>
      <c r="DP56" s="783"/>
      <c r="DQ56" s="782"/>
      <c r="DR56" s="753"/>
      <c r="DS56" s="753"/>
      <c r="DT56" s="753"/>
      <c r="DU56" s="783"/>
      <c r="DV56" s="779"/>
      <c r="DW56" s="780"/>
      <c r="DX56" s="780"/>
      <c r="DY56" s="780"/>
      <c r="DZ56" s="784"/>
      <c r="EA56" s="89"/>
    </row>
    <row r="57" spans="1:131" ht="26.25" customHeight="1" x14ac:dyDescent="0.15">
      <c r="A57" s="97">
        <v>30</v>
      </c>
      <c r="B57" s="743"/>
      <c r="C57" s="744"/>
      <c r="D57" s="744"/>
      <c r="E57" s="744"/>
      <c r="F57" s="744"/>
      <c r="G57" s="744"/>
      <c r="H57" s="744"/>
      <c r="I57" s="744"/>
      <c r="J57" s="744"/>
      <c r="K57" s="744"/>
      <c r="L57" s="744"/>
      <c r="M57" s="744"/>
      <c r="N57" s="744"/>
      <c r="O57" s="744"/>
      <c r="P57" s="745"/>
      <c r="Q57" s="834"/>
      <c r="R57" s="835"/>
      <c r="S57" s="835"/>
      <c r="T57" s="835"/>
      <c r="U57" s="835"/>
      <c r="V57" s="835"/>
      <c r="W57" s="835"/>
      <c r="X57" s="835"/>
      <c r="Y57" s="835"/>
      <c r="Z57" s="835"/>
      <c r="AA57" s="835"/>
      <c r="AB57" s="835"/>
      <c r="AC57" s="835"/>
      <c r="AD57" s="835"/>
      <c r="AE57" s="836"/>
      <c r="AF57" s="751"/>
      <c r="AG57" s="747"/>
      <c r="AH57" s="747"/>
      <c r="AI57" s="747"/>
      <c r="AJ57" s="750"/>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91"/>
      <c r="BK57" s="91"/>
      <c r="BL57" s="91"/>
      <c r="BM57" s="91"/>
      <c r="BN57" s="91"/>
      <c r="BO57" s="100"/>
      <c r="BP57" s="100"/>
      <c r="BQ57" s="97">
        <v>51</v>
      </c>
      <c r="BR57" s="98"/>
      <c r="BS57" s="779"/>
      <c r="BT57" s="780"/>
      <c r="BU57" s="780"/>
      <c r="BV57" s="780"/>
      <c r="BW57" s="780"/>
      <c r="BX57" s="780"/>
      <c r="BY57" s="780"/>
      <c r="BZ57" s="780"/>
      <c r="CA57" s="780"/>
      <c r="CB57" s="780"/>
      <c r="CC57" s="780"/>
      <c r="CD57" s="780"/>
      <c r="CE57" s="780"/>
      <c r="CF57" s="780"/>
      <c r="CG57" s="781"/>
      <c r="CH57" s="782"/>
      <c r="CI57" s="753"/>
      <c r="CJ57" s="753"/>
      <c r="CK57" s="753"/>
      <c r="CL57" s="783"/>
      <c r="CM57" s="782"/>
      <c r="CN57" s="753"/>
      <c r="CO57" s="753"/>
      <c r="CP57" s="753"/>
      <c r="CQ57" s="783"/>
      <c r="CR57" s="782"/>
      <c r="CS57" s="753"/>
      <c r="CT57" s="753"/>
      <c r="CU57" s="753"/>
      <c r="CV57" s="783"/>
      <c r="CW57" s="782"/>
      <c r="CX57" s="753"/>
      <c r="CY57" s="753"/>
      <c r="CZ57" s="753"/>
      <c r="DA57" s="783"/>
      <c r="DB57" s="782"/>
      <c r="DC57" s="753"/>
      <c r="DD57" s="753"/>
      <c r="DE57" s="753"/>
      <c r="DF57" s="783"/>
      <c r="DG57" s="782"/>
      <c r="DH57" s="753"/>
      <c r="DI57" s="753"/>
      <c r="DJ57" s="753"/>
      <c r="DK57" s="783"/>
      <c r="DL57" s="782"/>
      <c r="DM57" s="753"/>
      <c r="DN57" s="753"/>
      <c r="DO57" s="753"/>
      <c r="DP57" s="783"/>
      <c r="DQ57" s="782"/>
      <c r="DR57" s="753"/>
      <c r="DS57" s="753"/>
      <c r="DT57" s="753"/>
      <c r="DU57" s="783"/>
      <c r="DV57" s="779"/>
      <c r="DW57" s="780"/>
      <c r="DX57" s="780"/>
      <c r="DY57" s="780"/>
      <c r="DZ57" s="784"/>
      <c r="EA57" s="89"/>
    </row>
    <row r="58" spans="1:131" ht="26.25" customHeight="1" x14ac:dyDescent="0.15">
      <c r="A58" s="97">
        <v>31</v>
      </c>
      <c r="B58" s="743"/>
      <c r="C58" s="744"/>
      <c r="D58" s="744"/>
      <c r="E58" s="744"/>
      <c r="F58" s="744"/>
      <c r="G58" s="744"/>
      <c r="H58" s="744"/>
      <c r="I58" s="744"/>
      <c r="J58" s="744"/>
      <c r="K58" s="744"/>
      <c r="L58" s="744"/>
      <c r="M58" s="744"/>
      <c r="N58" s="744"/>
      <c r="O58" s="744"/>
      <c r="P58" s="745"/>
      <c r="Q58" s="834"/>
      <c r="R58" s="835"/>
      <c r="S58" s="835"/>
      <c r="T58" s="835"/>
      <c r="U58" s="835"/>
      <c r="V58" s="835"/>
      <c r="W58" s="835"/>
      <c r="X58" s="835"/>
      <c r="Y58" s="835"/>
      <c r="Z58" s="835"/>
      <c r="AA58" s="835"/>
      <c r="AB58" s="835"/>
      <c r="AC58" s="835"/>
      <c r="AD58" s="835"/>
      <c r="AE58" s="836"/>
      <c r="AF58" s="751"/>
      <c r="AG58" s="747"/>
      <c r="AH58" s="747"/>
      <c r="AI58" s="747"/>
      <c r="AJ58" s="750"/>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91"/>
      <c r="BK58" s="91"/>
      <c r="BL58" s="91"/>
      <c r="BM58" s="91"/>
      <c r="BN58" s="91"/>
      <c r="BO58" s="100"/>
      <c r="BP58" s="100"/>
      <c r="BQ58" s="97">
        <v>52</v>
      </c>
      <c r="BR58" s="98"/>
      <c r="BS58" s="779"/>
      <c r="BT58" s="780"/>
      <c r="BU58" s="780"/>
      <c r="BV58" s="780"/>
      <c r="BW58" s="780"/>
      <c r="BX58" s="780"/>
      <c r="BY58" s="780"/>
      <c r="BZ58" s="780"/>
      <c r="CA58" s="780"/>
      <c r="CB58" s="780"/>
      <c r="CC58" s="780"/>
      <c r="CD58" s="780"/>
      <c r="CE58" s="780"/>
      <c r="CF58" s="780"/>
      <c r="CG58" s="781"/>
      <c r="CH58" s="782"/>
      <c r="CI58" s="753"/>
      <c r="CJ58" s="753"/>
      <c r="CK58" s="753"/>
      <c r="CL58" s="783"/>
      <c r="CM58" s="782"/>
      <c r="CN58" s="753"/>
      <c r="CO58" s="753"/>
      <c r="CP58" s="753"/>
      <c r="CQ58" s="783"/>
      <c r="CR58" s="782"/>
      <c r="CS58" s="753"/>
      <c r="CT58" s="753"/>
      <c r="CU58" s="753"/>
      <c r="CV58" s="783"/>
      <c r="CW58" s="782"/>
      <c r="CX58" s="753"/>
      <c r="CY58" s="753"/>
      <c r="CZ58" s="753"/>
      <c r="DA58" s="783"/>
      <c r="DB58" s="782"/>
      <c r="DC58" s="753"/>
      <c r="DD58" s="753"/>
      <c r="DE58" s="753"/>
      <c r="DF58" s="783"/>
      <c r="DG58" s="782"/>
      <c r="DH58" s="753"/>
      <c r="DI58" s="753"/>
      <c r="DJ58" s="753"/>
      <c r="DK58" s="783"/>
      <c r="DL58" s="782"/>
      <c r="DM58" s="753"/>
      <c r="DN58" s="753"/>
      <c r="DO58" s="753"/>
      <c r="DP58" s="783"/>
      <c r="DQ58" s="782"/>
      <c r="DR58" s="753"/>
      <c r="DS58" s="753"/>
      <c r="DT58" s="753"/>
      <c r="DU58" s="783"/>
      <c r="DV58" s="779"/>
      <c r="DW58" s="780"/>
      <c r="DX58" s="780"/>
      <c r="DY58" s="780"/>
      <c r="DZ58" s="784"/>
      <c r="EA58" s="89"/>
    </row>
    <row r="59" spans="1:131" ht="26.25" customHeight="1" x14ac:dyDescent="0.15">
      <c r="A59" s="97">
        <v>32</v>
      </c>
      <c r="B59" s="743"/>
      <c r="C59" s="744"/>
      <c r="D59" s="744"/>
      <c r="E59" s="744"/>
      <c r="F59" s="744"/>
      <c r="G59" s="744"/>
      <c r="H59" s="744"/>
      <c r="I59" s="744"/>
      <c r="J59" s="744"/>
      <c r="K59" s="744"/>
      <c r="L59" s="744"/>
      <c r="M59" s="744"/>
      <c r="N59" s="744"/>
      <c r="O59" s="744"/>
      <c r="P59" s="745"/>
      <c r="Q59" s="834"/>
      <c r="R59" s="835"/>
      <c r="S59" s="835"/>
      <c r="T59" s="835"/>
      <c r="U59" s="835"/>
      <c r="V59" s="835"/>
      <c r="W59" s="835"/>
      <c r="X59" s="835"/>
      <c r="Y59" s="835"/>
      <c r="Z59" s="835"/>
      <c r="AA59" s="835"/>
      <c r="AB59" s="835"/>
      <c r="AC59" s="835"/>
      <c r="AD59" s="835"/>
      <c r="AE59" s="836"/>
      <c r="AF59" s="751"/>
      <c r="AG59" s="747"/>
      <c r="AH59" s="747"/>
      <c r="AI59" s="747"/>
      <c r="AJ59" s="750"/>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91"/>
      <c r="BK59" s="91"/>
      <c r="BL59" s="91"/>
      <c r="BM59" s="91"/>
      <c r="BN59" s="91"/>
      <c r="BO59" s="100"/>
      <c r="BP59" s="100"/>
      <c r="BQ59" s="97">
        <v>53</v>
      </c>
      <c r="BR59" s="98"/>
      <c r="BS59" s="779"/>
      <c r="BT59" s="780"/>
      <c r="BU59" s="780"/>
      <c r="BV59" s="780"/>
      <c r="BW59" s="780"/>
      <c r="BX59" s="780"/>
      <c r="BY59" s="780"/>
      <c r="BZ59" s="780"/>
      <c r="CA59" s="780"/>
      <c r="CB59" s="780"/>
      <c r="CC59" s="780"/>
      <c r="CD59" s="780"/>
      <c r="CE59" s="780"/>
      <c r="CF59" s="780"/>
      <c r="CG59" s="781"/>
      <c r="CH59" s="782"/>
      <c r="CI59" s="753"/>
      <c r="CJ59" s="753"/>
      <c r="CK59" s="753"/>
      <c r="CL59" s="783"/>
      <c r="CM59" s="782"/>
      <c r="CN59" s="753"/>
      <c r="CO59" s="753"/>
      <c r="CP59" s="753"/>
      <c r="CQ59" s="783"/>
      <c r="CR59" s="782"/>
      <c r="CS59" s="753"/>
      <c r="CT59" s="753"/>
      <c r="CU59" s="753"/>
      <c r="CV59" s="783"/>
      <c r="CW59" s="782"/>
      <c r="CX59" s="753"/>
      <c r="CY59" s="753"/>
      <c r="CZ59" s="753"/>
      <c r="DA59" s="783"/>
      <c r="DB59" s="782"/>
      <c r="DC59" s="753"/>
      <c r="DD59" s="753"/>
      <c r="DE59" s="753"/>
      <c r="DF59" s="783"/>
      <c r="DG59" s="782"/>
      <c r="DH59" s="753"/>
      <c r="DI59" s="753"/>
      <c r="DJ59" s="753"/>
      <c r="DK59" s="783"/>
      <c r="DL59" s="782"/>
      <c r="DM59" s="753"/>
      <c r="DN59" s="753"/>
      <c r="DO59" s="753"/>
      <c r="DP59" s="783"/>
      <c r="DQ59" s="782"/>
      <c r="DR59" s="753"/>
      <c r="DS59" s="753"/>
      <c r="DT59" s="753"/>
      <c r="DU59" s="783"/>
      <c r="DV59" s="779"/>
      <c r="DW59" s="780"/>
      <c r="DX59" s="780"/>
      <c r="DY59" s="780"/>
      <c r="DZ59" s="784"/>
      <c r="EA59" s="89"/>
    </row>
    <row r="60" spans="1:131" ht="26.25" customHeight="1" x14ac:dyDescent="0.15">
      <c r="A60" s="97">
        <v>33</v>
      </c>
      <c r="B60" s="743"/>
      <c r="C60" s="744"/>
      <c r="D60" s="744"/>
      <c r="E60" s="744"/>
      <c r="F60" s="744"/>
      <c r="G60" s="744"/>
      <c r="H60" s="744"/>
      <c r="I60" s="744"/>
      <c r="J60" s="744"/>
      <c r="K60" s="744"/>
      <c r="L60" s="744"/>
      <c r="M60" s="744"/>
      <c r="N60" s="744"/>
      <c r="O60" s="744"/>
      <c r="P60" s="745"/>
      <c r="Q60" s="834"/>
      <c r="R60" s="835"/>
      <c r="S60" s="835"/>
      <c r="T60" s="835"/>
      <c r="U60" s="835"/>
      <c r="V60" s="835"/>
      <c r="W60" s="835"/>
      <c r="X60" s="835"/>
      <c r="Y60" s="835"/>
      <c r="Z60" s="835"/>
      <c r="AA60" s="835"/>
      <c r="AB60" s="835"/>
      <c r="AC60" s="835"/>
      <c r="AD60" s="835"/>
      <c r="AE60" s="836"/>
      <c r="AF60" s="751"/>
      <c r="AG60" s="747"/>
      <c r="AH60" s="747"/>
      <c r="AI60" s="747"/>
      <c r="AJ60" s="750"/>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91"/>
      <c r="BK60" s="91"/>
      <c r="BL60" s="91"/>
      <c r="BM60" s="91"/>
      <c r="BN60" s="91"/>
      <c r="BO60" s="100"/>
      <c r="BP60" s="100"/>
      <c r="BQ60" s="97">
        <v>54</v>
      </c>
      <c r="BR60" s="98"/>
      <c r="BS60" s="779"/>
      <c r="BT60" s="780"/>
      <c r="BU60" s="780"/>
      <c r="BV60" s="780"/>
      <c r="BW60" s="780"/>
      <c r="BX60" s="780"/>
      <c r="BY60" s="780"/>
      <c r="BZ60" s="780"/>
      <c r="CA60" s="780"/>
      <c r="CB60" s="780"/>
      <c r="CC60" s="780"/>
      <c r="CD60" s="780"/>
      <c r="CE60" s="780"/>
      <c r="CF60" s="780"/>
      <c r="CG60" s="781"/>
      <c r="CH60" s="782"/>
      <c r="CI60" s="753"/>
      <c r="CJ60" s="753"/>
      <c r="CK60" s="753"/>
      <c r="CL60" s="783"/>
      <c r="CM60" s="782"/>
      <c r="CN60" s="753"/>
      <c r="CO60" s="753"/>
      <c r="CP60" s="753"/>
      <c r="CQ60" s="783"/>
      <c r="CR60" s="782"/>
      <c r="CS60" s="753"/>
      <c r="CT60" s="753"/>
      <c r="CU60" s="753"/>
      <c r="CV60" s="783"/>
      <c r="CW60" s="782"/>
      <c r="CX60" s="753"/>
      <c r="CY60" s="753"/>
      <c r="CZ60" s="753"/>
      <c r="DA60" s="783"/>
      <c r="DB60" s="782"/>
      <c r="DC60" s="753"/>
      <c r="DD60" s="753"/>
      <c r="DE60" s="753"/>
      <c r="DF60" s="783"/>
      <c r="DG60" s="782"/>
      <c r="DH60" s="753"/>
      <c r="DI60" s="753"/>
      <c r="DJ60" s="753"/>
      <c r="DK60" s="783"/>
      <c r="DL60" s="782"/>
      <c r="DM60" s="753"/>
      <c r="DN60" s="753"/>
      <c r="DO60" s="753"/>
      <c r="DP60" s="783"/>
      <c r="DQ60" s="782"/>
      <c r="DR60" s="753"/>
      <c r="DS60" s="753"/>
      <c r="DT60" s="753"/>
      <c r="DU60" s="783"/>
      <c r="DV60" s="779"/>
      <c r="DW60" s="780"/>
      <c r="DX60" s="780"/>
      <c r="DY60" s="780"/>
      <c r="DZ60" s="784"/>
      <c r="EA60" s="89"/>
    </row>
    <row r="61" spans="1:131" ht="26.25" customHeight="1" thickBot="1" x14ac:dyDescent="0.2">
      <c r="A61" s="97">
        <v>34</v>
      </c>
      <c r="B61" s="743"/>
      <c r="C61" s="744"/>
      <c r="D61" s="744"/>
      <c r="E61" s="744"/>
      <c r="F61" s="744"/>
      <c r="G61" s="744"/>
      <c r="H61" s="744"/>
      <c r="I61" s="744"/>
      <c r="J61" s="744"/>
      <c r="K61" s="744"/>
      <c r="L61" s="744"/>
      <c r="M61" s="744"/>
      <c r="N61" s="744"/>
      <c r="O61" s="744"/>
      <c r="P61" s="745"/>
      <c r="Q61" s="834"/>
      <c r="R61" s="835"/>
      <c r="S61" s="835"/>
      <c r="T61" s="835"/>
      <c r="U61" s="835"/>
      <c r="V61" s="835"/>
      <c r="W61" s="835"/>
      <c r="X61" s="835"/>
      <c r="Y61" s="835"/>
      <c r="Z61" s="835"/>
      <c r="AA61" s="835"/>
      <c r="AB61" s="835"/>
      <c r="AC61" s="835"/>
      <c r="AD61" s="835"/>
      <c r="AE61" s="836"/>
      <c r="AF61" s="751"/>
      <c r="AG61" s="747"/>
      <c r="AH61" s="747"/>
      <c r="AI61" s="747"/>
      <c r="AJ61" s="750"/>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91"/>
      <c r="BK61" s="91"/>
      <c r="BL61" s="91"/>
      <c r="BM61" s="91"/>
      <c r="BN61" s="91"/>
      <c r="BO61" s="100"/>
      <c r="BP61" s="100"/>
      <c r="BQ61" s="97">
        <v>55</v>
      </c>
      <c r="BR61" s="98"/>
      <c r="BS61" s="779"/>
      <c r="BT61" s="780"/>
      <c r="BU61" s="780"/>
      <c r="BV61" s="780"/>
      <c r="BW61" s="780"/>
      <c r="BX61" s="780"/>
      <c r="BY61" s="780"/>
      <c r="BZ61" s="780"/>
      <c r="CA61" s="780"/>
      <c r="CB61" s="780"/>
      <c r="CC61" s="780"/>
      <c r="CD61" s="780"/>
      <c r="CE61" s="780"/>
      <c r="CF61" s="780"/>
      <c r="CG61" s="781"/>
      <c r="CH61" s="782"/>
      <c r="CI61" s="753"/>
      <c r="CJ61" s="753"/>
      <c r="CK61" s="753"/>
      <c r="CL61" s="783"/>
      <c r="CM61" s="782"/>
      <c r="CN61" s="753"/>
      <c r="CO61" s="753"/>
      <c r="CP61" s="753"/>
      <c r="CQ61" s="783"/>
      <c r="CR61" s="782"/>
      <c r="CS61" s="753"/>
      <c r="CT61" s="753"/>
      <c r="CU61" s="753"/>
      <c r="CV61" s="783"/>
      <c r="CW61" s="782"/>
      <c r="CX61" s="753"/>
      <c r="CY61" s="753"/>
      <c r="CZ61" s="753"/>
      <c r="DA61" s="783"/>
      <c r="DB61" s="782"/>
      <c r="DC61" s="753"/>
      <c r="DD61" s="753"/>
      <c r="DE61" s="753"/>
      <c r="DF61" s="783"/>
      <c r="DG61" s="782"/>
      <c r="DH61" s="753"/>
      <c r="DI61" s="753"/>
      <c r="DJ61" s="753"/>
      <c r="DK61" s="783"/>
      <c r="DL61" s="782"/>
      <c r="DM61" s="753"/>
      <c r="DN61" s="753"/>
      <c r="DO61" s="753"/>
      <c r="DP61" s="783"/>
      <c r="DQ61" s="782"/>
      <c r="DR61" s="753"/>
      <c r="DS61" s="753"/>
      <c r="DT61" s="753"/>
      <c r="DU61" s="783"/>
      <c r="DV61" s="779"/>
      <c r="DW61" s="780"/>
      <c r="DX61" s="780"/>
      <c r="DY61" s="780"/>
      <c r="DZ61" s="784"/>
      <c r="EA61" s="89"/>
    </row>
    <row r="62" spans="1:131" ht="26.25" customHeight="1" x14ac:dyDescent="0.15">
      <c r="A62" s="97">
        <v>35</v>
      </c>
      <c r="B62" s="743"/>
      <c r="C62" s="744"/>
      <c r="D62" s="744"/>
      <c r="E62" s="744"/>
      <c r="F62" s="744"/>
      <c r="G62" s="744"/>
      <c r="H62" s="744"/>
      <c r="I62" s="744"/>
      <c r="J62" s="744"/>
      <c r="K62" s="744"/>
      <c r="L62" s="744"/>
      <c r="M62" s="744"/>
      <c r="N62" s="744"/>
      <c r="O62" s="744"/>
      <c r="P62" s="745"/>
      <c r="Q62" s="834"/>
      <c r="R62" s="835"/>
      <c r="S62" s="835"/>
      <c r="T62" s="835"/>
      <c r="U62" s="835"/>
      <c r="V62" s="835"/>
      <c r="W62" s="835"/>
      <c r="X62" s="835"/>
      <c r="Y62" s="835"/>
      <c r="Z62" s="835"/>
      <c r="AA62" s="835"/>
      <c r="AB62" s="835"/>
      <c r="AC62" s="835"/>
      <c r="AD62" s="835"/>
      <c r="AE62" s="836"/>
      <c r="AF62" s="751"/>
      <c r="AG62" s="747"/>
      <c r="AH62" s="747"/>
      <c r="AI62" s="747"/>
      <c r="AJ62" s="750"/>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344</v>
      </c>
      <c r="BK62" s="805"/>
      <c r="BL62" s="805"/>
      <c r="BM62" s="805"/>
      <c r="BN62" s="806"/>
      <c r="BO62" s="100"/>
      <c r="BP62" s="100"/>
      <c r="BQ62" s="97">
        <v>56</v>
      </c>
      <c r="BR62" s="98"/>
      <c r="BS62" s="779"/>
      <c r="BT62" s="780"/>
      <c r="BU62" s="780"/>
      <c r="BV62" s="780"/>
      <c r="BW62" s="780"/>
      <c r="BX62" s="780"/>
      <c r="BY62" s="780"/>
      <c r="BZ62" s="780"/>
      <c r="CA62" s="780"/>
      <c r="CB62" s="780"/>
      <c r="CC62" s="780"/>
      <c r="CD62" s="780"/>
      <c r="CE62" s="780"/>
      <c r="CF62" s="780"/>
      <c r="CG62" s="781"/>
      <c r="CH62" s="782"/>
      <c r="CI62" s="753"/>
      <c r="CJ62" s="753"/>
      <c r="CK62" s="753"/>
      <c r="CL62" s="783"/>
      <c r="CM62" s="782"/>
      <c r="CN62" s="753"/>
      <c r="CO62" s="753"/>
      <c r="CP62" s="753"/>
      <c r="CQ62" s="783"/>
      <c r="CR62" s="782"/>
      <c r="CS62" s="753"/>
      <c r="CT62" s="753"/>
      <c r="CU62" s="753"/>
      <c r="CV62" s="783"/>
      <c r="CW62" s="782"/>
      <c r="CX62" s="753"/>
      <c r="CY62" s="753"/>
      <c r="CZ62" s="753"/>
      <c r="DA62" s="783"/>
      <c r="DB62" s="782"/>
      <c r="DC62" s="753"/>
      <c r="DD62" s="753"/>
      <c r="DE62" s="753"/>
      <c r="DF62" s="783"/>
      <c r="DG62" s="782"/>
      <c r="DH62" s="753"/>
      <c r="DI62" s="753"/>
      <c r="DJ62" s="753"/>
      <c r="DK62" s="783"/>
      <c r="DL62" s="782"/>
      <c r="DM62" s="753"/>
      <c r="DN62" s="753"/>
      <c r="DO62" s="753"/>
      <c r="DP62" s="783"/>
      <c r="DQ62" s="782"/>
      <c r="DR62" s="753"/>
      <c r="DS62" s="753"/>
      <c r="DT62" s="753"/>
      <c r="DU62" s="783"/>
      <c r="DV62" s="779"/>
      <c r="DW62" s="780"/>
      <c r="DX62" s="780"/>
      <c r="DY62" s="780"/>
      <c r="DZ62" s="784"/>
      <c r="EA62" s="89"/>
    </row>
    <row r="63" spans="1:131" ht="26.25" customHeight="1" thickBot="1" x14ac:dyDescent="0.2">
      <c r="A63" s="99" t="s">
        <v>325</v>
      </c>
      <c r="B63" s="788" t="s">
        <v>345</v>
      </c>
      <c r="C63" s="789"/>
      <c r="D63" s="789"/>
      <c r="E63" s="789"/>
      <c r="F63" s="789"/>
      <c r="G63" s="789"/>
      <c r="H63" s="789"/>
      <c r="I63" s="789"/>
      <c r="J63" s="789"/>
      <c r="K63" s="789"/>
      <c r="L63" s="789"/>
      <c r="M63" s="789"/>
      <c r="N63" s="789"/>
      <c r="O63" s="789"/>
      <c r="P63" s="790"/>
      <c r="Q63" s="839"/>
      <c r="R63" s="840"/>
      <c r="S63" s="840"/>
      <c r="T63" s="840"/>
      <c r="U63" s="840"/>
      <c r="V63" s="840"/>
      <c r="W63" s="840"/>
      <c r="X63" s="840"/>
      <c r="Y63" s="840"/>
      <c r="Z63" s="840"/>
      <c r="AA63" s="840"/>
      <c r="AB63" s="840"/>
      <c r="AC63" s="840"/>
      <c r="AD63" s="840"/>
      <c r="AE63" s="841"/>
      <c r="AF63" s="842">
        <v>1963</v>
      </c>
      <c r="AG63" s="843"/>
      <c r="AH63" s="843"/>
      <c r="AI63" s="843"/>
      <c r="AJ63" s="844"/>
      <c r="AK63" s="845"/>
      <c r="AL63" s="840"/>
      <c r="AM63" s="840"/>
      <c r="AN63" s="840"/>
      <c r="AO63" s="840"/>
      <c r="AP63" s="843">
        <v>3561</v>
      </c>
      <c r="AQ63" s="843"/>
      <c r="AR63" s="843"/>
      <c r="AS63" s="843"/>
      <c r="AT63" s="843"/>
      <c r="AU63" s="843">
        <v>2339</v>
      </c>
      <c r="AV63" s="843"/>
      <c r="AW63" s="843"/>
      <c r="AX63" s="843"/>
      <c r="AY63" s="843"/>
      <c r="AZ63" s="847"/>
      <c r="BA63" s="847"/>
      <c r="BB63" s="847"/>
      <c r="BC63" s="847"/>
      <c r="BD63" s="847"/>
      <c r="BE63" s="848"/>
      <c r="BF63" s="848"/>
      <c r="BG63" s="848"/>
      <c r="BH63" s="848"/>
      <c r="BI63" s="849"/>
      <c r="BJ63" s="850" t="s">
        <v>64</v>
      </c>
      <c r="BK63" s="851"/>
      <c r="BL63" s="851"/>
      <c r="BM63" s="851"/>
      <c r="BN63" s="852"/>
      <c r="BO63" s="100"/>
      <c r="BP63" s="100"/>
      <c r="BQ63" s="97">
        <v>57</v>
      </c>
      <c r="BR63" s="98"/>
      <c r="BS63" s="779"/>
      <c r="BT63" s="780"/>
      <c r="BU63" s="780"/>
      <c r="BV63" s="780"/>
      <c r="BW63" s="780"/>
      <c r="BX63" s="780"/>
      <c r="BY63" s="780"/>
      <c r="BZ63" s="780"/>
      <c r="CA63" s="780"/>
      <c r="CB63" s="780"/>
      <c r="CC63" s="780"/>
      <c r="CD63" s="780"/>
      <c r="CE63" s="780"/>
      <c r="CF63" s="780"/>
      <c r="CG63" s="781"/>
      <c r="CH63" s="782"/>
      <c r="CI63" s="753"/>
      <c r="CJ63" s="753"/>
      <c r="CK63" s="753"/>
      <c r="CL63" s="783"/>
      <c r="CM63" s="782"/>
      <c r="CN63" s="753"/>
      <c r="CO63" s="753"/>
      <c r="CP63" s="753"/>
      <c r="CQ63" s="783"/>
      <c r="CR63" s="782"/>
      <c r="CS63" s="753"/>
      <c r="CT63" s="753"/>
      <c r="CU63" s="753"/>
      <c r="CV63" s="783"/>
      <c r="CW63" s="782"/>
      <c r="CX63" s="753"/>
      <c r="CY63" s="753"/>
      <c r="CZ63" s="753"/>
      <c r="DA63" s="783"/>
      <c r="DB63" s="782"/>
      <c r="DC63" s="753"/>
      <c r="DD63" s="753"/>
      <c r="DE63" s="753"/>
      <c r="DF63" s="783"/>
      <c r="DG63" s="782"/>
      <c r="DH63" s="753"/>
      <c r="DI63" s="753"/>
      <c r="DJ63" s="753"/>
      <c r="DK63" s="783"/>
      <c r="DL63" s="782"/>
      <c r="DM63" s="753"/>
      <c r="DN63" s="753"/>
      <c r="DO63" s="753"/>
      <c r="DP63" s="783"/>
      <c r="DQ63" s="782"/>
      <c r="DR63" s="753"/>
      <c r="DS63" s="753"/>
      <c r="DT63" s="753"/>
      <c r="DU63" s="783"/>
      <c r="DV63" s="779"/>
      <c r="DW63" s="780"/>
      <c r="DX63" s="780"/>
      <c r="DY63" s="780"/>
      <c r="DZ63" s="784"/>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79"/>
      <c r="BT64" s="780"/>
      <c r="BU64" s="780"/>
      <c r="BV64" s="780"/>
      <c r="BW64" s="780"/>
      <c r="BX64" s="780"/>
      <c r="BY64" s="780"/>
      <c r="BZ64" s="780"/>
      <c r="CA64" s="780"/>
      <c r="CB64" s="780"/>
      <c r="CC64" s="780"/>
      <c r="CD64" s="780"/>
      <c r="CE64" s="780"/>
      <c r="CF64" s="780"/>
      <c r="CG64" s="781"/>
      <c r="CH64" s="782"/>
      <c r="CI64" s="753"/>
      <c r="CJ64" s="753"/>
      <c r="CK64" s="753"/>
      <c r="CL64" s="783"/>
      <c r="CM64" s="782"/>
      <c r="CN64" s="753"/>
      <c r="CO64" s="753"/>
      <c r="CP64" s="753"/>
      <c r="CQ64" s="783"/>
      <c r="CR64" s="782"/>
      <c r="CS64" s="753"/>
      <c r="CT64" s="753"/>
      <c r="CU64" s="753"/>
      <c r="CV64" s="783"/>
      <c r="CW64" s="782"/>
      <c r="CX64" s="753"/>
      <c r="CY64" s="753"/>
      <c r="CZ64" s="753"/>
      <c r="DA64" s="783"/>
      <c r="DB64" s="782"/>
      <c r="DC64" s="753"/>
      <c r="DD64" s="753"/>
      <c r="DE64" s="753"/>
      <c r="DF64" s="783"/>
      <c r="DG64" s="782"/>
      <c r="DH64" s="753"/>
      <c r="DI64" s="753"/>
      <c r="DJ64" s="753"/>
      <c r="DK64" s="783"/>
      <c r="DL64" s="782"/>
      <c r="DM64" s="753"/>
      <c r="DN64" s="753"/>
      <c r="DO64" s="753"/>
      <c r="DP64" s="783"/>
      <c r="DQ64" s="782"/>
      <c r="DR64" s="753"/>
      <c r="DS64" s="753"/>
      <c r="DT64" s="753"/>
      <c r="DU64" s="783"/>
      <c r="DV64" s="779"/>
      <c r="DW64" s="780"/>
      <c r="DX64" s="780"/>
      <c r="DY64" s="780"/>
      <c r="DZ64" s="784"/>
      <c r="EA64" s="89"/>
    </row>
    <row r="65" spans="1:131" ht="26.25" customHeight="1" thickBot="1" x14ac:dyDescent="0.2">
      <c r="A65" s="91" t="s">
        <v>346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79"/>
      <c r="BT65" s="780"/>
      <c r="BU65" s="780"/>
      <c r="BV65" s="780"/>
      <c r="BW65" s="780"/>
      <c r="BX65" s="780"/>
      <c r="BY65" s="780"/>
      <c r="BZ65" s="780"/>
      <c r="CA65" s="780"/>
      <c r="CB65" s="780"/>
      <c r="CC65" s="780"/>
      <c r="CD65" s="780"/>
      <c r="CE65" s="780"/>
      <c r="CF65" s="780"/>
      <c r="CG65" s="781"/>
      <c r="CH65" s="782"/>
      <c r="CI65" s="753"/>
      <c r="CJ65" s="753"/>
      <c r="CK65" s="753"/>
      <c r="CL65" s="783"/>
      <c r="CM65" s="782"/>
      <c r="CN65" s="753"/>
      <c r="CO65" s="753"/>
      <c r="CP65" s="753"/>
      <c r="CQ65" s="783"/>
      <c r="CR65" s="782"/>
      <c r="CS65" s="753"/>
      <c r="CT65" s="753"/>
      <c r="CU65" s="753"/>
      <c r="CV65" s="783"/>
      <c r="CW65" s="782"/>
      <c r="CX65" s="753"/>
      <c r="CY65" s="753"/>
      <c r="CZ65" s="753"/>
      <c r="DA65" s="783"/>
      <c r="DB65" s="782"/>
      <c r="DC65" s="753"/>
      <c r="DD65" s="753"/>
      <c r="DE65" s="753"/>
      <c r="DF65" s="783"/>
      <c r="DG65" s="782"/>
      <c r="DH65" s="753"/>
      <c r="DI65" s="753"/>
      <c r="DJ65" s="753"/>
      <c r="DK65" s="783"/>
      <c r="DL65" s="782"/>
      <c r="DM65" s="753"/>
      <c r="DN65" s="753"/>
      <c r="DO65" s="753"/>
      <c r="DP65" s="783"/>
      <c r="DQ65" s="782"/>
      <c r="DR65" s="753"/>
      <c r="DS65" s="753"/>
      <c r="DT65" s="753"/>
      <c r="DU65" s="783"/>
      <c r="DV65" s="779"/>
      <c r="DW65" s="780"/>
      <c r="DX65" s="780"/>
      <c r="DY65" s="780"/>
      <c r="DZ65" s="784"/>
      <c r="EA65" s="89"/>
    </row>
    <row r="66" spans="1:131" ht="26.25" customHeight="1" x14ac:dyDescent="0.15">
      <c r="A66" s="723" t="s">
        <v>347</v>
      </c>
      <c r="B66" s="724"/>
      <c r="C66" s="724"/>
      <c r="D66" s="724"/>
      <c r="E66" s="724"/>
      <c r="F66" s="724"/>
      <c r="G66" s="724"/>
      <c r="H66" s="724"/>
      <c r="I66" s="724"/>
      <c r="J66" s="724"/>
      <c r="K66" s="724"/>
      <c r="L66" s="724"/>
      <c r="M66" s="724"/>
      <c r="N66" s="724"/>
      <c r="O66" s="724"/>
      <c r="P66" s="725"/>
      <c r="Q66" s="719" t="s">
        <v>329</v>
      </c>
      <c r="R66" s="715"/>
      <c r="S66" s="715"/>
      <c r="T66" s="715"/>
      <c r="U66" s="716"/>
      <c r="V66" s="719" t="s">
        <v>330</v>
      </c>
      <c r="W66" s="715"/>
      <c r="X66" s="715"/>
      <c r="Y66" s="715"/>
      <c r="Z66" s="716"/>
      <c r="AA66" s="719" t="s">
        <v>331</v>
      </c>
      <c r="AB66" s="715"/>
      <c r="AC66" s="715"/>
      <c r="AD66" s="715"/>
      <c r="AE66" s="716"/>
      <c r="AF66" s="853" t="s">
        <v>332</v>
      </c>
      <c r="AG66" s="814"/>
      <c r="AH66" s="814"/>
      <c r="AI66" s="814"/>
      <c r="AJ66" s="854"/>
      <c r="AK66" s="719" t="s">
        <v>333</v>
      </c>
      <c r="AL66" s="724"/>
      <c r="AM66" s="724"/>
      <c r="AN66" s="724"/>
      <c r="AO66" s="725"/>
      <c r="AP66" s="719" t="s">
        <v>334</v>
      </c>
      <c r="AQ66" s="715"/>
      <c r="AR66" s="715"/>
      <c r="AS66" s="715"/>
      <c r="AT66" s="716"/>
      <c r="AU66" s="719" t="s">
        <v>348</v>
      </c>
      <c r="AV66" s="715"/>
      <c r="AW66" s="715"/>
      <c r="AX66" s="715"/>
      <c r="AY66" s="716"/>
      <c r="AZ66" s="719" t="s">
        <v>308</v>
      </c>
      <c r="BA66" s="715"/>
      <c r="BB66" s="715"/>
      <c r="BC66" s="715"/>
      <c r="BD66" s="721"/>
      <c r="BE66" s="100"/>
      <c r="BF66" s="100"/>
      <c r="BG66" s="100"/>
      <c r="BH66" s="100"/>
      <c r="BI66" s="100"/>
      <c r="BJ66" s="100"/>
      <c r="BK66" s="100"/>
      <c r="BL66" s="100"/>
      <c r="BM66" s="100"/>
      <c r="BN66" s="100"/>
      <c r="BO66" s="100"/>
      <c r="BP66" s="100"/>
      <c r="BQ66" s="97">
        <v>60</v>
      </c>
      <c r="BR66" s="102"/>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89"/>
    </row>
    <row r="67" spans="1:131" ht="26.25" customHeight="1" thickBot="1" x14ac:dyDescent="0.2">
      <c r="A67" s="726"/>
      <c r="B67" s="727"/>
      <c r="C67" s="727"/>
      <c r="D67" s="727"/>
      <c r="E67" s="727"/>
      <c r="F67" s="727"/>
      <c r="G67" s="727"/>
      <c r="H67" s="727"/>
      <c r="I67" s="727"/>
      <c r="J67" s="727"/>
      <c r="K67" s="727"/>
      <c r="L67" s="727"/>
      <c r="M67" s="727"/>
      <c r="N67" s="727"/>
      <c r="O67" s="727"/>
      <c r="P67" s="728"/>
      <c r="Q67" s="720"/>
      <c r="R67" s="717"/>
      <c r="S67" s="717"/>
      <c r="T67" s="717"/>
      <c r="U67" s="718"/>
      <c r="V67" s="720"/>
      <c r="W67" s="717"/>
      <c r="X67" s="717"/>
      <c r="Y67" s="717"/>
      <c r="Z67" s="718"/>
      <c r="AA67" s="720"/>
      <c r="AB67" s="717"/>
      <c r="AC67" s="717"/>
      <c r="AD67" s="717"/>
      <c r="AE67" s="718"/>
      <c r="AF67" s="855"/>
      <c r="AG67" s="817"/>
      <c r="AH67" s="817"/>
      <c r="AI67" s="817"/>
      <c r="AJ67" s="856"/>
      <c r="AK67" s="857"/>
      <c r="AL67" s="727"/>
      <c r="AM67" s="727"/>
      <c r="AN67" s="727"/>
      <c r="AO67" s="728"/>
      <c r="AP67" s="720"/>
      <c r="AQ67" s="717"/>
      <c r="AR67" s="717"/>
      <c r="AS67" s="717"/>
      <c r="AT67" s="718"/>
      <c r="AU67" s="720"/>
      <c r="AV67" s="717"/>
      <c r="AW67" s="717"/>
      <c r="AX67" s="717"/>
      <c r="AY67" s="718"/>
      <c r="AZ67" s="720"/>
      <c r="BA67" s="717"/>
      <c r="BB67" s="717"/>
      <c r="BC67" s="717"/>
      <c r="BD67" s="722"/>
      <c r="BE67" s="100"/>
      <c r="BF67" s="100"/>
      <c r="BG67" s="100"/>
      <c r="BH67" s="100"/>
      <c r="BI67" s="100"/>
      <c r="BJ67" s="100"/>
      <c r="BK67" s="100"/>
      <c r="BL67" s="100"/>
      <c r="BM67" s="100"/>
      <c r="BN67" s="100"/>
      <c r="BO67" s="100"/>
      <c r="BP67" s="100"/>
      <c r="BQ67" s="97">
        <v>61</v>
      </c>
      <c r="BR67" s="102"/>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89"/>
    </row>
    <row r="68" spans="1:131" ht="26.25" customHeight="1" thickTop="1" x14ac:dyDescent="0.15">
      <c r="A68" s="95">
        <v>1</v>
      </c>
      <c r="B68" s="868" t="s">
        <v>349</v>
      </c>
      <c r="C68" s="869"/>
      <c r="D68" s="869"/>
      <c r="E68" s="869"/>
      <c r="F68" s="869"/>
      <c r="G68" s="869"/>
      <c r="H68" s="869"/>
      <c r="I68" s="869"/>
      <c r="J68" s="869"/>
      <c r="K68" s="869"/>
      <c r="L68" s="869"/>
      <c r="M68" s="869"/>
      <c r="N68" s="869"/>
      <c r="O68" s="869"/>
      <c r="P68" s="870"/>
      <c r="Q68" s="871">
        <v>7101</v>
      </c>
      <c r="R68" s="865"/>
      <c r="S68" s="865"/>
      <c r="T68" s="865"/>
      <c r="U68" s="865"/>
      <c r="V68" s="865">
        <v>6737</v>
      </c>
      <c r="W68" s="865"/>
      <c r="X68" s="865"/>
      <c r="Y68" s="865"/>
      <c r="Z68" s="865"/>
      <c r="AA68" s="865">
        <v>364</v>
      </c>
      <c r="AB68" s="865"/>
      <c r="AC68" s="865"/>
      <c r="AD68" s="865"/>
      <c r="AE68" s="865"/>
      <c r="AF68" s="865">
        <v>364</v>
      </c>
      <c r="AG68" s="865"/>
      <c r="AH68" s="865"/>
      <c r="AI68" s="865"/>
      <c r="AJ68" s="865"/>
      <c r="AK68" s="865" t="s">
        <v>319</v>
      </c>
      <c r="AL68" s="865"/>
      <c r="AM68" s="865"/>
      <c r="AN68" s="865"/>
      <c r="AO68" s="865"/>
      <c r="AP68" s="865" t="s">
        <v>319</v>
      </c>
      <c r="AQ68" s="865"/>
      <c r="AR68" s="865"/>
      <c r="AS68" s="865"/>
      <c r="AT68" s="865"/>
      <c r="AU68" s="865" t="s">
        <v>319</v>
      </c>
      <c r="AV68" s="865"/>
      <c r="AW68" s="865"/>
      <c r="AX68" s="865"/>
      <c r="AY68" s="865"/>
      <c r="AZ68" s="866"/>
      <c r="BA68" s="866"/>
      <c r="BB68" s="866"/>
      <c r="BC68" s="866"/>
      <c r="BD68" s="867"/>
      <c r="BE68" s="100"/>
      <c r="BF68" s="100"/>
      <c r="BG68" s="100"/>
      <c r="BH68" s="100"/>
      <c r="BI68" s="100"/>
      <c r="BJ68" s="100"/>
      <c r="BK68" s="100"/>
      <c r="BL68" s="100"/>
      <c r="BM68" s="100"/>
      <c r="BN68" s="100"/>
      <c r="BO68" s="100"/>
      <c r="BP68" s="100"/>
      <c r="BQ68" s="97">
        <v>62</v>
      </c>
      <c r="BR68" s="102"/>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89"/>
    </row>
    <row r="69" spans="1:131" ht="26.25" customHeight="1" x14ac:dyDescent="0.15">
      <c r="A69" s="97">
        <v>2</v>
      </c>
      <c r="B69" s="872" t="s">
        <v>350</v>
      </c>
      <c r="C69" s="873"/>
      <c r="D69" s="873"/>
      <c r="E69" s="873"/>
      <c r="F69" s="873"/>
      <c r="G69" s="873"/>
      <c r="H69" s="873"/>
      <c r="I69" s="873"/>
      <c r="J69" s="873"/>
      <c r="K69" s="873"/>
      <c r="L69" s="873"/>
      <c r="M69" s="873"/>
      <c r="N69" s="873"/>
      <c r="O69" s="873"/>
      <c r="P69" s="874"/>
      <c r="Q69" s="875">
        <v>7</v>
      </c>
      <c r="R69" s="829"/>
      <c r="S69" s="829"/>
      <c r="T69" s="829"/>
      <c r="U69" s="829"/>
      <c r="V69" s="829">
        <v>6</v>
      </c>
      <c r="W69" s="829"/>
      <c r="X69" s="829"/>
      <c r="Y69" s="829"/>
      <c r="Z69" s="829"/>
      <c r="AA69" s="829">
        <v>1</v>
      </c>
      <c r="AB69" s="829"/>
      <c r="AC69" s="829"/>
      <c r="AD69" s="829"/>
      <c r="AE69" s="829"/>
      <c r="AF69" s="829">
        <v>1</v>
      </c>
      <c r="AG69" s="829"/>
      <c r="AH69" s="829"/>
      <c r="AI69" s="829"/>
      <c r="AJ69" s="829"/>
      <c r="AK69" s="829" t="s">
        <v>319</v>
      </c>
      <c r="AL69" s="829"/>
      <c r="AM69" s="829"/>
      <c r="AN69" s="829"/>
      <c r="AO69" s="829"/>
      <c r="AP69" s="829" t="s">
        <v>319</v>
      </c>
      <c r="AQ69" s="829"/>
      <c r="AR69" s="829"/>
      <c r="AS69" s="829"/>
      <c r="AT69" s="829"/>
      <c r="AU69" s="829" t="s">
        <v>319</v>
      </c>
      <c r="AV69" s="829"/>
      <c r="AW69" s="829"/>
      <c r="AX69" s="829"/>
      <c r="AY69" s="829"/>
      <c r="AZ69" s="831"/>
      <c r="BA69" s="831"/>
      <c r="BB69" s="831"/>
      <c r="BC69" s="831"/>
      <c r="BD69" s="832"/>
      <c r="BE69" s="100"/>
      <c r="BF69" s="100"/>
      <c r="BG69" s="100"/>
      <c r="BH69" s="100"/>
      <c r="BI69" s="100"/>
      <c r="BJ69" s="100"/>
      <c r="BK69" s="100"/>
      <c r="BL69" s="100"/>
      <c r="BM69" s="100"/>
      <c r="BN69" s="100"/>
      <c r="BO69" s="100"/>
      <c r="BP69" s="100"/>
      <c r="BQ69" s="97">
        <v>63</v>
      </c>
      <c r="BR69" s="102"/>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89"/>
    </row>
    <row r="70" spans="1:131" ht="26.25" customHeight="1" x14ac:dyDescent="0.15">
      <c r="A70" s="97">
        <v>3</v>
      </c>
      <c r="B70" s="872" t="s">
        <v>351</v>
      </c>
      <c r="C70" s="873"/>
      <c r="D70" s="873"/>
      <c r="E70" s="873"/>
      <c r="F70" s="873"/>
      <c r="G70" s="873"/>
      <c r="H70" s="873"/>
      <c r="I70" s="873"/>
      <c r="J70" s="873"/>
      <c r="K70" s="873"/>
      <c r="L70" s="873"/>
      <c r="M70" s="873"/>
      <c r="N70" s="873"/>
      <c r="O70" s="873"/>
      <c r="P70" s="874"/>
      <c r="Q70" s="875">
        <v>2146</v>
      </c>
      <c r="R70" s="829"/>
      <c r="S70" s="829"/>
      <c r="T70" s="829"/>
      <c r="U70" s="829"/>
      <c r="V70" s="829">
        <v>2073</v>
      </c>
      <c r="W70" s="829"/>
      <c r="X70" s="829"/>
      <c r="Y70" s="829"/>
      <c r="Z70" s="829"/>
      <c r="AA70" s="829">
        <v>73</v>
      </c>
      <c r="AB70" s="829"/>
      <c r="AC70" s="829"/>
      <c r="AD70" s="829"/>
      <c r="AE70" s="829"/>
      <c r="AF70" s="829">
        <v>73</v>
      </c>
      <c r="AG70" s="829"/>
      <c r="AH70" s="829"/>
      <c r="AI70" s="829"/>
      <c r="AJ70" s="829"/>
      <c r="AK70" s="829">
        <v>120</v>
      </c>
      <c r="AL70" s="829"/>
      <c r="AM70" s="829"/>
      <c r="AN70" s="829"/>
      <c r="AO70" s="829"/>
      <c r="AP70" s="829">
        <v>1396</v>
      </c>
      <c r="AQ70" s="829"/>
      <c r="AR70" s="829"/>
      <c r="AS70" s="829"/>
      <c r="AT70" s="829"/>
      <c r="AU70" s="829" t="s">
        <v>319</v>
      </c>
      <c r="AV70" s="829"/>
      <c r="AW70" s="829"/>
      <c r="AX70" s="829"/>
      <c r="AY70" s="829"/>
      <c r="AZ70" s="831"/>
      <c r="BA70" s="831"/>
      <c r="BB70" s="831"/>
      <c r="BC70" s="831"/>
      <c r="BD70" s="832"/>
      <c r="BE70" s="100"/>
      <c r="BF70" s="100"/>
      <c r="BG70" s="100"/>
      <c r="BH70" s="100"/>
      <c r="BI70" s="100"/>
      <c r="BJ70" s="100"/>
      <c r="BK70" s="100"/>
      <c r="BL70" s="100"/>
      <c r="BM70" s="100"/>
      <c r="BN70" s="100"/>
      <c r="BO70" s="100"/>
      <c r="BP70" s="100"/>
      <c r="BQ70" s="97">
        <v>64</v>
      </c>
      <c r="BR70" s="102"/>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89"/>
    </row>
    <row r="71" spans="1:131" ht="26.25" customHeight="1" x14ac:dyDescent="0.15">
      <c r="A71" s="97">
        <v>4</v>
      </c>
      <c r="B71" s="872" t="s">
        <v>352</v>
      </c>
      <c r="C71" s="873"/>
      <c r="D71" s="873"/>
      <c r="E71" s="873"/>
      <c r="F71" s="873"/>
      <c r="G71" s="873"/>
      <c r="H71" s="873"/>
      <c r="I71" s="873"/>
      <c r="J71" s="873"/>
      <c r="K71" s="873"/>
      <c r="L71" s="873"/>
      <c r="M71" s="873"/>
      <c r="N71" s="873"/>
      <c r="O71" s="873"/>
      <c r="P71" s="874"/>
      <c r="Q71" s="875">
        <v>789</v>
      </c>
      <c r="R71" s="829"/>
      <c r="S71" s="829"/>
      <c r="T71" s="829"/>
      <c r="U71" s="829"/>
      <c r="V71" s="829">
        <v>780</v>
      </c>
      <c r="W71" s="829"/>
      <c r="X71" s="829"/>
      <c r="Y71" s="829"/>
      <c r="Z71" s="829"/>
      <c r="AA71" s="829">
        <v>8</v>
      </c>
      <c r="AB71" s="829"/>
      <c r="AC71" s="829"/>
      <c r="AD71" s="829"/>
      <c r="AE71" s="829"/>
      <c r="AF71" s="829">
        <v>8</v>
      </c>
      <c r="AG71" s="829"/>
      <c r="AH71" s="829"/>
      <c r="AI71" s="829"/>
      <c r="AJ71" s="829"/>
      <c r="AK71" s="829">
        <v>33</v>
      </c>
      <c r="AL71" s="829"/>
      <c r="AM71" s="829"/>
      <c r="AN71" s="829"/>
      <c r="AO71" s="829"/>
      <c r="AP71" s="829">
        <v>155</v>
      </c>
      <c r="AQ71" s="829"/>
      <c r="AR71" s="829"/>
      <c r="AS71" s="829"/>
      <c r="AT71" s="829"/>
      <c r="AU71" s="829">
        <v>17</v>
      </c>
      <c r="AV71" s="829"/>
      <c r="AW71" s="829"/>
      <c r="AX71" s="829"/>
      <c r="AY71" s="829"/>
      <c r="AZ71" s="831"/>
      <c r="BA71" s="831"/>
      <c r="BB71" s="831"/>
      <c r="BC71" s="831"/>
      <c r="BD71" s="832"/>
      <c r="BE71" s="100"/>
      <c r="BF71" s="100"/>
      <c r="BG71" s="100"/>
      <c r="BH71" s="100"/>
      <c r="BI71" s="100"/>
      <c r="BJ71" s="100"/>
      <c r="BK71" s="100"/>
      <c r="BL71" s="100"/>
      <c r="BM71" s="100"/>
      <c r="BN71" s="100"/>
      <c r="BO71" s="100"/>
      <c r="BP71" s="100"/>
      <c r="BQ71" s="97">
        <v>65</v>
      </c>
      <c r="BR71" s="102"/>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89"/>
    </row>
    <row r="72" spans="1:131" ht="26.25" customHeight="1" x14ac:dyDescent="0.15">
      <c r="A72" s="97">
        <v>5</v>
      </c>
      <c r="B72" s="872" t="s">
        <v>353</v>
      </c>
      <c r="C72" s="873"/>
      <c r="D72" s="873"/>
      <c r="E72" s="873"/>
      <c r="F72" s="873"/>
      <c r="G72" s="873"/>
      <c r="H72" s="873"/>
      <c r="I72" s="873"/>
      <c r="J72" s="873"/>
      <c r="K72" s="873"/>
      <c r="L72" s="873"/>
      <c r="M72" s="873"/>
      <c r="N72" s="873"/>
      <c r="O72" s="873"/>
      <c r="P72" s="874"/>
      <c r="Q72" s="875">
        <v>818</v>
      </c>
      <c r="R72" s="829"/>
      <c r="S72" s="829"/>
      <c r="T72" s="829"/>
      <c r="U72" s="829"/>
      <c r="V72" s="829">
        <v>803</v>
      </c>
      <c r="W72" s="829"/>
      <c r="X72" s="829"/>
      <c r="Y72" s="829"/>
      <c r="Z72" s="829"/>
      <c r="AA72" s="829">
        <v>16</v>
      </c>
      <c r="AB72" s="829"/>
      <c r="AC72" s="829"/>
      <c r="AD72" s="829"/>
      <c r="AE72" s="829"/>
      <c r="AF72" s="829">
        <v>16</v>
      </c>
      <c r="AG72" s="829"/>
      <c r="AH72" s="829"/>
      <c r="AI72" s="829"/>
      <c r="AJ72" s="829"/>
      <c r="AK72" s="829">
        <v>32</v>
      </c>
      <c r="AL72" s="829"/>
      <c r="AM72" s="829"/>
      <c r="AN72" s="829"/>
      <c r="AO72" s="829"/>
      <c r="AP72" s="829" t="s">
        <v>319</v>
      </c>
      <c r="AQ72" s="829"/>
      <c r="AR72" s="829"/>
      <c r="AS72" s="829"/>
      <c r="AT72" s="829"/>
      <c r="AU72" s="829" t="s">
        <v>319</v>
      </c>
      <c r="AV72" s="829"/>
      <c r="AW72" s="829"/>
      <c r="AX72" s="829"/>
      <c r="AY72" s="829"/>
      <c r="AZ72" s="831"/>
      <c r="BA72" s="831"/>
      <c r="BB72" s="831"/>
      <c r="BC72" s="831"/>
      <c r="BD72" s="832"/>
      <c r="BE72" s="100"/>
      <c r="BF72" s="100"/>
      <c r="BG72" s="100"/>
      <c r="BH72" s="100"/>
      <c r="BI72" s="100"/>
      <c r="BJ72" s="100"/>
      <c r="BK72" s="100"/>
      <c r="BL72" s="100"/>
      <c r="BM72" s="100"/>
      <c r="BN72" s="100"/>
      <c r="BO72" s="100"/>
      <c r="BP72" s="100"/>
      <c r="BQ72" s="97">
        <v>66</v>
      </c>
      <c r="BR72" s="102"/>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89"/>
    </row>
    <row r="73" spans="1:131" ht="26.25" customHeight="1" x14ac:dyDescent="0.15">
      <c r="A73" s="97">
        <v>6</v>
      </c>
      <c r="B73" s="872" t="s">
        <v>354</v>
      </c>
      <c r="C73" s="873"/>
      <c r="D73" s="873"/>
      <c r="E73" s="873"/>
      <c r="F73" s="873"/>
      <c r="G73" s="873"/>
      <c r="H73" s="873"/>
      <c r="I73" s="873"/>
      <c r="J73" s="873"/>
      <c r="K73" s="873"/>
      <c r="L73" s="873"/>
      <c r="M73" s="873"/>
      <c r="N73" s="873"/>
      <c r="O73" s="873"/>
      <c r="P73" s="874"/>
      <c r="Q73" s="875">
        <v>4488</v>
      </c>
      <c r="R73" s="829"/>
      <c r="S73" s="829"/>
      <c r="T73" s="829"/>
      <c r="U73" s="829"/>
      <c r="V73" s="829">
        <v>4445</v>
      </c>
      <c r="W73" s="829"/>
      <c r="X73" s="829"/>
      <c r="Y73" s="829"/>
      <c r="Z73" s="829"/>
      <c r="AA73" s="829">
        <v>43</v>
      </c>
      <c r="AB73" s="829"/>
      <c r="AC73" s="829"/>
      <c r="AD73" s="829"/>
      <c r="AE73" s="829"/>
      <c r="AF73" s="829">
        <v>42</v>
      </c>
      <c r="AG73" s="829"/>
      <c r="AH73" s="829"/>
      <c r="AI73" s="829"/>
      <c r="AJ73" s="829"/>
      <c r="AK73" s="829">
        <v>130</v>
      </c>
      <c r="AL73" s="829"/>
      <c r="AM73" s="829"/>
      <c r="AN73" s="829"/>
      <c r="AO73" s="829"/>
      <c r="AP73" s="829">
        <v>2174</v>
      </c>
      <c r="AQ73" s="829"/>
      <c r="AR73" s="829"/>
      <c r="AS73" s="829"/>
      <c r="AT73" s="829"/>
      <c r="AU73" s="829">
        <v>181</v>
      </c>
      <c r="AV73" s="829"/>
      <c r="AW73" s="829"/>
      <c r="AX73" s="829"/>
      <c r="AY73" s="829"/>
      <c r="AZ73" s="831"/>
      <c r="BA73" s="831"/>
      <c r="BB73" s="831"/>
      <c r="BC73" s="831"/>
      <c r="BD73" s="832"/>
      <c r="BE73" s="100"/>
      <c r="BF73" s="100"/>
      <c r="BG73" s="100"/>
      <c r="BH73" s="100"/>
      <c r="BI73" s="100"/>
      <c r="BJ73" s="100"/>
      <c r="BK73" s="100"/>
      <c r="BL73" s="100"/>
      <c r="BM73" s="100"/>
      <c r="BN73" s="100"/>
      <c r="BO73" s="100"/>
      <c r="BP73" s="100"/>
      <c r="BQ73" s="97">
        <v>67</v>
      </c>
      <c r="BR73" s="102"/>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89"/>
    </row>
    <row r="74" spans="1:131" ht="26.25" customHeight="1" x14ac:dyDescent="0.15">
      <c r="A74" s="97">
        <v>7</v>
      </c>
      <c r="B74" s="872" t="s">
        <v>355</v>
      </c>
      <c r="C74" s="873"/>
      <c r="D74" s="873"/>
      <c r="E74" s="873"/>
      <c r="F74" s="873"/>
      <c r="G74" s="873"/>
      <c r="H74" s="873"/>
      <c r="I74" s="873"/>
      <c r="J74" s="873"/>
      <c r="K74" s="873"/>
      <c r="L74" s="873"/>
      <c r="M74" s="873"/>
      <c r="N74" s="873"/>
      <c r="O74" s="873"/>
      <c r="P74" s="874"/>
      <c r="Q74" s="875">
        <v>369</v>
      </c>
      <c r="R74" s="829"/>
      <c r="S74" s="829"/>
      <c r="T74" s="829"/>
      <c r="U74" s="829"/>
      <c r="V74" s="829">
        <v>331</v>
      </c>
      <c r="W74" s="829"/>
      <c r="X74" s="829"/>
      <c r="Y74" s="829"/>
      <c r="Z74" s="829"/>
      <c r="AA74" s="829">
        <v>38</v>
      </c>
      <c r="AB74" s="829"/>
      <c r="AC74" s="829"/>
      <c r="AD74" s="829"/>
      <c r="AE74" s="829"/>
      <c r="AF74" s="829">
        <v>38</v>
      </c>
      <c r="AG74" s="829"/>
      <c r="AH74" s="829"/>
      <c r="AI74" s="829"/>
      <c r="AJ74" s="829"/>
      <c r="AK74" s="829">
        <v>44</v>
      </c>
      <c r="AL74" s="829"/>
      <c r="AM74" s="829"/>
      <c r="AN74" s="829"/>
      <c r="AO74" s="829"/>
      <c r="AP74" s="829" t="s">
        <v>319</v>
      </c>
      <c r="AQ74" s="829"/>
      <c r="AR74" s="829"/>
      <c r="AS74" s="829"/>
      <c r="AT74" s="829"/>
      <c r="AU74" s="829" t="s">
        <v>319</v>
      </c>
      <c r="AV74" s="829"/>
      <c r="AW74" s="829"/>
      <c r="AX74" s="829"/>
      <c r="AY74" s="829"/>
      <c r="AZ74" s="831"/>
      <c r="BA74" s="831"/>
      <c r="BB74" s="831"/>
      <c r="BC74" s="831"/>
      <c r="BD74" s="832"/>
      <c r="BE74" s="100"/>
      <c r="BF74" s="100"/>
      <c r="BG74" s="100"/>
      <c r="BH74" s="100"/>
      <c r="BI74" s="100"/>
      <c r="BJ74" s="100"/>
      <c r="BK74" s="100"/>
      <c r="BL74" s="100"/>
      <c r="BM74" s="100"/>
      <c r="BN74" s="100"/>
      <c r="BO74" s="100"/>
      <c r="BP74" s="100"/>
      <c r="BQ74" s="97">
        <v>68</v>
      </c>
      <c r="BR74" s="102"/>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89"/>
    </row>
    <row r="75" spans="1:131" ht="26.25" customHeight="1" x14ac:dyDescent="0.15">
      <c r="A75" s="97">
        <v>8</v>
      </c>
      <c r="B75" s="872" t="s">
        <v>356</v>
      </c>
      <c r="C75" s="873"/>
      <c r="D75" s="873"/>
      <c r="E75" s="873"/>
      <c r="F75" s="873"/>
      <c r="G75" s="873"/>
      <c r="H75" s="873"/>
      <c r="I75" s="873"/>
      <c r="J75" s="873"/>
      <c r="K75" s="873"/>
      <c r="L75" s="873"/>
      <c r="M75" s="873"/>
      <c r="N75" s="873"/>
      <c r="O75" s="873"/>
      <c r="P75" s="874"/>
      <c r="Q75" s="876">
        <v>2406</v>
      </c>
      <c r="R75" s="877"/>
      <c r="S75" s="877"/>
      <c r="T75" s="877"/>
      <c r="U75" s="833"/>
      <c r="V75" s="878">
        <v>1838</v>
      </c>
      <c r="W75" s="877"/>
      <c r="X75" s="877"/>
      <c r="Y75" s="877"/>
      <c r="Z75" s="833"/>
      <c r="AA75" s="878">
        <v>568</v>
      </c>
      <c r="AB75" s="877"/>
      <c r="AC75" s="877"/>
      <c r="AD75" s="877"/>
      <c r="AE75" s="833"/>
      <c r="AF75" s="878">
        <v>6151</v>
      </c>
      <c r="AG75" s="877"/>
      <c r="AH75" s="877"/>
      <c r="AI75" s="877"/>
      <c r="AJ75" s="833"/>
      <c r="AK75" s="878" t="s">
        <v>319</v>
      </c>
      <c r="AL75" s="877"/>
      <c r="AM75" s="877"/>
      <c r="AN75" s="877"/>
      <c r="AO75" s="833"/>
      <c r="AP75" s="878">
        <v>2430</v>
      </c>
      <c r="AQ75" s="877"/>
      <c r="AR75" s="877"/>
      <c r="AS75" s="877"/>
      <c r="AT75" s="833"/>
      <c r="AU75" s="878" t="s">
        <v>319</v>
      </c>
      <c r="AV75" s="877"/>
      <c r="AW75" s="877"/>
      <c r="AX75" s="877"/>
      <c r="AY75" s="833"/>
      <c r="AZ75" s="831"/>
      <c r="BA75" s="831"/>
      <c r="BB75" s="831"/>
      <c r="BC75" s="831"/>
      <c r="BD75" s="832"/>
      <c r="BE75" s="100"/>
      <c r="BF75" s="100"/>
      <c r="BG75" s="100"/>
      <c r="BH75" s="100"/>
      <c r="BI75" s="100"/>
      <c r="BJ75" s="100"/>
      <c r="BK75" s="100"/>
      <c r="BL75" s="100"/>
      <c r="BM75" s="100"/>
      <c r="BN75" s="100"/>
      <c r="BO75" s="100"/>
      <c r="BP75" s="100"/>
      <c r="BQ75" s="97">
        <v>69</v>
      </c>
      <c r="BR75" s="102"/>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89"/>
    </row>
    <row r="76" spans="1:131" ht="26.25" customHeight="1" x14ac:dyDescent="0.15">
      <c r="A76" s="97">
        <v>9</v>
      </c>
      <c r="B76" s="872" t="s">
        <v>357</v>
      </c>
      <c r="C76" s="873"/>
      <c r="D76" s="873"/>
      <c r="E76" s="873"/>
      <c r="F76" s="873"/>
      <c r="G76" s="873"/>
      <c r="H76" s="873"/>
      <c r="I76" s="873"/>
      <c r="J76" s="873"/>
      <c r="K76" s="873"/>
      <c r="L76" s="873"/>
      <c r="M76" s="873"/>
      <c r="N76" s="873"/>
      <c r="O76" s="873"/>
      <c r="P76" s="874"/>
      <c r="Q76" s="876">
        <v>379</v>
      </c>
      <c r="R76" s="877"/>
      <c r="S76" s="877"/>
      <c r="T76" s="877"/>
      <c r="U76" s="833"/>
      <c r="V76" s="878">
        <v>308</v>
      </c>
      <c r="W76" s="877"/>
      <c r="X76" s="877"/>
      <c r="Y76" s="877"/>
      <c r="Z76" s="833"/>
      <c r="AA76" s="878">
        <v>70</v>
      </c>
      <c r="AB76" s="877"/>
      <c r="AC76" s="877"/>
      <c r="AD76" s="877"/>
      <c r="AE76" s="833"/>
      <c r="AF76" s="878">
        <v>94</v>
      </c>
      <c r="AG76" s="877"/>
      <c r="AH76" s="877"/>
      <c r="AI76" s="877"/>
      <c r="AJ76" s="833"/>
      <c r="AK76" s="878" t="s">
        <v>319</v>
      </c>
      <c r="AL76" s="877"/>
      <c r="AM76" s="877"/>
      <c r="AN76" s="877"/>
      <c r="AO76" s="833"/>
      <c r="AP76" s="878">
        <v>2120</v>
      </c>
      <c r="AQ76" s="877"/>
      <c r="AR76" s="877"/>
      <c r="AS76" s="877"/>
      <c r="AT76" s="833"/>
      <c r="AU76" s="878">
        <v>269</v>
      </c>
      <c r="AV76" s="877"/>
      <c r="AW76" s="877"/>
      <c r="AX76" s="877"/>
      <c r="AY76" s="833"/>
      <c r="AZ76" s="831"/>
      <c r="BA76" s="831"/>
      <c r="BB76" s="831"/>
      <c r="BC76" s="831"/>
      <c r="BD76" s="832"/>
      <c r="BE76" s="100"/>
      <c r="BF76" s="100"/>
      <c r="BG76" s="100"/>
      <c r="BH76" s="100"/>
      <c r="BI76" s="100"/>
      <c r="BJ76" s="100"/>
      <c r="BK76" s="100"/>
      <c r="BL76" s="100"/>
      <c r="BM76" s="100"/>
      <c r="BN76" s="100"/>
      <c r="BO76" s="100"/>
      <c r="BP76" s="100"/>
      <c r="BQ76" s="97">
        <v>70</v>
      </c>
      <c r="BR76" s="102"/>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89"/>
    </row>
    <row r="77" spans="1:131" ht="26.25" customHeight="1" x14ac:dyDescent="0.15">
      <c r="A77" s="97">
        <v>10</v>
      </c>
      <c r="B77" s="872" t="s">
        <v>358</v>
      </c>
      <c r="C77" s="873"/>
      <c r="D77" s="873"/>
      <c r="E77" s="873"/>
      <c r="F77" s="873"/>
      <c r="G77" s="873"/>
      <c r="H77" s="873"/>
      <c r="I77" s="873"/>
      <c r="J77" s="873"/>
      <c r="K77" s="873"/>
      <c r="L77" s="873"/>
      <c r="M77" s="873"/>
      <c r="N77" s="873"/>
      <c r="O77" s="873"/>
      <c r="P77" s="874"/>
      <c r="Q77" s="876">
        <v>532</v>
      </c>
      <c r="R77" s="877"/>
      <c r="S77" s="877"/>
      <c r="T77" s="877"/>
      <c r="U77" s="833"/>
      <c r="V77" s="878">
        <v>514</v>
      </c>
      <c r="W77" s="877"/>
      <c r="X77" s="877"/>
      <c r="Y77" s="877"/>
      <c r="Z77" s="833"/>
      <c r="AA77" s="878">
        <v>17</v>
      </c>
      <c r="AB77" s="877"/>
      <c r="AC77" s="877"/>
      <c r="AD77" s="877"/>
      <c r="AE77" s="833"/>
      <c r="AF77" s="878">
        <v>17</v>
      </c>
      <c r="AG77" s="877"/>
      <c r="AH77" s="877"/>
      <c r="AI77" s="877"/>
      <c r="AJ77" s="833"/>
      <c r="AK77" s="878">
        <v>8</v>
      </c>
      <c r="AL77" s="877"/>
      <c r="AM77" s="877"/>
      <c r="AN77" s="877"/>
      <c r="AO77" s="833"/>
      <c r="AP77" s="878" t="s">
        <v>319</v>
      </c>
      <c r="AQ77" s="877"/>
      <c r="AR77" s="877"/>
      <c r="AS77" s="877"/>
      <c r="AT77" s="833"/>
      <c r="AU77" s="878" t="s">
        <v>319</v>
      </c>
      <c r="AV77" s="877"/>
      <c r="AW77" s="877"/>
      <c r="AX77" s="877"/>
      <c r="AY77" s="833"/>
      <c r="AZ77" s="831"/>
      <c r="BA77" s="831"/>
      <c r="BB77" s="831"/>
      <c r="BC77" s="831"/>
      <c r="BD77" s="832"/>
      <c r="BE77" s="100"/>
      <c r="BF77" s="100"/>
      <c r="BG77" s="100"/>
      <c r="BH77" s="100"/>
      <c r="BI77" s="100"/>
      <c r="BJ77" s="100"/>
      <c r="BK77" s="100"/>
      <c r="BL77" s="100"/>
      <c r="BM77" s="100"/>
      <c r="BN77" s="100"/>
      <c r="BO77" s="100"/>
      <c r="BP77" s="100"/>
      <c r="BQ77" s="97">
        <v>71</v>
      </c>
      <c r="BR77" s="102"/>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89"/>
    </row>
    <row r="78" spans="1:131" ht="26.25" customHeight="1" x14ac:dyDescent="0.15">
      <c r="A78" s="97">
        <v>11</v>
      </c>
      <c r="B78" s="872" t="s">
        <v>359</v>
      </c>
      <c r="C78" s="873"/>
      <c r="D78" s="873"/>
      <c r="E78" s="873"/>
      <c r="F78" s="873"/>
      <c r="G78" s="873"/>
      <c r="H78" s="873"/>
      <c r="I78" s="873"/>
      <c r="J78" s="873"/>
      <c r="K78" s="873"/>
      <c r="L78" s="873"/>
      <c r="M78" s="873"/>
      <c r="N78" s="873"/>
      <c r="O78" s="873"/>
      <c r="P78" s="874"/>
      <c r="Q78" s="875">
        <v>170790</v>
      </c>
      <c r="R78" s="829"/>
      <c r="S78" s="829"/>
      <c r="T78" s="829"/>
      <c r="U78" s="829"/>
      <c r="V78" s="829">
        <v>165043</v>
      </c>
      <c r="W78" s="829"/>
      <c r="X78" s="829"/>
      <c r="Y78" s="829"/>
      <c r="Z78" s="829"/>
      <c r="AA78" s="829">
        <v>5747</v>
      </c>
      <c r="AB78" s="829"/>
      <c r="AC78" s="829"/>
      <c r="AD78" s="829"/>
      <c r="AE78" s="829"/>
      <c r="AF78" s="829">
        <v>5743</v>
      </c>
      <c r="AG78" s="829"/>
      <c r="AH78" s="829"/>
      <c r="AI78" s="829"/>
      <c r="AJ78" s="829"/>
      <c r="AK78" s="829">
        <v>6172</v>
      </c>
      <c r="AL78" s="829"/>
      <c r="AM78" s="829"/>
      <c r="AN78" s="829"/>
      <c r="AO78" s="829"/>
      <c r="AP78" s="829" t="s">
        <v>319</v>
      </c>
      <c r="AQ78" s="829"/>
      <c r="AR78" s="829"/>
      <c r="AS78" s="829"/>
      <c r="AT78" s="829"/>
      <c r="AU78" s="829" t="s">
        <v>319</v>
      </c>
      <c r="AV78" s="829"/>
      <c r="AW78" s="829"/>
      <c r="AX78" s="829"/>
      <c r="AY78" s="829"/>
      <c r="AZ78" s="831"/>
      <c r="BA78" s="831"/>
      <c r="BB78" s="831"/>
      <c r="BC78" s="831"/>
      <c r="BD78" s="832"/>
      <c r="BE78" s="100"/>
      <c r="BF78" s="100"/>
      <c r="BG78" s="100"/>
      <c r="BH78" s="100"/>
      <c r="BI78" s="100"/>
      <c r="BJ78" s="89"/>
      <c r="BK78" s="89"/>
      <c r="BL78" s="89"/>
      <c r="BM78" s="89"/>
      <c r="BN78" s="89"/>
      <c r="BO78" s="100"/>
      <c r="BP78" s="100"/>
      <c r="BQ78" s="97">
        <v>72</v>
      </c>
      <c r="BR78" s="102"/>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89"/>
    </row>
    <row r="79" spans="1:131" ht="26.25" customHeight="1" x14ac:dyDescent="0.15">
      <c r="A79" s="97">
        <v>12</v>
      </c>
      <c r="B79" s="872" t="s">
        <v>360</v>
      </c>
      <c r="C79" s="873"/>
      <c r="D79" s="873"/>
      <c r="E79" s="873"/>
      <c r="F79" s="873"/>
      <c r="G79" s="873"/>
      <c r="H79" s="873"/>
      <c r="I79" s="873"/>
      <c r="J79" s="873"/>
      <c r="K79" s="873"/>
      <c r="L79" s="873"/>
      <c r="M79" s="873"/>
      <c r="N79" s="873"/>
      <c r="O79" s="873"/>
      <c r="P79" s="874"/>
      <c r="Q79" s="875">
        <v>149</v>
      </c>
      <c r="R79" s="829"/>
      <c r="S79" s="829"/>
      <c r="T79" s="829"/>
      <c r="U79" s="829"/>
      <c r="V79" s="829">
        <v>138</v>
      </c>
      <c r="W79" s="829"/>
      <c r="X79" s="829"/>
      <c r="Y79" s="829"/>
      <c r="Z79" s="829"/>
      <c r="AA79" s="829">
        <v>10</v>
      </c>
      <c r="AB79" s="829"/>
      <c r="AC79" s="829"/>
      <c r="AD79" s="829"/>
      <c r="AE79" s="829"/>
      <c r="AF79" s="829">
        <v>10</v>
      </c>
      <c r="AG79" s="829"/>
      <c r="AH79" s="829"/>
      <c r="AI79" s="829"/>
      <c r="AJ79" s="829"/>
      <c r="AK79" s="829">
        <v>5</v>
      </c>
      <c r="AL79" s="829"/>
      <c r="AM79" s="829"/>
      <c r="AN79" s="829"/>
      <c r="AO79" s="829"/>
      <c r="AP79" s="829" t="s">
        <v>319</v>
      </c>
      <c r="AQ79" s="829"/>
      <c r="AR79" s="829"/>
      <c r="AS79" s="829"/>
      <c r="AT79" s="829"/>
      <c r="AU79" s="829" t="s">
        <v>319</v>
      </c>
      <c r="AV79" s="829"/>
      <c r="AW79" s="829"/>
      <c r="AX79" s="829"/>
      <c r="AY79" s="829"/>
      <c r="AZ79" s="831"/>
      <c r="BA79" s="831"/>
      <c r="BB79" s="831"/>
      <c r="BC79" s="831"/>
      <c r="BD79" s="832"/>
      <c r="BE79" s="100"/>
      <c r="BF79" s="100"/>
      <c r="BG79" s="100"/>
      <c r="BH79" s="100"/>
      <c r="BI79" s="100"/>
      <c r="BJ79" s="89"/>
      <c r="BK79" s="89"/>
      <c r="BL79" s="89"/>
      <c r="BM79" s="89"/>
      <c r="BN79" s="89"/>
      <c r="BO79" s="100"/>
      <c r="BP79" s="100"/>
      <c r="BQ79" s="97">
        <v>73</v>
      </c>
      <c r="BR79" s="102"/>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89"/>
    </row>
    <row r="80" spans="1:131" ht="26.25" customHeight="1" x14ac:dyDescent="0.15">
      <c r="A80" s="97">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100"/>
      <c r="BF80" s="100"/>
      <c r="BG80" s="100"/>
      <c r="BH80" s="100"/>
      <c r="BI80" s="100"/>
      <c r="BJ80" s="100"/>
      <c r="BK80" s="100"/>
      <c r="BL80" s="100"/>
      <c r="BM80" s="100"/>
      <c r="BN80" s="100"/>
      <c r="BO80" s="100"/>
      <c r="BP80" s="100"/>
      <c r="BQ80" s="97">
        <v>74</v>
      </c>
      <c r="BR80" s="102"/>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89"/>
    </row>
    <row r="81" spans="1:131" ht="26.25" customHeight="1" x14ac:dyDescent="0.15">
      <c r="A81" s="97">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100"/>
      <c r="BF81" s="100"/>
      <c r="BG81" s="100"/>
      <c r="BH81" s="100"/>
      <c r="BI81" s="100"/>
      <c r="BJ81" s="100"/>
      <c r="BK81" s="100"/>
      <c r="BL81" s="100"/>
      <c r="BM81" s="100"/>
      <c r="BN81" s="100"/>
      <c r="BO81" s="100"/>
      <c r="BP81" s="100"/>
      <c r="BQ81" s="97">
        <v>75</v>
      </c>
      <c r="BR81" s="102"/>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89"/>
    </row>
    <row r="82" spans="1:131" ht="26.25" customHeight="1" x14ac:dyDescent="0.15">
      <c r="A82" s="97">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100"/>
      <c r="BF82" s="100"/>
      <c r="BG82" s="100"/>
      <c r="BH82" s="100"/>
      <c r="BI82" s="100"/>
      <c r="BJ82" s="100"/>
      <c r="BK82" s="100"/>
      <c r="BL82" s="100"/>
      <c r="BM82" s="100"/>
      <c r="BN82" s="100"/>
      <c r="BO82" s="100"/>
      <c r="BP82" s="100"/>
      <c r="BQ82" s="97">
        <v>76</v>
      </c>
      <c r="BR82" s="102"/>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89"/>
    </row>
    <row r="83" spans="1:131" ht="26.25" customHeight="1" x14ac:dyDescent="0.15">
      <c r="A83" s="97">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100"/>
      <c r="BF83" s="100"/>
      <c r="BG83" s="100"/>
      <c r="BH83" s="100"/>
      <c r="BI83" s="100"/>
      <c r="BJ83" s="100"/>
      <c r="BK83" s="100"/>
      <c r="BL83" s="100"/>
      <c r="BM83" s="100"/>
      <c r="BN83" s="100"/>
      <c r="BO83" s="100"/>
      <c r="BP83" s="100"/>
      <c r="BQ83" s="97">
        <v>77</v>
      </c>
      <c r="BR83" s="102"/>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89"/>
    </row>
    <row r="84" spans="1:131" ht="26.25" customHeight="1" x14ac:dyDescent="0.15">
      <c r="A84" s="97">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100"/>
      <c r="BF84" s="100"/>
      <c r="BG84" s="100"/>
      <c r="BH84" s="100"/>
      <c r="BI84" s="100"/>
      <c r="BJ84" s="100"/>
      <c r="BK84" s="100"/>
      <c r="BL84" s="100"/>
      <c r="BM84" s="100"/>
      <c r="BN84" s="100"/>
      <c r="BO84" s="100"/>
      <c r="BP84" s="100"/>
      <c r="BQ84" s="97">
        <v>78</v>
      </c>
      <c r="BR84" s="102"/>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89"/>
    </row>
    <row r="85" spans="1:131" ht="26.25" customHeight="1" x14ac:dyDescent="0.15">
      <c r="A85" s="97">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100"/>
      <c r="BF85" s="100"/>
      <c r="BG85" s="100"/>
      <c r="BH85" s="100"/>
      <c r="BI85" s="100"/>
      <c r="BJ85" s="100"/>
      <c r="BK85" s="100"/>
      <c r="BL85" s="100"/>
      <c r="BM85" s="100"/>
      <c r="BN85" s="100"/>
      <c r="BO85" s="100"/>
      <c r="BP85" s="100"/>
      <c r="BQ85" s="97">
        <v>79</v>
      </c>
      <c r="BR85" s="102"/>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89"/>
    </row>
    <row r="86" spans="1:131" ht="26.25" customHeight="1" x14ac:dyDescent="0.15">
      <c r="A86" s="97">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100"/>
      <c r="BF86" s="100"/>
      <c r="BG86" s="100"/>
      <c r="BH86" s="100"/>
      <c r="BI86" s="100"/>
      <c r="BJ86" s="100"/>
      <c r="BK86" s="100"/>
      <c r="BL86" s="100"/>
      <c r="BM86" s="100"/>
      <c r="BN86" s="100"/>
      <c r="BO86" s="100"/>
      <c r="BP86" s="100"/>
      <c r="BQ86" s="97">
        <v>80</v>
      </c>
      <c r="BR86" s="102"/>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89"/>
    </row>
    <row r="87" spans="1:131" ht="26.25" customHeight="1" x14ac:dyDescent="0.15">
      <c r="A87" s="103">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100"/>
      <c r="BF87" s="100"/>
      <c r="BG87" s="100"/>
      <c r="BH87" s="100"/>
      <c r="BI87" s="100"/>
      <c r="BJ87" s="100"/>
      <c r="BK87" s="100"/>
      <c r="BL87" s="100"/>
      <c r="BM87" s="100"/>
      <c r="BN87" s="100"/>
      <c r="BO87" s="100"/>
      <c r="BP87" s="100"/>
      <c r="BQ87" s="97">
        <v>81</v>
      </c>
      <c r="BR87" s="102"/>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89"/>
    </row>
    <row r="88" spans="1:131" ht="26.25" customHeight="1" thickBot="1" x14ac:dyDescent="0.2">
      <c r="A88" s="99" t="s">
        <v>325</v>
      </c>
      <c r="B88" s="788" t="s">
        <v>361</v>
      </c>
      <c r="C88" s="789"/>
      <c r="D88" s="789"/>
      <c r="E88" s="789"/>
      <c r="F88" s="789"/>
      <c r="G88" s="789"/>
      <c r="H88" s="789"/>
      <c r="I88" s="789"/>
      <c r="J88" s="789"/>
      <c r="K88" s="789"/>
      <c r="L88" s="789"/>
      <c r="M88" s="789"/>
      <c r="N88" s="789"/>
      <c r="O88" s="789"/>
      <c r="P88" s="790"/>
      <c r="Q88" s="839"/>
      <c r="R88" s="840"/>
      <c r="S88" s="840"/>
      <c r="T88" s="840"/>
      <c r="U88" s="840"/>
      <c r="V88" s="840"/>
      <c r="W88" s="840"/>
      <c r="X88" s="840"/>
      <c r="Y88" s="840"/>
      <c r="Z88" s="840"/>
      <c r="AA88" s="840"/>
      <c r="AB88" s="840"/>
      <c r="AC88" s="840"/>
      <c r="AD88" s="840"/>
      <c r="AE88" s="840"/>
      <c r="AF88" s="843">
        <v>12557</v>
      </c>
      <c r="AG88" s="843"/>
      <c r="AH88" s="843"/>
      <c r="AI88" s="843"/>
      <c r="AJ88" s="843"/>
      <c r="AK88" s="840"/>
      <c r="AL88" s="840"/>
      <c r="AM88" s="840"/>
      <c r="AN88" s="840"/>
      <c r="AO88" s="840"/>
      <c r="AP88" s="843">
        <v>8275</v>
      </c>
      <c r="AQ88" s="843"/>
      <c r="AR88" s="843"/>
      <c r="AS88" s="843"/>
      <c r="AT88" s="843"/>
      <c r="AU88" s="843">
        <v>467</v>
      </c>
      <c r="AV88" s="843"/>
      <c r="AW88" s="843"/>
      <c r="AX88" s="843"/>
      <c r="AY88" s="843"/>
      <c r="AZ88" s="848"/>
      <c r="BA88" s="848"/>
      <c r="BB88" s="848"/>
      <c r="BC88" s="848"/>
      <c r="BD88" s="849"/>
      <c r="BE88" s="100"/>
      <c r="BF88" s="100"/>
      <c r="BG88" s="100"/>
      <c r="BH88" s="100"/>
      <c r="BI88" s="100"/>
      <c r="BJ88" s="100"/>
      <c r="BK88" s="100"/>
      <c r="BL88" s="100"/>
      <c r="BM88" s="100"/>
      <c r="BN88" s="100"/>
      <c r="BO88" s="100"/>
      <c r="BP88" s="100"/>
      <c r="BQ88" s="97">
        <v>82</v>
      </c>
      <c r="BR88" s="102"/>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325</v>
      </c>
      <c r="BR102" s="788" t="s">
        <v>362</v>
      </c>
      <c r="BS102" s="789"/>
      <c r="BT102" s="789"/>
      <c r="BU102" s="789"/>
      <c r="BV102" s="789"/>
      <c r="BW102" s="789"/>
      <c r="BX102" s="789"/>
      <c r="BY102" s="789"/>
      <c r="BZ102" s="789"/>
      <c r="CA102" s="789"/>
      <c r="CB102" s="789"/>
      <c r="CC102" s="789"/>
      <c r="CD102" s="789"/>
      <c r="CE102" s="789"/>
      <c r="CF102" s="789"/>
      <c r="CG102" s="790"/>
      <c r="CH102" s="886"/>
      <c r="CI102" s="887"/>
      <c r="CJ102" s="887"/>
      <c r="CK102" s="887"/>
      <c r="CL102" s="888"/>
      <c r="CM102" s="886"/>
      <c r="CN102" s="887"/>
      <c r="CO102" s="887"/>
      <c r="CP102" s="887"/>
      <c r="CQ102" s="888"/>
      <c r="CR102" s="889">
        <v>29</v>
      </c>
      <c r="CS102" s="851"/>
      <c r="CT102" s="851"/>
      <c r="CU102" s="851"/>
      <c r="CV102" s="890"/>
      <c r="CW102" s="889">
        <v>60</v>
      </c>
      <c r="CX102" s="851"/>
      <c r="CY102" s="851"/>
      <c r="CZ102" s="851"/>
      <c r="DA102" s="890"/>
      <c r="DB102" s="889">
        <v>438</v>
      </c>
      <c r="DC102" s="851"/>
      <c r="DD102" s="851"/>
      <c r="DE102" s="851"/>
      <c r="DF102" s="890"/>
      <c r="DG102" s="889" t="s">
        <v>319</v>
      </c>
      <c r="DH102" s="851"/>
      <c r="DI102" s="851"/>
      <c r="DJ102" s="851"/>
      <c r="DK102" s="890"/>
      <c r="DL102" s="889" t="s">
        <v>319</v>
      </c>
      <c r="DM102" s="851"/>
      <c r="DN102" s="851"/>
      <c r="DO102" s="851"/>
      <c r="DP102" s="890"/>
      <c r="DQ102" s="889" t="s">
        <v>319</v>
      </c>
      <c r="DR102" s="851"/>
      <c r="DS102" s="851"/>
      <c r="DT102" s="851"/>
      <c r="DU102" s="890"/>
      <c r="DV102" s="788"/>
      <c r="DW102" s="789"/>
      <c r="DX102" s="789"/>
      <c r="DY102" s="789"/>
      <c r="DZ102" s="913"/>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4" t="s">
        <v>363</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5" t="s">
        <v>364</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365</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366</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6" t="s">
        <v>367</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368</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89" customFormat="1" ht="26.25" customHeight="1" x14ac:dyDescent="0.15">
      <c r="A109" s="911" t="s">
        <v>369</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370</v>
      </c>
      <c r="AB109" s="892"/>
      <c r="AC109" s="892"/>
      <c r="AD109" s="892"/>
      <c r="AE109" s="893"/>
      <c r="AF109" s="891" t="s">
        <v>371</v>
      </c>
      <c r="AG109" s="892"/>
      <c r="AH109" s="892"/>
      <c r="AI109" s="892"/>
      <c r="AJ109" s="893"/>
      <c r="AK109" s="891" t="s">
        <v>238</v>
      </c>
      <c r="AL109" s="892"/>
      <c r="AM109" s="892"/>
      <c r="AN109" s="892"/>
      <c r="AO109" s="893"/>
      <c r="AP109" s="891" t="s">
        <v>372</v>
      </c>
      <c r="AQ109" s="892"/>
      <c r="AR109" s="892"/>
      <c r="AS109" s="892"/>
      <c r="AT109" s="894"/>
      <c r="AU109" s="911" t="s">
        <v>369</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370</v>
      </c>
      <c r="BR109" s="892"/>
      <c r="BS109" s="892"/>
      <c r="BT109" s="892"/>
      <c r="BU109" s="893"/>
      <c r="BV109" s="891" t="s">
        <v>371</v>
      </c>
      <c r="BW109" s="892"/>
      <c r="BX109" s="892"/>
      <c r="BY109" s="892"/>
      <c r="BZ109" s="893"/>
      <c r="CA109" s="891" t="s">
        <v>238</v>
      </c>
      <c r="CB109" s="892"/>
      <c r="CC109" s="892"/>
      <c r="CD109" s="892"/>
      <c r="CE109" s="893"/>
      <c r="CF109" s="912" t="s">
        <v>372</v>
      </c>
      <c r="CG109" s="912"/>
      <c r="CH109" s="912"/>
      <c r="CI109" s="912"/>
      <c r="CJ109" s="912"/>
      <c r="CK109" s="891" t="s">
        <v>373</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370</v>
      </c>
      <c r="DH109" s="892"/>
      <c r="DI109" s="892"/>
      <c r="DJ109" s="892"/>
      <c r="DK109" s="893"/>
      <c r="DL109" s="891" t="s">
        <v>371</v>
      </c>
      <c r="DM109" s="892"/>
      <c r="DN109" s="892"/>
      <c r="DO109" s="892"/>
      <c r="DP109" s="893"/>
      <c r="DQ109" s="891" t="s">
        <v>238</v>
      </c>
      <c r="DR109" s="892"/>
      <c r="DS109" s="892"/>
      <c r="DT109" s="892"/>
      <c r="DU109" s="893"/>
      <c r="DV109" s="891" t="s">
        <v>372</v>
      </c>
      <c r="DW109" s="892"/>
      <c r="DX109" s="892"/>
      <c r="DY109" s="892"/>
      <c r="DZ109" s="894"/>
    </row>
    <row r="110" spans="1:131" s="89" customFormat="1" ht="26.25" customHeight="1" x14ac:dyDescent="0.15">
      <c r="A110" s="895" t="s">
        <v>374</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2001235</v>
      </c>
      <c r="AB110" s="899"/>
      <c r="AC110" s="899"/>
      <c r="AD110" s="899"/>
      <c r="AE110" s="900"/>
      <c r="AF110" s="901">
        <v>1913005</v>
      </c>
      <c r="AG110" s="899"/>
      <c r="AH110" s="899"/>
      <c r="AI110" s="899"/>
      <c r="AJ110" s="900"/>
      <c r="AK110" s="901">
        <v>1963658</v>
      </c>
      <c r="AL110" s="899"/>
      <c r="AM110" s="899"/>
      <c r="AN110" s="899"/>
      <c r="AO110" s="900"/>
      <c r="AP110" s="902">
        <v>22.3</v>
      </c>
      <c r="AQ110" s="903"/>
      <c r="AR110" s="903"/>
      <c r="AS110" s="903"/>
      <c r="AT110" s="904"/>
      <c r="AU110" s="905" t="s">
        <v>375</v>
      </c>
      <c r="AV110" s="906"/>
      <c r="AW110" s="906"/>
      <c r="AX110" s="906"/>
      <c r="AY110" s="906"/>
      <c r="AZ110" s="928" t="s">
        <v>376</v>
      </c>
      <c r="BA110" s="896"/>
      <c r="BB110" s="896"/>
      <c r="BC110" s="896"/>
      <c r="BD110" s="896"/>
      <c r="BE110" s="896"/>
      <c r="BF110" s="896"/>
      <c r="BG110" s="896"/>
      <c r="BH110" s="896"/>
      <c r="BI110" s="896"/>
      <c r="BJ110" s="896"/>
      <c r="BK110" s="896"/>
      <c r="BL110" s="896"/>
      <c r="BM110" s="896"/>
      <c r="BN110" s="896"/>
      <c r="BO110" s="896"/>
      <c r="BP110" s="897"/>
      <c r="BQ110" s="929">
        <v>15763373</v>
      </c>
      <c r="BR110" s="930"/>
      <c r="BS110" s="930"/>
      <c r="BT110" s="930"/>
      <c r="BU110" s="930"/>
      <c r="BV110" s="930">
        <v>15862030</v>
      </c>
      <c r="BW110" s="930"/>
      <c r="BX110" s="930"/>
      <c r="BY110" s="930"/>
      <c r="BZ110" s="930"/>
      <c r="CA110" s="930">
        <v>19384484</v>
      </c>
      <c r="CB110" s="930"/>
      <c r="CC110" s="930"/>
      <c r="CD110" s="930"/>
      <c r="CE110" s="930"/>
      <c r="CF110" s="943">
        <v>220.2</v>
      </c>
      <c r="CG110" s="944"/>
      <c r="CH110" s="944"/>
      <c r="CI110" s="944"/>
      <c r="CJ110" s="944"/>
      <c r="CK110" s="945" t="s">
        <v>377</v>
      </c>
      <c r="CL110" s="946"/>
      <c r="CM110" s="928" t="s">
        <v>378</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64</v>
      </c>
      <c r="DH110" s="930"/>
      <c r="DI110" s="930"/>
      <c r="DJ110" s="930"/>
      <c r="DK110" s="930"/>
      <c r="DL110" s="930" t="s">
        <v>64</v>
      </c>
      <c r="DM110" s="930"/>
      <c r="DN110" s="930"/>
      <c r="DO110" s="930"/>
      <c r="DP110" s="930"/>
      <c r="DQ110" s="930" t="s">
        <v>64</v>
      </c>
      <c r="DR110" s="930"/>
      <c r="DS110" s="930"/>
      <c r="DT110" s="930"/>
      <c r="DU110" s="930"/>
      <c r="DV110" s="931" t="s">
        <v>64</v>
      </c>
      <c r="DW110" s="931"/>
      <c r="DX110" s="931"/>
      <c r="DY110" s="931"/>
      <c r="DZ110" s="932"/>
    </row>
    <row r="111" spans="1:131" s="89" customFormat="1" ht="26.25" customHeight="1" x14ac:dyDescent="0.15">
      <c r="A111" s="933" t="s">
        <v>379</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64</v>
      </c>
      <c r="AB111" s="937"/>
      <c r="AC111" s="937"/>
      <c r="AD111" s="937"/>
      <c r="AE111" s="938"/>
      <c r="AF111" s="939" t="s">
        <v>64</v>
      </c>
      <c r="AG111" s="937"/>
      <c r="AH111" s="937"/>
      <c r="AI111" s="937"/>
      <c r="AJ111" s="938"/>
      <c r="AK111" s="939" t="s">
        <v>64</v>
      </c>
      <c r="AL111" s="937"/>
      <c r="AM111" s="937"/>
      <c r="AN111" s="937"/>
      <c r="AO111" s="938"/>
      <c r="AP111" s="940" t="s">
        <v>64</v>
      </c>
      <c r="AQ111" s="941"/>
      <c r="AR111" s="941"/>
      <c r="AS111" s="941"/>
      <c r="AT111" s="942"/>
      <c r="AU111" s="907"/>
      <c r="AV111" s="908"/>
      <c r="AW111" s="908"/>
      <c r="AX111" s="908"/>
      <c r="AY111" s="908"/>
      <c r="AZ111" s="921" t="s">
        <v>380</v>
      </c>
      <c r="BA111" s="922"/>
      <c r="BB111" s="922"/>
      <c r="BC111" s="922"/>
      <c r="BD111" s="922"/>
      <c r="BE111" s="922"/>
      <c r="BF111" s="922"/>
      <c r="BG111" s="922"/>
      <c r="BH111" s="922"/>
      <c r="BI111" s="922"/>
      <c r="BJ111" s="922"/>
      <c r="BK111" s="922"/>
      <c r="BL111" s="922"/>
      <c r="BM111" s="922"/>
      <c r="BN111" s="922"/>
      <c r="BO111" s="922"/>
      <c r="BP111" s="923"/>
      <c r="BQ111" s="924" t="s">
        <v>64</v>
      </c>
      <c r="BR111" s="925"/>
      <c r="BS111" s="925"/>
      <c r="BT111" s="925"/>
      <c r="BU111" s="925"/>
      <c r="BV111" s="925">
        <v>88885</v>
      </c>
      <c r="BW111" s="925"/>
      <c r="BX111" s="925"/>
      <c r="BY111" s="925"/>
      <c r="BZ111" s="925"/>
      <c r="CA111" s="925">
        <v>85627</v>
      </c>
      <c r="CB111" s="925"/>
      <c r="CC111" s="925"/>
      <c r="CD111" s="925"/>
      <c r="CE111" s="925"/>
      <c r="CF111" s="919">
        <v>1</v>
      </c>
      <c r="CG111" s="920"/>
      <c r="CH111" s="920"/>
      <c r="CI111" s="920"/>
      <c r="CJ111" s="920"/>
      <c r="CK111" s="947"/>
      <c r="CL111" s="948"/>
      <c r="CM111" s="921" t="s">
        <v>381</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64</v>
      </c>
      <c r="DH111" s="925"/>
      <c r="DI111" s="925"/>
      <c r="DJ111" s="925"/>
      <c r="DK111" s="925"/>
      <c r="DL111" s="925" t="s">
        <v>64</v>
      </c>
      <c r="DM111" s="925"/>
      <c r="DN111" s="925"/>
      <c r="DO111" s="925"/>
      <c r="DP111" s="925"/>
      <c r="DQ111" s="925" t="s">
        <v>64</v>
      </c>
      <c r="DR111" s="925"/>
      <c r="DS111" s="925"/>
      <c r="DT111" s="925"/>
      <c r="DU111" s="925"/>
      <c r="DV111" s="926" t="s">
        <v>64</v>
      </c>
      <c r="DW111" s="926"/>
      <c r="DX111" s="926"/>
      <c r="DY111" s="926"/>
      <c r="DZ111" s="927"/>
    </row>
    <row r="112" spans="1:131" s="89" customFormat="1" ht="26.25" customHeight="1" x14ac:dyDescent="0.15">
      <c r="A112" s="951" t="s">
        <v>382</v>
      </c>
      <c r="B112" s="952"/>
      <c r="C112" s="922" t="s">
        <v>383</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64</v>
      </c>
      <c r="AB112" s="958"/>
      <c r="AC112" s="958"/>
      <c r="AD112" s="958"/>
      <c r="AE112" s="959"/>
      <c r="AF112" s="960" t="s">
        <v>64</v>
      </c>
      <c r="AG112" s="958"/>
      <c r="AH112" s="958"/>
      <c r="AI112" s="958"/>
      <c r="AJ112" s="959"/>
      <c r="AK112" s="960" t="s">
        <v>64</v>
      </c>
      <c r="AL112" s="958"/>
      <c r="AM112" s="958"/>
      <c r="AN112" s="958"/>
      <c r="AO112" s="959"/>
      <c r="AP112" s="961" t="s">
        <v>64</v>
      </c>
      <c r="AQ112" s="962"/>
      <c r="AR112" s="962"/>
      <c r="AS112" s="962"/>
      <c r="AT112" s="963"/>
      <c r="AU112" s="907"/>
      <c r="AV112" s="908"/>
      <c r="AW112" s="908"/>
      <c r="AX112" s="908"/>
      <c r="AY112" s="908"/>
      <c r="AZ112" s="921" t="s">
        <v>384</v>
      </c>
      <c r="BA112" s="922"/>
      <c r="BB112" s="922"/>
      <c r="BC112" s="922"/>
      <c r="BD112" s="922"/>
      <c r="BE112" s="922"/>
      <c r="BF112" s="922"/>
      <c r="BG112" s="922"/>
      <c r="BH112" s="922"/>
      <c r="BI112" s="922"/>
      <c r="BJ112" s="922"/>
      <c r="BK112" s="922"/>
      <c r="BL112" s="922"/>
      <c r="BM112" s="922"/>
      <c r="BN112" s="922"/>
      <c r="BO112" s="922"/>
      <c r="BP112" s="923"/>
      <c r="BQ112" s="924">
        <v>2829181</v>
      </c>
      <c r="BR112" s="925"/>
      <c r="BS112" s="925"/>
      <c r="BT112" s="925"/>
      <c r="BU112" s="925"/>
      <c r="BV112" s="925">
        <v>2607768</v>
      </c>
      <c r="BW112" s="925"/>
      <c r="BX112" s="925"/>
      <c r="BY112" s="925"/>
      <c r="BZ112" s="925"/>
      <c r="CA112" s="925">
        <v>2338050</v>
      </c>
      <c r="CB112" s="925"/>
      <c r="CC112" s="925"/>
      <c r="CD112" s="925"/>
      <c r="CE112" s="925"/>
      <c r="CF112" s="919">
        <v>26.6</v>
      </c>
      <c r="CG112" s="920"/>
      <c r="CH112" s="920"/>
      <c r="CI112" s="920"/>
      <c r="CJ112" s="920"/>
      <c r="CK112" s="947"/>
      <c r="CL112" s="948"/>
      <c r="CM112" s="921" t="s">
        <v>385</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64</v>
      </c>
      <c r="DH112" s="925"/>
      <c r="DI112" s="925"/>
      <c r="DJ112" s="925"/>
      <c r="DK112" s="925"/>
      <c r="DL112" s="925">
        <v>88885</v>
      </c>
      <c r="DM112" s="925"/>
      <c r="DN112" s="925"/>
      <c r="DO112" s="925"/>
      <c r="DP112" s="925"/>
      <c r="DQ112" s="925">
        <v>85627</v>
      </c>
      <c r="DR112" s="925"/>
      <c r="DS112" s="925"/>
      <c r="DT112" s="925"/>
      <c r="DU112" s="925"/>
      <c r="DV112" s="926">
        <v>1</v>
      </c>
      <c r="DW112" s="926"/>
      <c r="DX112" s="926"/>
      <c r="DY112" s="926"/>
      <c r="DZ112" s="927"/>
    </row>
    <row r="113" spans="1:130" s="89" customFormat="1" ht="26.25" customHeight="1" x14ac:dyDescent="0.15">
      <c r="A113" s="953"/>
      <c r="B113" s="954"/>
      <c r="C113" s="922" t="s">
        <v>386</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403936</v>
      </c>
      <c r="AB113" s="937"/>
      <c r="AC113" s="937"/>
      <c r="AD113" s="937"/>
      <c r="AE113" s="938"/>
      <c r="AF113" s="939">
        <v>500277</v>
      </c>
      <c r="AG113" s="937"/>
      <c r="AH113" s="937"/>
      <c r="AI113" s="937"/>
      <c r="AJ113" s="938"/>
      <c r="AK113" s="939">
        <v>441885</v>
      </c>
      <c r="AL113" s="937"/>
      <c r="AM113" s="937"/>
      <c r="AN113" s="937"/>
      <c r="AO113" s="938"/>
      <c r="AP113" s="940">
        <v>5</v>
      </c>
      <c r="AQ113" s="941"/>
      <c r="AR113" s="941"/>
      <c r="AS113" s="941"/>
      <c r="AT113" s="942"/>
      <c r="AU113" s="907"/>
      <c r="AV113" s="908"/>
      <c r="AW113" s="908"/>
      <c r="AX113" s="908"/>
      <c r="AY113" s="908"/>
      <c r="AZ113" s="921" t="s">
        <v>387</v>
      </c>
      <c r="BA113" s="922"/>
      <c r="BB113" s="922"/>
      <c r="BC113" s="922"/>
      <c r="BD113" s="922"/>
      <c r="BE113" s="922"/>
      <c r="BF113" s="922"/>
      <c r="BG113" s="922"/>
      <c r="BH113" s="922"/>
      <c r="BI113" s="922"/>
      <c r="BJ113" s="922"/>
      <c r="BK113" s="922"/>
      <c r="BL113" s="922"/>
      <c r="BM113" s="922"/>
      <c r="BN113" s="922"/>
      <c r="BO113" s="922"/>
      <c r="BP113" s="923"/>
      <c r="BQ113" s="924">
        <v>627918</v>
      </c>
      <c r="BR113" s="925"/>
      <c r="BS113" s="925"/>
      <c r="BT113" s="925"/>
      <c r="BU113" s="925"/>
      <c r="BV113" s="925">
        <v>563511</v>
      </c>
      <c r="BW113" s="925"/>
      <c r="BX113" s="925"/>
      <c r="BY113" s="925"/>
      <c r="BZ113" s="925"/>
      <c r="CA113" s="925">
        <v>467541</v>
      </c>
      <c r="CB113" s="925"/>
      <c r="CC113" s="925"/>
      <c r="CD113" s="925"/>
      <c r="CE113" s="925"/>
      <c r="CF113" s="919">
        <v>5.3</v>
      </c>
      <c r="CG113" s="920"/>
      <c r="CH113" s="920"/>
      <c r="CI113" s="920"/>
      <c r="CJ113" s="920"/>
      <c r="CK113" s="947"/>
      <c r="CL113" s="948"/>
      <c r="CM113" s="921" t="s">
        <v>388</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64</v>
      </c>
      <c r="DH113" s="958"/>
      <c r="DI113" s="958"/>
      <c r="DJ113" s="958"/>
      <c r="DK113" s="959"/>
      <c r="DL113" s="960" t="s">
        <v>64</v>
      </c>
      <c r="DM113" s="958"/>
      <c r="DN113" s="958"/>
      <c r="DO113" s="958"/>
      <c r="DP113" s="959"/>
      <c r="DQ113" s="960" t="s">
        <v>64</v>
      </c>
      <c r="DR113" s="958"/>
      <c r="DS113" s="958"/>
      <c r="DT113" s="958"/>
      <c r="DU113" s="959"/>
      <c r="DV113" s="961" t="s">
        <v>64</v>
      </c>
      <c r="DW113" s="962"/>
      <c r="DX113" s="962"/>
      <c r="DY113" s="962"/>
      <c r="DZ113" s="963"/>
    </row>
    <row r="114" spans="1:130" s="89" customFormat="1" ht="26.25" customHeight="1" x14ac:dyDescent="0.15">
      <c r="A114" s="953"/>
      <c r="B114" s="954"/>
      <c r="C114" s="922" t="s">
        <v>389</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103968</v>
      </c>
      <c r="AB114" s="958"/>
      <c r="AC114" s="958"/>
      <c r="AD114" s="958"/>
      <c r="AE114" s="959"/>
      <c r="AF114" s="960">
        <v>103206</v>
      </c>
      <c r="AG114" s="958"/>
      <c r="AH114" s="958"/>
      <c r="AI114" s="958"/>
      <c r="AJ114" s="959"/>
      <c r="AK114" s="960">
        <v>99443</v>
      </c>
      <c r="AL114" s="958"/>
      <c r="AM114" s="958"/>
      <c r="AN114" s="958"/>
      <c r="AO114" s="959"/>
      <c r="AP114" s="961">
        <v>1.1000000000000001</v>
      </c>
      <c r="AQ114" s="962"/>
      <c r="AR114" s="962"/>
      <c r="AS114" s="962"/>
      <c r="AT114" s="963"/>
      <c r="AU114" s="907"/>
      <c r="AV114" s="908"/>
      <c r="AW114" s="908"/>
      <c r="AX114" s="908"/>
      <c r="AY114" s="908"/>
      <c r="AZ114" s="921" t="s">
        <v>390</v>
      </c>
      <c r="BA114" s="922"/>
      <c r="BB114" s="922"/>
      <c r="BC114" s="922"/>
      <c r="BD114" s="922"/>
      <c r="BE114" s="922"/>
      <c r="BF114" s="922"/>
      <c r="BG114" s="922"/>
      <c r="BH114" s="922"/>
      <c r="BI114" s="922"/>
      <c r="BJ114" s="922"/>
      <c r="BK114" s="922"/>
      <c r="BL114" s="922"/>
      <c r="BM114" s="922"/>
      <c r="BN114" s="922"/>
      <c r="BO114" s="922"/>
      <c r="BP114" s="923"/>
      <c r="BQ114" s="924">
        <v>2068461</v>
      </c>
      <c r="BR114" s="925"/>
      <c r="BS114" s="925"/>
      <c r="BT114" s="925"/>
      <c r="BU114" s="925"/>
      <c r="BV114" s="925">
        <v>1991972</v>
      </c>
      <c r="BW114" s="925"/>
      <c r="BX114" s="925"/>
      <c r="BY114" s="925"/>
      <c r="BZ114" s="925"/>
      <c r="CA114" s="925">
        <v>1930734</v>
      </c>
      <c r="CB114" s="925"/>
      <c r="CC114" s="925"/>
      <c r="CD114" s="925"/>
      <c r="CE114" s="925"/>
      <c r="CF114" s="919">
        <v>21.9</v>
      </c>
      <c r="CG114" s="920"/>
      <c r="CH114" s="920"/>
      <c r="CI114" s="920"/>
      <c r="CJ114" s="920"/>
      <c r="CK114" s="947"/>
      <c r="CL114" s="948"/>
      <c r="CM114" s="921" t="s">
        <v>391</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64</v>
      </c>
      <c r="DH114" s="958"/>
      <c r="DI114" s="958"/>
      <c r="DJ114" s="958"/>
      <c r="DK114" s="959"/>
      <c r="DL114" s="960" t="s">
        <v>64</v>
      </c>
      <c r="DM114" s="958"/>
      <c r="DN114" s="958"/>
      <c r="DO114" s="958"/>
      <c r="DP114" s="959"/>
      <c r="DQ114" s="960" t="s">
        <v>64</v>
      </c>
      <c r="DR114" s="958"/>
      <c r="DS114" s="958"/>
      <c r="DT114" s="958"/>
      <c r="DU114" s="959"/>
      <c r="DV114" s="961" t="s">
        <v>64</v>
      </c>
      <c r="DW114" s="962"/>
      <c r="DX114" s="962"/>
      <c r="DY114" s="962"/>
      <c r="DZ114" s="963"/>
    </row>
    <row r="115" spans="1:130" s="89" customFormat="1" ht="26.25" customHeight="1" x14ac:dyDescent="0.15">
      <c r="A115" s="953"/>
      <c r="B115" s="954"/>
      <c r="C115" s="922" t="s">
        <v>392</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2753</v>
      </c>
      <c r="AB115" s="937"/>
      <c r="AC115" s="937"/>
      <c r="AD115" s="937"/>
      <c r="AE115" s="938"/>
      <c r="AF115" s="939">
        <v>22</v>
      </c>
      <c r="AG115" s="937"/>
      <c r="AH115" s="937"/>
      <c r="AI115" s="937"/>
      <c r="AJ115" s="938"/>
      <c r="AK115" s="939">
        <v>81</v>
      </c>
      <c r="AL115" s="937"/>
      <c r="AM115" s="937"/>
      <c r="AN115" s="937"/>
      <c r="AO115" s="938"/>
      <c r="AP115" s="940">
        <v>0</v>
      </c>
      <c r="AQ115" s="941"/>
      <c r="AR115" s="941"/>
      <c r="AS115" s="941"/>
      <c r="AT115" s="942"/>
      <c r="AU115" s="907"/>
      <c r="AV115" s="908"/>
      <c r="AW115" s="908"/>
      <c r="AX115" s="908"/>
      <c r="AY115" s="908"/>
      <c r="AZ115" s="921" t="s">
        <v>393</v>
      </c>
      <c r="BA115" s="922"/>
      <c r="BB115" s="922"/>
      <c r="BC115" s="922"/>
      <c r="BD115" s="922"/>
      <c r="BE115" s="922"/>
      <c r="BF115" s="922"/>
      <c r="BG115" s="922"/>
      <c r="BH115" s="922"/>
      <c r="BI115" s="922"/>
      <c r="BJ115" s="922"/>
      <c r="BK115" s="922"/>
      <c r="BL115" s="922"/>
      <c r="BM115" s="922"/>
      <c r="BN115" s="922"/>
      <c r="BO115" s="922"/>
      <c r="BP115" s="923"/>
      <c r="BQ115" s="924" t="s">
        <v>64</v>
      </c>
      <c r="BR115" s="925"/>
      <c r="BS115" s="925"/>
      <c r="BT115" s="925"/>
      <c r="BU115" s="925"/>
      <c r="BV115" s="925" t="s">
        <v>64</v>
      </c>
      <c r="BW115" s="925"/>
      <c r="BX115" s="925"/>
      <c r="BY115" s="925"/>
      <c r="BZ115" s="925"/>
      <c r="CA115" s="925" t="s">
        <v>64</v>
      </c>
      <c r="CB115" s="925"/>
      <c r="CC115" s="925"/>
      <c r="CD115" s="925"/>
      <c r="CE115" s="925"/>
      <c r="CF115" s="919" t="s">
        <v>64</v>
      </c>
      <c r="CG115" s="920"/>
      <c r="CH115" s="920"/>
      <c r="CI115" s="920"/>
      <c r="CJ115" s="920"/>
      <c r="CK115" s="947"/>
      <c r="CL115" s="948"/>
      <c r="CM115" s="921" t="s">
        <v>394</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64</v>
      </c>
      <c r="DH115" s="958"/>
      <c r="DI115" s="958"/>
      <c r="DJ115" s="958"/>
      <c r="DK115" s="959"/>
      <c r="DL115" s="960" t="s">
        <v>64</v>
      </c>
      <c r="DM115" s="958"/>
      <c r="DN115" s="958"/>
      <c r="DO115" s="958"/>
      <c r="DP115" s="959"/>
      <c r="DQ115" s="960" t="s">
        <v>64</v>
      </c>
      <c r="DR115" s="958"/>
      <c r="DS115" s="958"/>
      <c r="DT115" s="958"/>
      <c r="DU115" s="959"/>
      <c r="DV115" s="961" t="s">
        <v>64</v>
      </c>
      <c r="DW115" s="962"/>
      <c r="DX115" s="962"/>
      <c r="DY115" s="962"/>
      <c r="DZ115" s="963"/>
    </row>
    <row r="116" spans="1:130" s="89" customFormat="1" ht="26.25" customHeight="1" x14ac:dyDescent="0.15">
      <c r="A116" s="955"/>
      <c r="B116" s="956"/>
      <c r="C116" s="964" t="s">
        <v>395</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64</v>
      </c>
      <c r="AB116" s="958"/>
      <c r="AC116" s="958"/>
      <c r="AD116" s="958"/>
      <c r="AE116" s="959"/>
      <c r="AF116" s="960" t="s">
        <v>64</v>
      </c>
      <c r="AG116" s="958"/>
      <c r="AH116" s="958"/>
      <c r="AI116" s="958"/>
      <c r="AJ116" s="959"/>
      <c r="AK116" s="960" t="s">
        <v>64</v>
      </c>
      <c r="AL116" s="958"/>
      <c r="AM116" s="958"/>
      <c r="AN116" s="958"/>
      <c r="AO116" s="959"/>
      <c r="AP116" s="961" t="s">
        <v>64</v>
      </c>
      <c r="AQ116" s="962"/>
      <c r="AR116" s="962"/>
      <c r="AS116" s="962"/>
      <c r="AT116" s="963"/>
      <c r="AU116" s="907"/>
      <c r="AV116" s="908"/>
      <c r="AW116" s="908"/>
      <c r="AX116" s="908"/>
      <c r="AY116" s="908"/>
      <c r="AZ116" s="966" t="s">
        <v>396</v>
      </c>
      <c r="BA116" s="967"/>
      <c r="BB116" s="967"/>
      <c r="BC116" s="967"/>
      <c r="BD116" s="967"/>
      <c r="BE116" s="967"/>
      <c r="BF116" s="967"/>
      <c r="BG116" s="967"/>
      <c r="BH116" s="967"/>
      <c r="BI116" s="967"/>
      <c r="BJ116" s="967"/>
      <c r="BK116" s="967"/>
      <c r="BL116" s="967"/>
      <c r="BM116" s="967"/>
      <c r="BN116" s="967"/>
      <c r="BO116" s="967"/>
      <c r="BP116" s="968"/>
      <c r="BQ116" s="924" t="s">
        <v>64</v>
      </c>
      <c r="BR116" s="925"/>
      <c r="BS116" s="925"/>
      <c r="BT116" s="925"/>
      <c r="BU116" s="925"/>
      <c r="BV116" s="925" t="s">
        <v>64</v>
      </c>
      <c r="BW116" s="925"/>
      <c r="BX116" s="925"/>
      <c r="BY116" s="925"/>
      <c r="BZ116" s="925"/>
      <c r="CA116" s="925" t="s">
        <v>64</v>
      </c>
      <c r="CB116" s="925"/>
      <c r="CC116" s="925"/>
      <c r="CD116" s="925"/>
      <c r="CE116" s="925"/>
      <c r="CF116" s="919" t="s">
        <v>64</v>
      </c>
      <c r="CG116" s="920"/>
      <c r="CH116" s="920"/>
      <c r="CI116" s="920"/>
      <c r="CJ116" s="920"/>
      <c r="CK116" s="947"/>
      <c r="CL116" s="948"/>
      <c r="CM116" s="921" t="s">
        <v>397</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64</v>
      </c>
      <c r="DH116" s="958"/>
      <c r="DI116" s="958"/>
      <c r="DJ116" s="958"/>
      <c r="DK116" s="959"/>
      <c r="DL116" s="960" t="s">
        <v>64</v>
      </c>
      <c r="DM116" s="958"/>
      <c r="DN116" s="958"/>
      <c r="DO116" s="958"/>
      <c r="DP116" s="959"/>
      <c r="DQ116" s="960" t="s">
        <v>64</v>
      </c>
      <c r="DR116" s="958"/>
      <c r="DS116" s="958"/>
      <c r="DT116" s="958"/>
      <c r="DU116" s="959"/>
      <c r="DV116" s="961" t="s">
        <v>64</v>
      </c>
      <c r="DW116" s="962"/>
      <c r="DX116" s="962"/>
      <c r="DY116" s="962"/>
      <c r="DZ116" s="963"/>
    </row>
    <row r="117" spans="1:130" s="89" customFormat="1" ht="26.25" customHeight="1" x14ac:dyDescent="0.15">
      <c r="A117" s="911" t="s">
        <v>119</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398</v>
      </c>
      <c r="Z117" s="893"/>
      <c r="AA117" s="977">
        <v>2511892</v>
      </c>
      <c r="AB117" s="978"/>
      <c r="AC117" s="978"/>
      <c r="AD117" s="978"/>
      <c r="AE117" s="979"/>
      <c r="AF117" s="980">
        <v>2516510</v>
      </c>
      <c r="AG117" s="978"/>
      <c r="AH117" s="978"/>
      <c r="AI117" s="978"/>
      <c r="AJ117" s="979"/>
      <c r="AK117" s="980">
        <v>2505067</v>
      </c>
      <c r="AL117" s="978"/>
      <c r="AM117" s="978"/>
      <c r="AN117" s="978"/>
      <c r="AO117" s="979"/>
      <c r="AP117" s="981"/>
      <c r="AQ117" s="982"/>
      <c r="AR117" s="982"/>
      <c r="AS117" s="982"/>
      <c r="AT117" s="983"/>
      <c r="AU117" s="907"/>
      <c r="AV117" s="908"/>
      <c r="AW117" s="908"/>
      <c r="AX117" s="908"/>
      <c r="AY117" s="908"/>
      <c r="AZ117" s="973" t="s">
        <v>399</v>
      </c>
      <c r="BA117" s="974"/>
      <c r="BB117" s="974"/>
      <c r="BC117" s="974"/>
      <c r="BD117" s="974"/>
      <c r="BE117" s="974"/>
      <c r="BF117" s="974"/>
      <c r="BG117" s="974"/>
      <c r="BH117" s="974"/>
      <c r="BI117" s="974"/>
      <c r="BJ117" s="974"/>
      <c r="BK117" s="974"/>
      <c r="BL117" s="974"/>
      <c r="BM117" s="974"/>
      <c r="BN117" s="974"/>
      <c r="BO117" s="974"/>
      <c r="BP117" s="975"/>
      <c r="BQ117" s="924" t="s">
        <v>64</v>
      </c>
      <c r="BR117" s="925"/>
      <c r="BS117" s="925"/>
      <c r="BT117" s="925"/>
      <c r="BU117" s="925"/>
      <c r="BV117" s="925" t="s">
        <v>64</v>
      </c>
      <c r="BW117" s="925"/>
      <c r="BX117" s="925"/>
      <c r="BY117" s="925"/>
      <c r="BZ117" s="925"/>
      <c r="CA117" s="925" t="s">
        <v>64</v>
      </c>
      <c r="CB117" s="925"/>
      <c r="CC117" s="925"/>
      <c r="CD117" s="925"/>
      <c r="CE117" s="925"/>
      <c r="CF117" s="919" t="s">
        <v>64</v>
      </c>
      <c r="CG117" s="920"/>
      <c r="CH117" s="920"/>
      <c r="CI117" s="920"/>
      <c r="CJ117" s="920"/>
      <c r="CK117" s="947"/>
      <c r="CL117" s="948"/>
      <c r="CM117" s="921" t="s">
        <v>400</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64</v>
      </c>
      <c r="DH117" s="958"/>
      <c r="DI117" s="958"/>
      <c r="DJ117" s="958"/>
      <c r="DK117" s="959"/>
      <c r="DL117" s="960" t="s">
        <v>64</v>
      </c>
      <c r="DM117" s="958"/>
      <c r="DN117" s="958"/>
      <c r="DO117" s="958"/>
      <c r="DP117" s="959"/>
      <c r="DQ117" s="960" t="s">
        <v>64</v>
      </c>
      <c r="DR117" s="958"/>
      <c r="DS117" s="958"/>
      <c r="DT117" s="958"/>
      <c r="DU117" s="959"/>
      <c r="DV117" s="961" t="s">
        <v>64</v>
      </c>
      <c r="DW117" s="962"/>
      <c r="DX117" s="962"/>
      <c r="DY117" s="962"/>
      <c r="DZ117" s="963"/>
    </row>
    <row r="118" spans="1:130" s="89" customFormat="1" ht="26.25" customHeight="1" x14ac:dyDescent="0.15">
      <c r="A118" s="911" t="s">
        <v>373</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370</v>
      </c>
      <c r="AB118" s="892"/>
      <c r="AC118" s="892"/>
      <c r="AD118" s="892"/>
      <c r="AE118" s="893"/>
      <c r="AF118" s="891" t="s">
        <v>371</v>
      </c>
      <c r="AG118" s="892"/>
      <c r="AH118" s="892"/>
      <c r="AI118" s="892"/>
      <c r="AJ118" s="893"/>
      <c r="AK118" s="891" t="s">
        <v>238</v>
      </c>
      <c r="AL118" s="892"/>
      <c r="AM118" s="892"/>
      <c r="AN118" s="892"/>
      <c r="AO118" s="893"/>
      <c r="AP118" s="969" t="s">
        <v>372</v>
      </c>
      <c r="AQ118" s="970"/>
      <c r="AR118" s="970"/>
      <c r="AS118" s="970"/>
      <c r="AT118" s="971"/>
      <c r="AU118" s="907"/>
      <c r="AV118" s="908"/>
      <c r="AW118" s="908"/>
      <c r="AX118" s="908"/>
      <c r="AY118" s="908"/>
      <c r="AZ118" s="972" t="s">
        <v>401</v>
      </c>
      <c r="BA118" s="964"/>
      <c r="BB118" s="964"/>
      <c r="BC118" s="964"/>
      <c r="BD118" s="964"/>
      <c r="BE118" s="964"/>
      <c r="BF118" s="964"/>
      <c r="BG118" s="964"/>
      <c r="BH118" s="964"/>
      <c r="BI118" s="964"/>
      <c r="BJ118" s="964"/>
      <c r="BK118" s="964"/>
      <c r="BL118" s="964"/>
      <c r="BM118" s="964"/>
      <c r="BN118" s="964"/>
      <c r="BO118" s="964"/>
      <c r="BP118" s="965"/>
      <c r="BQ118" s="998" t="s">
        <v>64</v>
      </c>
      <c r="BR118" s="999"/>
      <c r="BS118" s="999"/>
      <c r="BT118" s="999"/>
      <c r="BU118" s="999"/>
      <c r="BV118" s="999" t="s">
        <v>64</v>
      </c>
      <c r="BW118" s="999"/>
      <c r="BX118" s="999"/>
      <c r="BY118" s="999"/>
      <c r="BZ118" s="999"/>
      <c r="CA118" s="999" t="s">
        <v>64</v>
      </c>
      <c r="CB118" s="999"/>
      <c r="CC118" s="999"/>
      <c r="CD118" s="999"/>
      <c r="CE118" s="999"/>
      <c r="CF118" s="919" t="s">
        <v>64</v>
      </c>
      <c r="CG118" s="920"/>
      <c r="CH118" s="920"/>
      <c r="CI118" s="920"/>
      <c r="CJ118" s="920"/>
      <c r="CK118" s="947"/>
      <c r="CL118" s="948"/>
      <c r="CM118" s="921" t="s">
        <v>402</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64</v>
      </c>
      <c r="DH118" s="958"/>
      <c r="DI118" s="958"/>
      <c r="DJ118" s="958"/>
      <c r="DK118" s="959"/>
      <c r="DL118" s="960" t="s">
        <v>64</v>
      </c>
      <c r="DM118" s="958"/>
      <c r="DN118" s="958"/>
      <c r="DO118" s="958"/>
      <c r="DP118" s="959"/>
      <c r="DQ118" s="960" t="s">
        <v>64</v>
      </c>
      <c r="DR118" s="958"/>
      <c r="DS118" s="958"/>
      <c r="DT118" s="958"/>
      <c r="DU118" s="959"/>
      <c r="DV118" s="961" t="s">
        <v>64</v>
      </c>
      <c r="DW118" s="962"/>
      <c r="DX118" s="962"/>
      <c r="DY118" s="962"/>
      <c r="DZ118" s="963"/>
    </row>
    <row r="119" spans="1:130" s="89" customFormat="1" ht="26.25" customHeight="1" x14ac:dyDescent="0.15">
      <c r="A119" s="1061" t="s">
        <v>377</v>
      </c>
      <c r="B119" s="946"/>
      <c r="C119" s="928" t="s">
        <v>378</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64</v>
      </c>
      <c r="AB119" s="899"/>
      <c r="AC119" s="899"/>
      <c r="AD119" s="899"/>
      <c r="AE119" s="900"/>
      <c r="AF119" s="901" t="s">
        <v>64</v>
      </c>
      <c r="AG119" s="899"/>
      <c r="AH119" s="899"/>
      <c r="AI119" s="899"/>
      <c r="AJ119" s="900"/>
      <c r="AK119" s="901" t="s">
        <v>64</v>
      </c>
      <c r="AL119" s="899"/>
      <c r="AM119" s="899"/>
      <c r="AN119" s="899"/>
      <c r="AO119" s="900"/>
      <c r="AP119" s="902" t="s">
        <v>64</v>
      </c>
      <c r="AQ119" s="903"/>
      <c r="AR119" s="903"/>
      <c r="AS119" s="903"/>
      <c r="AT119" s="904"/>
      <c r="AU119" s="909"/>
      <c r="AV119" s="910"/>
      <c r="AW119" s="910"/>
      <c r="AX119" s="910"/>
      <c r="AY119" s="910"/>
      <c r="AZ119" s="110" t="s">
        <v>119</v>
      </c>
      <c r="BA119" s="110"/>
      <c r="BB119" s="110"/>
      <c r="BC119" s="110"/>
      <c r="BD119" s="110"/>
      <c r="BE119" s="110"/>
      <c r="BF119" s="110"/>
      <c r="BG119" s="110"/>
      <c r="BH119" s="110"/>
      <c r="BI119" s="110"/>
      <c r="BJ119" s="110"/>
      <c r="BK119" s="110"/>
      <c r="BL119" s="110"/>
      <c r="BM119" s="110"/>
      <c r="BN119" s="110"/>
      <c r="BO119" s="976" t="s">
        <v>403</v>
      </c>
      <c r="BP119" s="1004"/>
      <c r="BQ119" s="998">
        <v>21288933</v>
      </c>
      <c r="BR119" s="999"/>
      <c r="BS119" s="999"/>
      <c r="BT119" s="999"/>
      <c r="BU119" s="999"/>
      <c r="BV119" s="999">
        <v>21114166</v>
      </c>
      <c r="BW119" s="999"/>
      <c r="BX119" s="999"/>
      <c r="BY119" s="999"/>
      <c r="BZ119" s="999"/>
      <c r="CA119" s="999">
        <v>24206436</v>
      </c>
      <c r="CB119" s="999"/>
      <c r="CC119" s="999"/>
      <c r="CD119" s="999"/>
      <c r="CE119" s="999"/>
      <c r="CF119" s="1000"/>
      <c r="CG119" s="1001"/>
      <c r="CH119" s="1001"/>
      <c r="CI119" s="1001"/>
      <c r="CJ119" s="1002"/>
      <c r="CK119" s="949"/>
      <c r="CL119" s="950"/>
      <c r="CM119" s="972" t="s">
        <v>404</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64</v>
      </c>
      <c r="DH119" s="985"/>
      <c r="DI119" s="985"/>
      <c r="DJ119" s="985"/>
      <c r="DK119" s="986"/>
      <c r="DL119" s="984" t="s">
        <v>64</v>
      </c>
      <c r="DM119" s="985"/>
      <c r="DN119" s="985"/>
      <c r="DO119" s="985"/>
      <c r="DP119" s="986"/>
      <c r="DQ119" s="984" t="s">
        <v>64</v>
      </c>
      <c r="DR119" s="985"/>
      <c r="DS119" s="985"/>
      <c r="DT119" s="985"/>
      <c r="DU119" s="986"/>
      <c r="DV119" s="987" t="s">
        <v>64</v>
      </c>
      <c r="DW119" s="988"/>
      <c r="DX119" s="988"/>
      <c r="DY119" s="988"/>
      <c r="DZ119" s="989"/>
    </row>
    <row r="120" spans="1:130" s="89" customFormat="1" ht="26.25" customHeight="1" x14ac:dyDescent="0.15">
      <c r="A120" s="1062"/>
      <c r="B120" s="948"/>
      <c r="C120" s="921" t="s">
        <v>381</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64</v>
      </c>
      <c r="AB120" s="958"/>
      <c r="AC120" s="958"/>
      <c r="AD120" s="958"/>
      <c r="AE120" s="959"/>
      <c r="AF120" s="960" t="s">
        <v>64</v>
      </c>
      <c r="AG120" s="958"/>
      <c r="AH120" s="958"/>
      <c r="AI120" s="958"/>
      <c r="AJ120" s="959"/>
      <c r="AK120" s="960" t="s">
        <v>64</v>
      </c>
      <c r="AL120" s="958"/>
      <c r="AM120" s="958"/>
      <c r="AN120" s="958"/>
      <c r="AO120" s="959"/>
      <c r="AP120" s="961" t="s">
        <v>64</v>
      </c>
      <c r="AQ120" s="962"/>
      <c r="AR120" s="962"/>
      <c r="AS120" s="962"/>
      <c r="AT120" s="963"/>
      <c r="AU120" s="990" t="s">
        <v>405</v>
      </c>
      <c r="AV120" s="991"/>
      <c r="AW120" s="991"/>
      <c r="AX120" s="991"/>
      <c r="AY120" s="992"/>
      <c r="AZ120" s="928" t="s">
        <v>406</v>
      </c>
      <c r="BA120" s="896"/>
      <c r="BB120" s="896"/>
      <c r="BC120" s="896"/>
      <c r="BD120" s="896"/>
      <c r="BE120" s="896"/>
      <c r="BF120" s="896"/>
      <c r="BG120" s="896"/>
      <c r="BH120" s="896"/>
      <c r="BI120" s="896"/>
      <c r="BJ120" s="896"/>
      <c r="BK120" s="896"/>
      <c r="BL120" s="896"/>
      <c r="BM120" s="896"/>
      <c r="BN120" s="896"/>
      <c r="BO120" s="896"/>
      <c r="BP120" s="897"/>
      <c r="BQ120" s="929">
        <v>8618370</v>
      </c>
      <c r="BR120" s="930"/>
      <c r="BS120" s="930"/>
      <c r="BT120" s="930"/>
      <c r="BU120" s="930"/>
      <c r="BV120" s="930">
        <v>9743405</v>
      </c>
      <c r="BW120" s="930"/>
      <c r="BX120" s="930"/>
      <c r="BY120" s="930"/>
      <c r="BZ120" s="930"/>
      <c r="CA120" s="930">
        <v>10020766</v>
      </c>
      <c r="CB120" s="930"/>
      <c r="CC120" s="930"/>
      <c r="CD120" s="930"/>
      <c r="CE120" s="930"/>
      <c r="CF120" s="943">
        <v>113.8</v>
      </c>
      <c r="CG120" s="944"/>
      <c r="CH120" s="944"/>
      <c r="CI120" s="944"/>
      <c r="CJ120" s="944"/>
      <c r="CK120" s="1005" t="s">
        <v>407</v>
      </c>
      <c r="CL120" s="1006"/>
      <c r="CM120" s="1006"/>
      <c r="CN120" s="1006"/>
      <c r="CO120" s="1007"/>
      <c r="CP120" s="1013" t="s">
        <v>343</v>
      </c>
      <c r="CQ120" s="1014"/>
      <c r="CR120" s="1014"/>
      <c r="CS120" s="1014"/>
      <c r="CT120" s="1014"/>
      <c r="CU120" s="1014"/>
      <c r="CV120" s="1014"/>
      <c r="CW120" s="1014"/>
      <c r="CX120" s="1014"/>
      <c r="CY120" s="1014"/>
      <c r="CZ120" s="1014"/>
      <c r="DA120" s="1014"/>
      <c r="DB120" s="1014"/>
      <c r="DC120" s="1014"/>
      <c r="DD120" s="1014"/>
      <c r="DE120" s="1014"/>
      <c r="DF120" s="1015"/>
      <c r="DG120" s="929">
        <v>2824202</v>
      </c>
      <c r="DH120" s="930"/>
      <c r="DI120" s="930"/>
      <c r="DJ120" s="930"/>
      <c r="DK120" s="930"/>
      <c r="DL120" s="930">
        <v>2603075</v>
      </c>
      <c r="DM120" s="930"/>
      <c r="DN120" s="930"/>
      <c r="DO120" s="930"/>
      <c r="DP120" s="930"/>
      <c r="DQ120" s="930">
        <v>2336513</v>
      </c>
      <c r="DR120" s="930"/>
      <c r="DS120" s="930"/>
      <c r="DT120" s="930"/>
      <c r="DU120" s="930"/>
      <c r="DV120" s="931">
        <v>26.5</v>
      </c>
      <c r="DW120" s="931"/>
      <c r="DX120" s="931"/>
      <c r="DY120" s="931"/>
      <c r="DZ120" s="932"/>
    </row>
    <row r="121" spans="1:130" s="89" customFormat="1" ht="26.25" customHeight="1" x14ac:dyDescent="0.15">
      <c r="A121" s="1062"/>
      <c r="B121" s="948"/>
      <c r="C121" s="973" t="s">
        <v>408</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v>2689</v>
      </c>
      <c r="AB121" s="958"/>
      <c r="AC121" s="958"/>
      <c r="AD121" s="958"/>
      <c r="AE121" s="959"/>
      <c r="AF121" s="960" t="s">
        <v>64</v>
      </c>
      <c r="AG121" s="958"/>
      <c r="AH121" s="958"/>
      <c r="AI121" s="958"/>
      <c r="AJ121" s="959"/>
      <c r="AK121" s="960" t="s">
        <v>64</v>
      </c>
      <c r="AL121" s="958"/>
      <c r="AM121" s="958"/>
      <c r="AN121" s="958"/>
      <c r="AO121" s="959"/>
      <c r="AP121" s="961" t="s">
        <v>64</v>
      </c>
      <c r="AQ121" s="962"/>
      <c r="AR121" s="962"/>
      <c r="AS121" s="962"/>
      <c r="AT121" s="963"/>
      <c r="AU121" s="993"/>
      <c r="AV121" s="994"/>
      <c r="AW121" s="994"/>
      <c r="AX121" s="994"/>
      <c r="AY121" s="995"/>
      <c r="AZ121" s="921" t="s">
        <v>409</v>
      </c>
      <c r="BA121" s="922"/>
      <c r="BB121" s="922"/>
      <c r="BC121" s="922"/>
      <c r="BD121" s="922"/>
      <c r="BE121" s="922"/>
      <c r="BF121" s="922"/>
      <c r="BG121" s="922"/>
      <c r="BH121" s="922"/>
      <c r="BI121" s="922"/>
      <c r="BJ121" s="922"/>
      <c r="BK121" s="922"/>
      <c r="BL121" s="922"/>
      <c r="BM121" s="922"/>
      <c r="BN121" s="922"/>
      <c r="BO121" s="922"/>
      <c r="BP121" s="923"/>
      <c r="BQ121" s="924">
        <v>647723</v>
      </c>
      <c r="BR121" s="925"/>
      <c r="BS121" s="925"/>
      <c r="BT121" s="925"/>
      <c r="BU121" s="925"/>
      <c r="BV121" s="925">
        <v>577653</v>
      </c>
      <c r="BW121" s="925"/>
      <c r="BX121" s="925"/>
      <c r="BY121" s="925"/>
      <c r="BZ121" s="925"/>
      <c r="CA121" s="925">
        <v>507583</v>
      </c>
      <c r="CB121" s="925"/>
      <c r="CC121" s="925"/>
      <c r="CD121" s="925"/>
      <c r="CE121" s="925"/>
      <c r="CF121" s="919">
        <v>5.8</v>
      </c>
      <c r="CG121" s="920"/>
      <c r="CH121" s="920"/>
      <c r="CI121" s="920"/>
      <c r="CJ121" s="920"/>
      <c r="CK121" s="1008"/>
      <c r="CL121" s="1009"/>
      <c r="CM121" s="1009"/>
      <c r="CN121" s="1009"/>
      <c r="CO121" s="1010"/>
      <c r="CP121" s="1018" t="s">
        <v>341</v>
      </c>
      <c r="CQ121" s="1019"/>
      <c r="CR121" s="1019"/>
      <c r="CS121" s="1019"/>
      <c r="CT121" s="1019"/>
      <c r="CU121" s="1019"/>
      <c r="CV121" s="1019"/>
      <c r="CW121" s="1019"/>
      <c r="CX121" s="1019"/>
      <c r="CY121" s="1019"/>
      <c r="CZ121" s="1019"/>
      <c r="DA121" s="1019"/>
      <c r="DB121" s="1019"/>
      <c r="DC121" s="1019"/>
      <c r="DD121" s="1019"/>
      <c r="DE121" s="1019"/>
      <c r="DF121" s="1020"/>
      <c r="DG121" s="924">
        <v>31</v>
      </c>
      <c r="DH121" s="925"/>
      <c r="DI121" s="925"/>
      <c r="DJ121" s="925"/>
      <c r="DK121" s="925"/>
      <c r="DL121" s="925" t="s">
        <v>64</v>
      </c>
      <c r="DM121" s="925"/>
      <c r="DN121" s="925"/>
      <c r="DO121" s="925"/>
      <c r="DP121" s="925"/>
      <c r="DQ121" s="925" t="s">
        <v>64</v>
      </c>
      <c r="DR121" s="925"/>
      <c r="DS121" s="925"/>
      <c r="DT121" s="925"/>
      <c r="DU121" s="925"/>
      <c r="DV121" s="926" t="s">
        <v>64</v>
      </c>
      <c r="DW121" s="926"/>
      <c r="DX121" s="926"/>
      <c r="DY121" s="926"/>
      <c r="DZ121" s="927"/>
    </row>
    <row r="122" spans="1:130" s="89" customFormat="1" ht="26.25" customHeight="1" x14ac:dyDescent="0.15">
      <c r="A122" s="1062"/>
      <c r="B122" s="948"/>
      <c r="C122" s="921" t="s">
        <v>391</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64</v>
      </c>
      <c r="AB122" s="958"/>
      <c r="AC122" s="958"/>
      <c r="AD122" s="958"/>
      <c r="AE122" s="959"/>
      <c r="AF122" s="960" t="s">
        <v>64</v>
      </c>
      <c r="AG122" s="958"/>
      <c r="AH122" s="958"/>
      <c r="AI122" s="958"/>
      <c r="AJ122" s="959"/>
      <c r="AK122" s="960" t="s">
        <v>64</v>
      </c>
      <c r="AL122" s="958"/>
      <c r="AM122" s="958"/>
      <c r="AN122" s="958"/>
      <c r="AO122" s="959"/>
      <c r="AP122" s="961" t="s">
        <v>64</v>
      </c>
      <c r="AQ122" s="962"/>
      <c r="AR122" s="962"/>
      <c r="AS122" s="962"/>
      <c r="AT122" s="963"/>
      <c r="AU122" s="993"/>
      <c r="AV122" s="994"/>
      <c r="AW122" s="994"/>
      <c r="AX122" s="994"/>
      <c r="AY122" s="995"/>
      <c r="AZ122" s="972" t="s">
        <v>410</v>
      </c>
      <c r="BA122" s="964"/>
      <c r="BB122" s="964"/>
      <c r="BC122" s="964"/>
      <c r="BD122" s="964"/>
      <c r="BE122" s="964"/>
      <c r="BF122" s="964"/>
      <c r="BG122" s="964"/>
      <c r="BH122" s="964"/>
      <c r="BI122" s="964"/>
      <c r="BJ122" s="964"/>
      <c r="BK122" s="964"/>
      <c r="BL122" s="964"/>
      <c r="BM122" s="964"/>
      <c r="BN122" s="964"/>
      <c r="BO122" s="964"/>
      <c r="BP122" s="965"/>
      <c r="BQ122" s="998">
        <v>18639914</v>
      </c>
      <c r="BR122" s="999"/>
      <c r="BS122" s="999"/>
      <c r="BT122" s="999"/>
      <c r="BU122" s="999"/>
      <c r="BV122" s="999">
        <v>18918959</v>
      </c>
      <c r="BW122" s="999"/>
      <c r="BX122" s="999"/>
      <c r="BY122" s="999"/>
      <c r="BZ122" s="999"/>
      <c r="CA122" s="999">
        <v>19629732</v>
      </c>
      <c r="CB122" s="999"/>
      <c r="CC122" s="999"/>
      <c r="CD122" s="999"/>
      <c r="CE122" s="999"/>
      <c r="CF122" s="1016">
        <v>223</v>
      </c>
      <c r="CG122" s="1017"/>
      <c r="CH122" s="1017"/>
      <c r="CI122" s="1017"/>
      <c r="CJ122" s="1017"/>
      <c r="CK122" s="1008"/>
      <c r="CL122" s="1009"/>
      <c r="CM122" s="1009"/>
      <c r="CN122" s="1009"/>
      <c r="CO122" s="1010"/>
      <c r="CP122" s="1018"/>
      <c r="CQ122" s="1019"/>
      <c r="CR122" s="1019"/>
      <c r="CS122" s="1019"/>
      <c r="CT122" s="1019"/>
      <c r="CU122" s="1019"/>
      <c r="CV122" s="1019"/>
      <c r="CW122" s="1019"/>
      <c r="CX122" s="1019"/>
      <c r="CY122" s="1019"/>
      <c r="CZ122" s="1019"/>
      <c r="DA122" s="1019"/>
      <c r="DB122" s="1019"/>
      <c r="DC122" s="1019"/>
      <c r="DD122" s="1019"/>
      <c r="DE122" s="1019"/>
      <c r="DF122" s="1020"/>
      <c r="DG122" s="924"/>
      <c r="DH122" s="925"/>
      <c r="DI122" s="925"/>
      <c r="DJ122" s="925"/>
      <c r="DK122" s="925"/>
      <c r="DL122" s="925"/>
      <c r="DM122" s="925"/>
      <c r="DN122" s="925"/>
      <c r="DO122" s="925"/>
      <c r="DP122" s="925"/>
      <c r="DQ122" s="925"/>
      <c r="DR122" s="925"/>
      <c r="DS122" s="925"/>
      <c r="DT122" s="925"/>
      <c r="DU122" s="925"/>
      <c r="DV122" s="926"/>
      <c r="DW122" s="926"/>
      <c r="DX122" s="926"/>
      <c r="DY122" s="926"/>
      <c r="DZ122" s="927"/>
    </row>
    <row r="123" spans="1:130" s="89" customFormat="1" ht="26.25" customHeight="1" x14ac:dyDescent="0.15">
      <c r="A123" s="1062"/>
      <c r="B123" s="948"/>
      <c r="C123" s="921" t="s">
        <v>397</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64</v>
      </c>
      <c r="AB123" s="958"/>
      <c r="AC123" s="958"/>
      <c r="AD123" s="958"/>
      <c r="AE123" s="959"/>
      <c r="AF123" s="960" t="s">
        <v>64</v>
      </c>
      <c r="AG123" s="958"/>
      <c r="AH123" s="958"/>
      <c r="AI123" s="958"/>
      <c r="AJ123" s="959"/>
      <c r="AK123" s="960" t="s">
        <v>64</v>
      </c>
      <c r="AL123" s="958"/>
      <c r="AM123" s="958"/>
      <c r="AN123" s="958"/>
      <c r="AO123" s="959"/>
      <c r="AP123" s="961" t="s">
        <v>64</v>
      </c>
      <c r="AQ123" s="962"/>
      <c r="AR123" s="962"/>
      <c r="AS123" s="962"/>
      <c r="AT123" s="963"/>
      <c r="AU123" s="996"/>
      <c r="AV123" s="997"/>
      <c r="AW123" s="997"/>
      <c r="AX123" s="997"/>
      <c r="AY123" s="997"/>
      <c r="AZ123" s="110" t="s">
        <v>119</v>
      </c>
      <c r="BA123" s="110"/>
      <c r="BB123" s="110"/>
      <c r="BC123" s="110"/>
      <c r="BD123" s="110"/>
      <c r="BE123" s="110"/>
      <c r="BF123" s="110"/>
      <c r="BG123" s="110"/>
      <c r="BH123" s="110"/>
      <c r="BI123" s="110"/>
      <c r="BJ123" s="110"/>
      <c r="BK123" s="110"/>
      <c r="BL123" s="110"/>
      <c r="BM123" s="110"/>
      <c r="BN123" s="110"/>
      <c r="BO123" s="976" t="s">
        <v>411</v>
      </c>
      <c r="BP123" s="1004"/>
      <c r="BQ123" s="1034">
        <v>27906007</v>
      </c>
      <c r="BR123" s="1035"/>
      <c r="BS123" s="1035"/>
      <c r="BT123" s="1035"/>
      <c r="BU123" s="1035"/>
      <c r="BV123" s="1035">
        <v>29240017</v>
      </c>
      <c r="BW123" s="1035"/>
      <c r="BX123" s="1035"/>
      <c r="BY123" s="1035"/>
      <c r="BZ123" s="1035"/>
      <c r="CA123" s="1035">
        <v>30158081</v>
      </c>
      <c r="CB123" s="1035"/>
      <c r="CC123" s="1035"/>
      <c r="CD123" s="1035"/>
      <c r="CE123" s="1035"/>
      <c r="CF123" s="1000"/>
      <c r="CG123" s="1001"/>
      <c r="CH123" s="1001"/>
      <c r="CI123" s="1001"/>
      <c r="CJ123" s="1002"/>
      <c r="CK123" s="1008"/>
      <c r="CL123" s="1009"/>
      <c r="CM123" s="1009"/>
      <c r="CN123" s="1009"/>
      <c r="CO123" s="1010"/>
      <c r="CP123" s="1018"/>
      <c r="CQ123" s="1019"/>
      <c r="CR123" s="1019"/>
      <c r="CS123" s="1019"/>
      <c r="CT123" s="1019"/>
      <c r="CU123" s="1019"/>
      <c r="CV123" s="1019"/>
      <c r="CW123" s="1019"/>
      <c r="CX123" s="1019"/>
      <c r="CY123" s="1019"/>
      <c r="CZ123" s="1019"/>
      <c r="DA123" s="1019"/>
      <c r="DB123" s="1019"/>
      <c r="DC123" s="1019"/>
      <c r="DD123" s="1019"/>
      <c r="DE123" s="1019"/>
      <c r="DF123" s="1020"/>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89" customFormat="1" ht="26.25" customHeight="1" thickBot="1" x14ac:dyDescent="0.2">
      <c r="A124" s="1062"/>
      <c r="B124" s="948"/>
      <c r="C124" s="921" t="s">
        <v>400</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64</v>
      </c>
      <c r="AB124" s="958"/>
      <c r="AC124" s="958"/>
      <c r="AD124" s="958"/>
      <c r="AE124" s="959"/>
      <c r="AF124" s="960" t="s">
        <v>64</v>
      </c>
      <c r="AG124" s="958"/>
      <c r="AH124" s="958"/>
      <c r="AI124" s="958"/>
      <c r="AJ124" s="959"/>
      <c r="AK124" s="960" t="s">
        <v>64</v>
      </c>
      <c r="AL124" s="958"/>
      <c r="AM124" s="958"/>
      <c r="AN124" s="958"/>
      <c r="AO124" s="959"/>
      <c r="AP124" s="961" t="s">
        <v>64</v>
      </c>
      <c r="AQ124" s="962"/>
      <c r="AR124" s="962"/>
      <c r="AS124" s="962"/>
      <c r="AT124" s="963"/>
      <c r="AU124" s="1030" t="s">
        <v>412</v>
      </c>
      <c r="AV124" s="1031"/>
      <c r="AW124" s="1031"/>
      <c r="AX124" s="1031"/>
      <c r="AY124" s="1031"/>
      <c r="AZ124" s="1031"/>
      <c r="BA124" s="1031"/>
      <c r="BB124" s="1031"/>
      <c r="BC124" s="1031"/>
      <c r="BD124" s="1031"/>
      <c r="BE124" s="1031"/>
      <c r="BF124" s="1031"/>
      <c r="BG124" s="1031"/>
      <c r="BH124" s="1031"/>
      <c r="BI124" s="1031"/>
      <c r="BJ124" s="1031"/>
      <c r="BK124" s="1031"/>
      <c r="BL124" s="1031"/>
      <c r="BM124" s="1031"/>
      <c r="BN124" s="1031"/>
      <c r="BO124" s="1031"/>
      <c r="BP124" s="1032"/>
      <c r="BQ124" s="1033" t="s">
        <v>64</v>
      </c>
      <c r="BR124" s="1026"/>
      <c r="BS124" s="1026"/>
      <c r="BT124" s="1026"/>
      <c r="BU124" s="1026"/>
      <c r="BV124" s="1026" t="s">
        <v>64</v>
      </c>
      <c r="BW124" s="1026"/>
      <c r="BX124" s="1026"/>
      <c r="BY124" s="1026"/>
      <c r="BZ124" s="1026"/>
      <c r="CA124" s="1026" t="s">
        <v>64</v>
      </c>
      <c r="CB124" s="1026"/>
      <c r="CC124" s="1026"/>
      <c r="CD124" s="1026"/>
      <c r="CE124" s="1026"/>
      <c r="CF124" s="1027"/>
      <c r="CG124" s="1028"/>
      <c r="CH124" s="1028"/>
      <c r="CI124" s="1028"/>
      <c r="CJ124" s="1029"/>
      <c r="CK124" s="1011"/>
      <c r="CL124" s="1011"/>
      <c r="CM124" s="1011"/>
      <c r="CN124" s="1011"/>
      <c r="CO124" s="1012"/>
      <c r="CP124" s="1018" t="s">
        <v>413</v>
      </c>
      <c r="CQ124" s="1019"/>
      <c r="CR124" s="1019"/>
      <c r="CS124" s="1019"/>
      <c r="CT124" s="1019"/>
      <c r="CU124" s="1019"/>
      <c r="CV124" s="1019"/>
      <c r="CW124" s="1019"/>
      <c r="CX124" s="1019"/>
      <c r="CY124" s="1019"/>
      <c r="CZ124" s="1019"/>
      <c r="DA124" s="1019"/>
      <c r="DB124" s="1019"/>
      <c r="DC124" s="1019"/>
      <c r="DD124" s="1019"/>
      <c r="DE124" s="1019"/>
      <c r="DF124" s="1020"/>
      <c r="DG124" s="1003">
        <v>4948</v>
      </c>
      <c r="DH124" s="985"/>
      <c r="DI124" s="985"/>
      <c r="DJ124" s="985"/>
      <c r="DK124" s="986"/>
      <c r="DL124" s="984">
        <v>4693</v>
      </c>
      <c r="DM124" s="985"/>
      <c r="DN124" s="985"/>
      <c r="DO124" s="985"/>
      <c r="DP124" s="986"/>
      <c r="DQ124" s="984" t="s">
        <v>64</v>
      </c>
      <c r="DR124" s="985"/>
      <c r="DS124" s="985"/>
      <c r="DT124" s="985"/>
      <c r="DU124" s="986"/>
      <c r="DV124" s="987" t="s">
        <v>64</v>
      </c>
      <c r="DW124" s="988"/>
      <c r="DX124" s="988"/>
      <c r="DY124" s="988"/>
      <c r="DZ124" s="989"/>
    </row>
    <row r="125" spans="1:130" s="89" customFormat="1" ht="26.25" customHeight="1" x14ac:dyDescent="0.15">
      <c r="A125" s="1062"/>
      <c r="B125" s="948"/>
      <c r="C125" s="921" t="s">
        <v>402</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64</v>
      </c>
      <c r="AB125" s="958"/>
      <c r="AC125" s="958"/>
      <c r="AD125" s="958"/>
      <c r="AE125" s="959"/>
      <c r="AF125" s="960" t="s">
        <v>64</v>
      </c>
      <c r="AG125" s="958"/>
      <c r="AH125" s="958"/>
      <c r="AI125" s="958"/>
      <c r="AJ125" s="959"/>
      <c r="AK125" s="960" t="s">
        <v>64</v>
      </c>
      <c r="AL125" s="958"/>
      <c r="AM125" s="958"/>
      <c r="AN125" s="958"/>
      <c r="AO125" s="959"/>
      <c r="AP125" s="961" t="s">
        <v>64</v>
      </c>
      <c r="AQ125" s="962"/>
      <c r="AR125" s="962"/>
      <c r="AS125" s="962"/>
      <c r="AT125" s="963"/>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21" t="s">
        <v>414</v>
      </c>
      <c r="CL125" s="1006"/>
      <c r="CM125" s="1006"/>
      <c r="CN125" s="1006"/>
      <c r="CO125" s="1007"/>
      <c r="CP125" s="928" t="s">
        <v>415</v>
      </c>
      <c r="CQ125" s="896"/>
      <c r="CR125" s="896"/>
      <c r="CS125" s="896"/>
      <c r="CT125" s="896"/>
      <c r="CU125" s="896"/>
      <c r="CV125" s="896"/>
      <c r="CW125" s="896"/>
      <c r="CX125" s="896"/>
      <c r="CY125" s="896"/>
      <c r="CZ125" s="896"/>
      <c r="DA125" s="896"/>
      <c r="DB125" s="896"/>
      <c r="DC125" s="896"/>
      <c r="DD125" s="896"/>
      <c r="DE125" s="896"/>
      <c r="DF125" s="897"/>
      <c r="DG125" s="929" t="s">
        <v>64</v>
      </c>
      <c r="DH125" s="930"/>
      <c r="DI125" s="930"/>
      <c r="DJ125" s="930"/>
      <c r="DK125" s="930"/>
      <c r="DL125" s="930" t="s">
        <v>64</v>
      </c>
      <c r="DM125" s="930"/>
      <c r="DN125" s="930"/>
      <c r="DO125" s="930"/>
      <c r="DP125" s="930"/>
      <c r="DQ125" s="930" t="s">
        <v>64</v>
      </c>
      <c r="DR125" s="930"/>
      <c r="DS125" s="930"/>
      <c r="DT125" s="930"/>
      <c r="DU125" s="930"/>
      <c r="DV125" s="931" t="s">
        <v>64</v>
      </c>
      <c r="DW125" s="931"/>
      <c r="DX125" s="931"/>
      <c r="DY125" s="931"/>
      <c r="DZ125" s="932"/>
    </row>
    <row r="126" spans="1:130" s="89" customFormat="1" ht="26.25" customHeight="1" thickBot="1" x14ac:dyDescent="0.2">
      <c r="A126" s="1062"/>
      <c r="B126" s="948"/>
      <c r="C126" s="921" t="s">
        <v>404</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64</v>
      </c>
      <c r="AB126" s="958"/>
      <c r="AC126" s="958"/>
      <c r="AD126" s="958"/>
      <c r="AE126" s="959"/>
      <c r="AF126" s="960" t="s">
        <v>64</v>
      </c>
      <c r="AG126" s="958"/>
      <c r="AH126" s="958"/>
      <c r="AI126" s="958"/>
      <c r="AJ126" s="959"/>
      <c r="AK126" s="960" t="s">
        <v>64</v>
      </c>
      <c r="AL126" s="958"/>
      <c r="AM126" s="958"/>
      <c r="AN126" s="958"/>
      <c r="AO126" s="959"/>
      <c r="AP126" s="961" t="s">
        <v>64</v>
      </c>
      <c r="AQ126" s="962"/>
      <c r="AR126" s="962"/>
      <c r="AS126" s="962"/>
      <c r="AT126" s="963"/>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22"/>
      <c r="CL126" s="1009"/>
      <c r="CM126" s="1009"/>
      <c r="CN126" s="1009"/>
      <c r="CO126" s="1010"/>
      <c r="CP126" s="921" t="s">
        <v>416</v>
      </c>
      <c r="CQ126" s="922"/>
      <c r="CR126" s="922"/>
      <c r="CS126" s="922"/>
      <c r="CT126" s="922"/>
      <c r="CU126" s="922"/>
      <c r="CV126" s="922"/>
      <c r="CW126" s="922"/>
      <c r="CX126" s="922"/>
      <c r="CY126" s="922"/>
      <c r="CZ126" s="922"/>
      <c r="DA126" s="922"/>
      <c r="DB126" s="922"/>
      <c r="DC126" s="922"/>
      <c r="DD126" s="922"/>
      <c r="DE126" s="922"/>
      <c r="DF126" s="923"/>
      <c r="DG126" s="924" t="s">
        <v>64</v>
      </c>
      <c r="DH126" s="925"/>
      <c r="DI126" s="925"/>
      <c r="DJ126" s="925"/>
      <c r="DK126" s="925"/>
      <c r="DL126" s="925" t="s">
        <v>64</v>
      </c>
      <c r="DM126" s="925"/>
      <c r="DN126" s="925"/>
      <c r="DO126" s="925"/>
      <c r="DP126" s="925"/>
      <c r="DQ126" s="925" t="s">
        <v>64</v>
      </c>
      <c r="DR126" s="925"/>
      <c r="DS126" s="925"/>
      <c r="DT126" s="925"/>
      <c r="DU126" s="925"/>
      <c r="DV126" s="926" t="s">
        <v>64</v>
      </c>
      <c r="DW126" s="926"/>
      <c r="DX126" s="926"/>
      <c r="DY126" s="926"/>
      <c r="DZ126" s="927"/>
    </row>
    <row r="127" spans="1:130" s="89" customFormat="1" ht="26.25" customHeight="1" x14ac:dyDescent="0.15">
      <c r="A127" s="1063"/>
      <c r="B127" s="950"/>
      <c r="C127" s="972" t="s">
        <v>417</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64</v>
      </c>
      <c r="AB127" s="958"/>
      <c r="AC127" s="958"/>
      <c r="AD127" s="958"/>
      <c r="AE127" s="959"/>
      <c r="AF127" s="960">
        <v>22</v>
      </c>
      <c r="AG127" s="958"/>
      <c r="AH127" s="958"/>
      <c r="AI127" s="958"/>
      <c r="AJ127" s="959"/>
      <c r="AK127" s="960">
        <v>81</v>
      </c>
      <c r="AL127" s="958"/>
      <c r="AM127" s="958"/>
      <c r="AN127" s="958"/>
      <c r="AO127" s="959"/>
      <c r="AP127" s="961">
        <v>0</v>
      </c>
      <c r="AQ127" s="962"/>
      <c r="AR127" s="962"/>
      <c r="AS127" s="962"/>
      <c r="AT127" s="963"/>
      <c r="AU127" s="91"/>
      <c r="AV127" s="91"/>
      <c r="AW127" s="91"/>
      <c r="AX127" s="1036" t="s">
        <v>418</v>
      </c>
      <c r="AY127" s="1037"/>
      <c r="AZ127" s="1037"/>
      <c r="BA127" s="1037"/>
      <c r="BB127" s="1037"/>
      <c r="BC127" s="1037"/>
      <c r="BD127" s="1037"/>
      <c r="BE127" s="1038"/>
      <c r="BF127" s="1039" t="s">
        <v>419</v>
      </c>
      <c r="BG127" s="1037"/>
      <c r="BH127" s="1037"/>
      <c r="BI127" s="1037"/>
      <c r="BJ127" s="1037"/>
      <c r="BK127" s="1037"/>
      <c r="BL127" s="1038"/>
      <c r="BM127" s="1039" t="s">
        <v>420</v>
      </c>
      <c r="BN127" s="1037"/>
      <c r="BO127" s="1037"/>
      <c r="BP127" s="1037"/>
      <c r="BQ127" s="1037"/>
      <c r="BR127" s="1037"/>
      <c r="BS127" s="1038"/>
      <c r="BT127" s="1039" t="s">
        <v>421</v>
      </c>
      <c r="BU127" s="1037"/>
      <c r="BV127" s="1037"/>
      <c r="BW127" s="1037"/>
      <c r="BX127" s="1037"/>
      <c r="BY127" s="1037"/>
      <c r="BZ127" s="1060"/>
      <c r="CA127" s="91"/>
      <c r="CB127" s="91"/>
      <c r="CC127" s="91"/>
      <c r="CD127" s="114"/>
      <c r="CE127" s="114"/>
      <c r="CF127" s="114"/>
      <c r="CG127" s="91"/>
      <c r="CH127" s="91"/>
      <c r="CI127" s="91"/>
      <c r="CJ127" s="113"/>
      <c r="CK127" s="1022"/>
      <c r="CL127" s="1009"/>
      <c r="CM127" s="1009"/>
      <c r="CN127" s="1009"/>
      <c r="CO127" s="1010"/>
      <c r="CP127" s="921" t="s">
        <v>422</v>
      </c>
      <c r="CQ127" s="922"/>
      <c r="CR127" s="922"/>
      <c r="CS127" s="922"/>
      <c r="CT127" s="922"/>
      <c r="CU127" s="922"/>
      <c r="CV127" s="922"/>
      <c r="CW127" s="922"/>
      <c r="CX127" s="922"/>
      <c r="CY127" s="922"/>
      <c r="CZ127" s="922"/>
      <c r="DA127" s="922"/>
      <c r="DB127" s="922"/>
      <c r="DC127" s="922"/>
      <c r="DD127" s="922"/>
      <c r="DE127" s="922"/>
      <c r="DF127" s="923"/>
      <c r="DG127" s="924" t="s">
        <v>64</v>
      </c>
      <c r="DH127" s="925"/>
      <c r="DI127" s="925"/>
      <c r="DJ127" s="925"/>
      <c r="DK127" s="925"/>
      <c r="DL127" s="925" t="s">
        <v>64</v>
      </c>
      <c r="DM127" s="925"/>
      <c r="DN127" s="925"/>
      <c r="DO127" s="925"/>
      <c r="DP127" s="925"/>
      <c r="DQ127" s="925" t="s">
        <v>64</v>
      </c>
      <c r="DR127" s="925"/>
      <c r="DS127" s="925"/>
      <c r="DT127" s="925"/>
      <c r="DU127" s="925"/>
      <c r="DV127" s="926" t="s">
        <v>64</v>
      </c>
      <c r="DW127" s="926"/>
      <c r="DX127" s="926"/>
      <c r="DY127" s="926"/>
      <c r="DZ127" s="927"/>
    </row>
    <row r="128" spans="1:130" s="89" customFormat="1" ht="26.25" customHeight="1" thickBot="1" x14ac:dyDescent="0.2">
      <c r="A128" s="1046" t="s">
        <v>423</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424</v>
      </c>
      <c r="X128" s="1048"/>
      <c r="Y128" s="1048"/>
      <c r="Z128" s="1049"/>
      <c r="AA128" s="1050">
        <v>70070</v>
      </c>
      <c r="AB128" s="1051"/>
      <c r="AC128" s="1051"/>
      <c r="AD128" s="1051"/>
      <c r="AE128" s="1052"/>
      <c r="AF128" s="1053">
        <v>70070</v>
      </c>
      <c r="AG128" s="1051"/>
      <c r="AH128" s="1051"/>
      <c r="AI128" s="1051"/>
      <c r="AJ128" s="1052"/>
      <c r="AK128" s="1053">
        <v>70070</v>
      </c>
      <c r="AL128" s="1051"/>
      <c r="AM128" s="1051"/>
      <c r="AN128" s="1051"/>
      <c r="AO128" s="1052"/>
      <c r="AP128" s="1054"/>
      <c r="AQ128" s="1055"/>
      <c r="AR128" s="1055"/>
      <c r="AS128" s="1055"/>
      <c r="AT128" s="1056"/>
      <c r="AU128" s="91"/>
      <c r="AV128" s="91"/>
      <c r="AW128" s="91"/>
      <c r="AX128" s="895" t="s">
        <v>425</v>
      </c>
      <c r="AY128" s="896"/>
      <c r="AZ128" s="896"/>
      <c r="BA128" s="896"/>
      <c r="BB128" s="896"/>
      <c r="BC128" s="896"/>
      <c r="BD128" s="896"/>
      <c r="BE128" s="897"/>
      <c r="BF128" s="1057" t="s">
        <v>64</v>
      </c>
      <c r="BG128" s="1058"/>
      <c r="BH128" s="1058"/>
      <c r="BI128" s="1058"/>
      <c r="BJ128" s="1058"/>
      <c r="BK128" s="1058"/>
      <c r="BL128" s="1059"/>
      <c r="BM128" s="1057">
        <v>13.24</v>
      </c>
      <c r="BN128" s="1058"/>
      <c r="BO128" s="1058"/>
      <c r="BP128" s="1058"/>
      <c r="BQ128" s="1058"/>
      <c r="BR128" s="1058"/>
      <c r="BS128" s="1059"/>
      <c r="BT128" s="1057">
        <v>20</v>
      </c>
      <c r="BU128" s="1058"/>
      <c r="BV128" s="1058"/>
      <c r="BW128" s="1058"/>
      <c r="BX128" s="1058"/>
      <c r="BY128" s="1058"/>
      <c r="BZ128" s="1075"/>
      <c r="CA128" s="114"/>
      <c r="CB128" s="114"/>
      <c r="CC128" s="114"/>
      <c r="CD128" s="114"/>
      <c r="CE128" s="114"/>
      <c r="CF128" s="114"/>
      <c r="CG128" s="91"/>
      <c r="CH128" s="91"/>
      <c r="CI128" s="91"/>
      <c r="CJ128" s="113"/>
      <c r="CK128" s="1023"/>
      <c r="CL128" s="1024"/>
      <c r="CM128" s="1024"/>
      <c r="CN128" s="1024"/>
      <c r="CO128" s="1025"/>
      <c r="CP128" s="1040" t="s">
        <v>426</v>
      </c>
      <c r="CQ128" s="734"/>
      <c r="CR128" s="734"/>
      <c r="CS128" s="734"/>
      <c r="CT128" s="734"/>
      <c r="CU128" s="734"/>
      <c r="CV128" s="734"/>
      <c r="CW128" s="734"/>
      <c r="CX128" s="734"/>
      <c r="CY128" s="734"/>
      <c r="CZ128" s="734"/>
      <c r="DA128" s="734"/>
      <c r="DB128" s="734"/>
      <c r="DC128" s="734"/>
      <c r="DD128" s="734"/>
      <c r="DE128" s="734"/>
      <c r="DF128" s="1041"/>
      <c r="DG128" s="1042" t="s">
        <v>64</v>
      </c>
      <c r="DH128" s="1043"/>
      <c r="DI128" s="1043"/>
      <c r="DJ128" s="1043"/>
      <c r="DK128" s="1043"/>
      <c r="DL128" s="1043" t="s">
        <v>64</v>
      </c>
      <c r="DM128" s="1043"/>
      <c r="DN128" s="1043"/>
      <c r="DO128" s="1043"/>
      <c r="DP128" s="1043"/>
      <c r="DQ128" s="1043" t="s">
        <v>64</v>
      </c>
      <c r="DR128" s="1043"/>
      <c r="DS128" s="1043"/>
      <c r="DT128" s="1043"/>
      <c r="DU128" s="1043"/>
      <c r="DV128" s="1044" t="s">
        <v>64</v>
      </c>
      <c r="DW128" s="1044"/>
      <c r="DX128" s="1044"/>
      <c r="DY128" s="1044"/>
      <c r="DZ128" s="1045"/>
    </row>
    <row r="129" spans="1:131" s="89" customFormat="1" ht="26.25" customHeight="1" x14ac:dyDescent="0.15">
      <c r="A129" s="933" t="s">
        <v>44</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427</v>
      </c>
      <c r="X129" s="1070"/>
      <c r="Y129" s="1070"/>
      <c r="Z129" s="1071"/>
      <c r="AA129" s="957">
        <v>10377068</v>
      </c>
      <c r="AB129" s="958"/>
      <c r="AC129" s="958"/>
      <c r="AD129" s="958"/>
      <c r="AE129" s="959"/>
      <c r="AF129" s="960">
        <v>10661278</v>
      </c>
      <c r="AG129" s="958"/>
      <c r="AH129" s="958"/>
      <c r="AI129" s="958"/>
      <c r="AJ129" s="959"/>
      <c r="AK129" s="960">
        <v>10565994</v>
      </c>
      <c r="AL129" s="958"/>
      <c r="AM129" s="958"/>
      <c r="AN129" s="958"/>
      <c r="AO129" s="959"/>
      <c r="AP129" s="1072"/>
      <c r="AQ129" s="1073"/>
      <c r="AR129" s="1073"/>
      <c r="AS129" s="1073"/>
      <c r="AT129" s="1074"/>
      <c r="AU129" s="92"/>
      <c r="AV129" s="92"/>
      <c r="AW129" s="92"/>
      <c r="AX129" s="1064" t="s">
        <v>428</v>
      </c>
      <c r="AY129" s="922"/>
      <c r="AZ129" s="922"/>
      <c r="BA129" s="922"/>
      <c r="BB129" s="922"/>
      <c r="BC129" s="922"/>
      <c r="BD129" s="922"/>
      <c r="BE129" s="923"/>
      <c r="BF129" s="1065" t="s">
        <v>64</v>
      </c>
      <c r="BG129" s="1066"/>
      <c r="BH129" s="1066"/>
      <c r="BI129" s="1066"/>
      <c r="BJ129" s="1066"/>
      <c r="BK129" s="1066"/>
      <c r="BL129" s="1067"/>
      <c r="BM129" s="1065">
        <v>18.239999999999998</v>
      </c>
      <c r="BN129" s="1066"/>
      <c r="BO129" s="1066"/>
      <c r="BP129" s="1066"/>
      <c r="BQ129" s="1066"/>
      <c r="BR129" s="1066"/>
      <c r="BS129" s="1067"/>
      <c r="BT129" s="1065">
        <v>30</v>
      </c>
      <c r="BU129" s="1066"/>
      <c r="BV129" s="1066"/>
      <c r="BW129" s="1066"/>
      <c r="BX129" s="1066"/>
      <c r="BY129" s="1066"/>
      <c r="BZ129" s="106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933" t="s">
        <v>429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430</v>
      </c>
      <c r="X130" s="1070"/>
      <c r="Y130" s="1070"/>
      <c r="Z130" s="1071"/>
      <c r="AA130" s="957">
        <v>1767725</v>
      </c>
      <c r="AB130" s="958"/>
      <c r="AC130" s="958"/>
      <c r="AD130" s="958"/>
      <c r="AE130" s="959"/>
      <c r="AF130" s="960">
        <v>1689789</v>
      </c>
      <c r="AG130" s="958"/>
      <c r="AH130" s="958"/>
      <c r="AI130" s="958"/>
      <c r="AJ130" s="959"/>
      <c r="AK130" s="960">
        <v>1762413</v>
      </c>
      <c r="AL130" s="958"/>
      <c r="AM130" s="958"/>
      <c r="AN130" s="958"/>
      <c r="AO130" s="959"/>
      <c r="AP130" s="1072"/>
      <c r="AQ130" s="1073"/>
      <c r="AR130" s="1073"/>
      <c r="AS130" s="1073"/>
      <c r="AT130" s="1074"/>
      <c r="AU130" s="92"/>
      <c r="AV130" s="92"/>
      <c r="AW130" s="92"/>
      <c r="AX130" s="1064" t="s">
        <v>431</v>
      </c>
      <c r="AY130" s="922"/>
      <c r="AZ130" s="922"/>
      <c r="BA130" s="922"/>
      <c r="BB130" s="922"/>
      <c r="BC130" s="922"/>
      <c r="BD130" s="922"/>
      <c r="BE130" s="923"/>
      <c r="BF130" s="1100">
        <v>7.9</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432</v>
      </c>
      <c r="X131" s="1107"/>
      <c r="Y131" s="1107"/>
      <c r="Z131" s="1108"/>
      <c r="AA131" s="1003">
        <v>8609343</v>
      </c>
      <c r="AB131" s="985"/>
      <c r="AC131" s="985"/>
      <c r="AD131" s="985"/>
      <c r="AE131" s="986"/>
      <c r="AF131" s="984">
        <v>8971489</v>
      </c>
      <c r="AG131" s="985"/>
      <c r="AH131" s="985"/>
      <c r="AI131" s="985"/>
      <c r="AJ131" s="986"/>
      <c r="AK131" s="984">
        <v>8803581</v>
      </c>
      <c r="AL131" s="985"/>
      <c r="AM131" s="985"/>
      <c r="AN131" s="985"/>
      <c r="AO131" s="986"/>
      <c r="AP131" s="1109"/>
      <c r="AQ131" s="1110"/>
      <c r="AR131" s="1110"/>
      <c r="AS131" s="1110"/>
      <c r="AT131" s="1111"/>
      <c r="AU131" s="92"/>
      <c r="AV131" s="92"/>
      <c r="AW131" s="92"/>
      <c r="AX131" s="1082" t="s">
        <v>433</v>
      </c>
      <c r="AY131" s="734"/>
      <c r="AZ131" s="734"/>
      <c r="BA131" s="734"/>
      <c r="BB131" s="734"/>
      <c r="BC131" s="734"/>
      <c r="BD131" s="734"/>
      <c r="BE131" s="1041"/>
      <c r="BF131" s="1083" t="s">
        <v>64</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1089" t="s">
        <v>434</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435</v>
      </c>
      <c r="W132" s="1093"/>
      <c r="X132" s="1093"/>
      <c r="Y132" s="1093"/>
      <c r="Z132" s="1094"/>
      <c r="AA132" s="1095">
        <v>7.8298309169999998</v>
      </c>
      <c r="AB132" s="1096"/>
      <c r="AC132" s="1096"/>
      <c r="AD132" s="1096"/>
      <c r="AE132" s="1097"/>
      <c r="AF132" s="1098">
        <v>8.4339511530000006</v>
      </c>
      <c r="AG132" s="1096"/>
      <c r="AH132" s="1096"/>
      <c r="AI132" s="1096"/>
      <c r="AJ132" s="1097"/>
      <c r="AK132" s="1098">
        <v>7.6398910850000004</v>
      </c>
      <c r="AL132" s="1096"/>
      <c r="AM132" s="1096"/>
      <c r="AN132" s="1096"/>
      <c r="AO132" s="1097"/>
      <c r="AP132" s="1000"/>
      <c r="AQ132" s="1001"/>
      <c r="AR132" s="1001"/>
      <c r="AS132" s="1001"/>
      <c r="AT132" s="1099"/>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436</v>
      </c>
      <c r="W133" s="1076"/>
      <c r="X133" s="1076"/>
      <c r="Y133" s="1076"/>
      <c r="Z133" s="1077"/>
      <c r="AA133" s="1078">
        <v>8.9</v>
      </c>
      <c r="AB133" s="1079"/>
      <c r="AC133" s="1079"/>
      <c r="AD133" s="1079"/>
      <c r="AE133" s="1080"/>
      <c r="AF133" s="1078">
        <v>8.1</v>
      </c>
      <c r="AG133" s="1079"/>
      <c r="AH133" s="1079"/>
      <c r="AI133" s="1079"/>
      <c r="AJ133" s="1080"/>
      <c r="AK133" s="1078">
        <v>7.9</v>
      </c>
      <c r="AL133" s="1079"/>
      <c r="AM133" s="1079"/>
      <c r="AN133" s="1079"/>
      <c r="AO133" s="1080"/>
      <c r="AP133" s="1027"/>
      <c r="AQ133" s="1028"/>
      <c r="AR133" s="1028"/>
      <c r="AS133" s="1028"/>
      <c r="AT133" s="1081"/>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Vh2EmhgDrjY7nFoB7NlljrMAeeR0XBjN00/uaL5+Wqz5fnqfORSofRO6MI3q49i4LqFyQIa8m8voVTiwGsUFoA==" saltValue="VOR3GRcGuCmwDQKPX6DZ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zqRUrUIFVQLWQgs2nVRGznpsbLuyqZQ8sQJd39UAieiTLZfLgyehzf+N8xDrhIaKbxthVO8r6yxaNxr77YZ4iA==" saltValue="V6lyGzTLXQH3HBbyjmkY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OXDQdOjF9oRw+W+W+K0nS3TiQc795eHycFELGFUyZ60upFRgFZruYlmZxTfd9Y0EF3xetspkt8me+Lxdh+rEA==" saltValue="Gn+rgq9Fyhr2uuSlE8fad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437</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438</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3" t="s">
        <v>439</v>
      </c>
      <c r="AP7" s="129"/>
      <c r="AQ7" s="130" t="s">
        <v>440</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4"/>
      <c r="AP8" s="135" t="s">
        <v>441</v>
      </c>
      <c r="AQ8" s="136" t="s">
        <v>442</v>
      </c>
      <c r="AR8" s="137" t="s">
        <v>443</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5" t="s">
        <v>444</v>
      </c>
      <c r="AL9" s="1116"/>
      <c r="AM9" s="1116"/>
      <c r="AN9" s="1117"/>
      <c r="AO9" s="138">
        <v>2217188</v>
      </c>
      <c r="AP9" s="138">
        <v>73597</v>
      </c>
      <c r="AQ9" s="139">
        <v>96294</v>
      </c>
      <c r="AR9" s="140">
        <v>-23.6</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5" t="s">
        <v>445</v>
      </c>
      <c r="AL10" s="1116"/>
      <c r="AM10" s="1116"/>
      <c r="AN10" s="1117"/>
      <c r="AO10" s="141">
        <v>548772</v>
      </c>
      <c r="AP10" s="141">
        <v>18216</v>
      </c>
      <c r="AQ10" s="142">
        <v>9127</v>
      </c>
      <c r="AR10" s="143">
        <v>99.6</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5" t="s">
        <v>446</v>
      </c>
      <c r="AL11" s="1116"/>
      <c r="AM11" s="1116"/>
      <c r="AN11" s="1117"/>
      <c r="AO11" s="141" t="s">
        <v>319</v>
      </c>
      <c r="AP11" s="141" t="s">
        <v>319</v>
      </c>
      <c r="AQ11" s="142">
        <v>1877</v>
      </c>
      <c r="AR11" s="143" t="s">
        <v>319</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5" t="s">
        <v>447</v>
      </c>
      <c r="AL12" s="1116"/>
      <c r="AM12" s="1116"/>
      <c r="AN12" s="1117"/>
      <c r="AO12" s="141" t="s">
        <v>319</v>
      </c>
      <c r="AP12" s="141" t="s">
        <v>319</v>
      </c>
      <c r="AQ12" s="142">
        <v>3</v>
      </c>
      <c r="AR12" s="143" t="s">
        <v>319</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5" t="s">
        <v>448</v>
      </c>
      <c r="AL13" s="1116"/>
      <c r="AM13" s="1116"/>
      <c r="AN13" s="1117"/>
      <c r="AO13" s="141">
        <v>103642</v>
      </c>
      <c r="AP13" s="141">
        <v>3440</v>
      </c>
      <c r="AQ13" s="142">
        <v>3892</v>
      </c>
      <c r="AR13" s="143">
        <v>-11.6</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5" t="s">
        <v>449</v>
      </c>
      <c r="AL14" s="1116"/>
      <c r="AM14" s="1116"/>
      <c r="AN14" s="1117"/>
      <c r="AO14" s="141">
        <v>87187</v>
      </c>
      <c r="AP14" s="141">
        <v>2894</v>
      </c>
      <c r="AQ14" s="142">
        <v>2462</v>
      </c>
      <c r="AR14" s="143">
        <v>17.5</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8" t="s">
        <v>450</v>
      </c>
      <c r="AL15" s="1119"/>
      <c r="AM15" s="1119"/>
      <c r="AN15" s="1120"/>
      <c r="AO15" s="141">
        <v>-197981</v>
      </c>
      <c r="AP15" s="141">
        <v>-6572</v>
      </c>
      <c r="AQ15" s="142">
        <v>-6988</v>
      </c>
      <c r="AR15" s="143">
        <v>-6</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8" t="s">
        <v>119</v>
      </c>
      <c r="AL16" s="1119"/>
      <c r="AM16" s="1119"/>
      <c r="AN16" s="1120"/>
      <c r="AO16" s="141">
        <v>2758808</v>
      </c>
      <c r="AP16" s="141">
        <v>91576</v>
      </c>
      <c r="AQ16" s="142">
        <v>106666</v>
      </c>
      <c r="AR16" s="143">
        <v>-14.1</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451</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452</v>
      </c>
      <c r="AP20" s="150" t="s">
        <v>453</v>
      </c>
      <c r="AQ20" s="151" t="s">
        <v>454</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21" t="s">
        <v>455</v>
      </c>
      <c r="AL21" s="1122"/>
      <c r="AM21" s="1122"/>
      <c r="AN21" s="1123"/>
      <c r="AO21" s="154">
        <v>8.6300000000000008</v>
      </c>
      <c r="AP21" s="155">
        <v>10.06</v>
      </c>
      <c r="AQ21" s="156">
        <v>-1.43</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21" t="s">
        <v>456</v>
      </c>
      <c r="AL22" s="1122"/>
      <c r="AM22" s="1122"/>
      <c r="AN22" s="1123"/>
      <c r="AO22" s="159">
        <v>94.9</v>
      </c>
      <c r="AP22" s="160">
        <v>97.2</v>
      </c>
      <c r="AQ22" s="161">
        <v>-2.2999999999999998</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12" t="s">
        <v>457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124"/>
    </row>
    <row r="27" spans="1:46" x14ac:dyDescent="0.15">
      <c r="A27" s="166"/>
      <c r="AO27" s="119"/>
      <c r="AP27" s="119"/>
      <c r="AQ27" s="119"/>
      <c r="AR27" s="119"/>
      <c r="AS27" s="119"/>
      <c r="AT27" s="119"/>
    </row>
    <row r="28" spans="1:46" ht="17.25" x14ac:dyDescent="0.15">
      <c r="A28" s="120" t="s">
        <v>458</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459</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3" t="s">
        <v>439</v>
      </c>
      <c r="AP30" s="129"/>
      <c r="AQ30" s="130" t="s">
        <v>440</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4"/>
      <c r="AP31" s="135" t="s">
        <v>441</v>
      </c>
      <c r="AQ31" s="136" t="s">
        <v>442</v>
      </c>
      <c r="AR31" s="137" t="s">
        <v>443</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9" t="s">
        <v>460</v>
      </c>
      <c r="AL32" s="1130"/>
      <c r="AM32" s="1130"/>
      <c r="AN32" s="1131"/>
      <c r="AO32" s="169">
        <v>1963658</v>
      </c>
      <c r="AP32" s="169">
        <v>65182</v>
      </c>
      <c r="AQ32" s="170">
        <v>68340</v>
      </c>
      <c r="AR32" s="171">
        <v>-4.5999999999999996</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9" t="s">
        <v>461</v>
      </c>
      <c r="AL33" s="1130"/>
      <c r="AM33" s="1130"/>
      <c r="AN33" s="1131"/>
      <c r="AO33" s="169" t="s">
        <v>319</v>
      </c>
      <c r="AP33" s="169" t="s">
        <v>319</v>
      </c>
      <c r="AQ33" s="170" t="s">
        <v>319</v>
      </c>
      <c r="AR33" s="171" t="s">
        <v>319</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9" t="s">
        <v>462</v>
      </c>
      <c r="AL34" s="1130"/>
      <c r="AM34" s="1130"/>
      <c r="AN34" s="1131"/>
      <c r="AO34" s="169" t="s">
        <v>319</v>
      </c>
      <c r="AP34" s="169" t="s">
        <v>319</v>
      </c>
      <c r="AQ34" s="170">
        <v>8</v>
      </c>
      <c r="AR34" s="171" t="s">
        <v>319</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9" t="s">
        <v>463</v>
      </c>
      <c r="AL35" s="1130"/>
      <c r="AM35" s="1130"/>
      <c r="AN35" s="1131"/>
      <c r="AO35" s="169">
        <v>441885</v>
      </c>
      <c r="AP35" s="169">
        <v>14668</v>
      </c>
      <c r="AQ35" s="170">
        <v>18092</v>
      </c>
      <c r="AR35" s="171">
        <v>-18.899999999999999</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9" t="s">
        <v>464</v>
      </c>
      <c r="AL36" s="1130"/>
      <c r="AM36" s="1130"/>
      <c r="AN36" s="1131"/>
      <c r="AO36" s="169">
        <v>99443</v>
      </c>
      <c r="AP36" s="169">
        <v>3301</v>
      </c>
      <c r="AQ36" s="170">
        <v>2835</v>
      </c>
      <c r="AR36" s="171">
        <v>16.399999999999999</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9" t="s">
        <v>465</v>
      </c>
      <c r="AL37" s="1130"/>
      <c r="AM37" s="1130"/>
      <c r="AN37" s="1131"/>
      <c r="AO37" s="169">
        <v>81</v>
      </c>
      <c r="AP37" s="169">
        <v>3</v>
      </c>
      <c r="AQ37" s="170">
        <v>473</v>
      </c>
      <c r="AR37" s="171">
        <v>-99.4</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32" t="s">
        <v>466</v>
      </c>
      <c r="AL38" s="1133"/>
      <c r="AM38" s="1133"/>
      <c r="AN38" s="1134"/>
      <c r="AO38" s="172" t="s">
        <v>319</v>
      </c>
      <c r="AP38" s="172" t="s">
        <v>319</v>
      </c>
      <c r="AQ38" s="173">
        <v>2</v>
      </c>
      <c r="AR38" s="161" t="s">
        <v>319</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32" t="s">
        <v>467</v>
      </c>
      <c r="AL39" s="1133"/>
      <c r="AM39" s="1133"/>
      <c r="AN39" s="1134"/>
      <c r="AO39" s="169">
        <v>-70070</v>
      </c>
      <c r="AP39" s="169">
        <v>-2326</v>
      </c>
      <c r="AQ39" s="170">
        <v>-2965</v>
      </c>
      <c r="AR39" s="171">
        <v>-21.6</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9" t="s">
        <v>468</v>
      </c>
      <c r="AL40" s="1130"/>
      <c r="AM40" s="1130"/>
      <c r="AN40" s="1131"/>
      <c r="AO40" s="169">
        <v>-1762413</v>
      </c>
      <c r="AP40" s="169">
        <v>-58501</v>
      </c>
      <c r="AQ40" s="170">
        <v>-61502</v>
      </c>
      <c r="AR40" s="171">
        <v>-4.9000000000000004</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5" t="s">
        <v>230</v>
      </c>
      <c r="AL41" s="1136"/>
      <c r="AM41" s="1136"/>
      <c r="AN41" s="1137"/>
      <c r="AO41" s="169">
        <v>672584</v>
      </c>
      <c r="AP41" s="169">
        <v>22326</v>
      </c>
      <c r="AQ41" s="170">
        <v>25283</v>
      </c>
      <c r="AR41" s="171">
        <v>-11.7</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469</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470</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471</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24" t="s">
        <v>439</v>
      </c>
      <c r="AN49" s="1126" t="s">
        <v>472</v>
      </c>
      <c r="AO49" s="1127"/>
      <c r="AP49" s="1127"/>
      <c r="AQ49" s="1127"/>
      <c r="AR49" s="1128"/>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5"/>
      <c r="AN50" s="185" t="s">
        <v>473</v>
      </c>
      <c r="AO50" s="186" t="s">
        <v>474</v>
      </c>
      <c r="AP50" s="187" t="s">
        <v>475</v>
      </c>
      <c r="AQ50" s="188" t="s">
        <v>476</v>
      </c>
      <c r="AR50" s="189" t="s">
        <v>477</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478</v>
      </c>
      <c r="AL51" s="182"/>
      <c r="AM51" s="190">
        <v>4293226</v>
      </c>
      <c r="AN51" s="191">
        <v>136475</v>
      </c>
      <c r="AO51" s="192">
        <v>22.3</v>
      </c>
      <c r="AP51" s="193">
        <v>83774</v>
      </c>
      <c r="AQ51" s="194">
        <v>-1.5</v>
      </c>
      <c r="AR51" s="195">
        <v>23.8</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479</v>
      </c>
      <c r="AM52" s="198">
        <v>2854219</v>
      </c>
      <c r="AN52" s="199">
        <v>90731</v>
      </c>
      <c r="AO52" s="200">
        <v>2.2999999999999998</v>
      </c>
      <c r="AP52" s="201">
        <v>52179</v>
      </c>
      <c r="AQ52" s="202">
        <v>2.7</v>
      </c>
      <c r="AR52" s="203">
        <v>-0.4</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480</v>
      </c>
      <c r="AL53" s="182"/>
      <c r="AM53" s="190">
        <v>5752236</v>
      </c>
      <c r="AN53" s="191">
        <v>184888</v>
      </c>
      <c r="AO53" s="192">
        <v>35.5</v>
      </c>
      <c r="AP53" s="193">
        <v>132981</v>
      </c>
      <c r="AQ53" s="194">
        <v>58.7</v>
      </c>
      <c r="AR53" s="195">
        <v>-23.2</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479</v>
      </c>
      <c r="AM54" s="198">
        <v>5200204</v>
      </c>
      <c r="AN54" s="199">
        <v>167145</v>
      </c>
      <c r="AO54" s="200">
        <v>84.2</v>
      </c>
      <c r="AP54" s="201">
        <v>56973</v>
      </c>
      <c r="AQ54" s="202">
        <v>9.1999999999999993</v>
      </c>
      <c r="AR54" s="203">
        <v>75</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481</v>
      </c>
      <c r="AL55" s="182"/>
      <c r="AM55" s="190">
        <v>2797889</v>
      </c>
      <c r="AN55" s="191">
        <v>91113</v>
      </c>
      <c r="AO55" s="192">
        <v>-50.7</v>
      </c>
      <c r="AP55" s="193">
        <v>128523</v>
      </c>
      <c r="AQ55" s="194">
        <v>-3.4</v>
      </c>
      <c r="AR55" s="195">
        <v>-47.3</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479</v>
      </c>
      <c r="AM56" s="198">
        <v>2177858</v>
      </c>
      <c r="AN56" s="199">
        <v>70922</v>
      </c>
      <c r="AO56" s="200">
        <v>-57.6</v>
      </c>
      <c r="AP56" s="201">
        <v>56792</v>
      </c>
      <c r="AQ56" s="202">
        <v>-0.3</v>
      </c>
      <c r="AR56" s="203">
        <v>-57.3</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482</v>
      </c>
      <c r="AL57" s="182"/>
      <c r="AM57" s="190">
        <v>3784791</v>
      </c>
      <c r="AN57" s="191">
        <v>124071</v>
      </c>
      <c r="AO57" s="192">
        <v>36.200000000000003</v>
      </c>
      <c r="AP57" s="193">
        <v>92919</v>
      </c>
      <c r="AQ57" s="194">
        <v>-27.7</v>
      </c>
      <c r="AR57" s="195">
        <v>63.9</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479</v>
      </c>
      <c r="AM58" s="198">
        <v>2081511</v>
      </c>
      <c r="AN58" s="199">
        <v>68235</v>
      </c>
      <c r="AO58" s="200">
        <v>-3.8</v>
      </c>
      <c r="AP58" s="201">
        <v>54128</v>
      </c>
      <c r="AQ58" s="202">
        <v>-4.7</v>
      </c>
      <c r="AR58" s="203">
        <v>0.9</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483</v>
      </c>
      <c r="AL59" s="182"/>
      <c r="AM59" s="190">
        <v>7108866</v>
      </c>
      <c r="AN59" s="191">
        <v>235971</v>
      </c>
      <c r="AO59" s="192">
        <v>90.2</v>
      </c>
      <c r="AP59" s="193">
        <v>103663</v>
      </c>
      <c r="AQ59" s="194">
        <v>11.6</v>
      </c>
      <c r="AR59" s="195">
        <v>78.599999999999994</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479</v>
      </c>
      <c r="AM60" s="198">
        <v>5986583</v>
      </c>
      <c r="AN60" s="199">
        <v>198718</v>
      </c>
      <c r="AO60" s="200">
        <v>191.2</v>
      </c>
      <c r="AP60" s="201">
        <v>64346</v>
      </c>
      <c r="AQ60" s="202">
        <v>18.899999999999999</v>
      </c>
      <c r="AR60" s="203">
        <v>172.3</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484</v>
      </c>
      <c r="AL61" s="204"/>
      <c r="AM61" s="205">
        <v>4747402</v>
      </c>
      <c r="AN61" s="206">
        <v>154504</v>
      </c>
      <c r="AO61" s="207">
        <v>26.7</v>
      </c>
      <c r="AP61" s="208">
        <v>108372</v>
      </c>
      <c r="AQ61" s="209">
        <v>7.5</v>
      </c>
      <c r="AR61" s="195">
        <v>19.2</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479</v>
      </c>
      <c r="AM62" s="198">
        <v>3660075</v>
      </c>
      <c r="AN62" s="199">
        <v>119150</v>
      </c>
      <c r="AO62" s="200">
        <v>43.3</v>
      </c>
      <c r="AP62" s="201">
        <v>56884</v>
      </c>
      <c r="AQ62" s="202">
        <v>5.2</v>
      </c>
      <c r="AR62" s="203">
        <v>38.1</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Xqe/qd9m3cmMgPt+Px9rdm10u2fCgUf9MmnWUZuAXmZ14CygS3X7aVPObpQIa9U24imVgtFQogxAHziqqAIQaQ==" saltValue="mqgmo9Lta4kdVCFz1uoX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H9ct2vgyXSA5D6bAAuheBtR2ljjfEolCLl+w5sa0N43NkX4tj9Gzg5RLolRJBNTUe2zjkBUAGbDlQu5TyR6VwQ==" saltValue="OlKVIyogl7AjaFb3mHR0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Ezh9FCqVxOF3BXpJVCENzorfc2R/ak4aH+u+EoKkb8Cgvjari4/hJdqyxvI7WWxicrYmUnjAdBBMg3sCnnaASw==" saltValue="iNqRiM22bGzYT8kEU2zo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485</v>
      </c>
    </row>
    <row r="46" spans="2:10" ht="29.25" customHeight="1" thickBot="1" x14ac:dyDescent="0.25">
      <c r="B46" s="215" t="s">
        <v>24</v>
      </c>
      <c r="C46" s="216"/>
      <c r="D46" s="216"/>
      <c r="E46" s="217" t="s">
        <v>486</v>
      </c>
      <c r="F46" s="218" t="s">
        <v>3</v>
      </c>
      <c r="G46" s="219" t="s">
        <v>4</v>
      </c>
      <c r="H46" s="219" t="s">
        <v>5</v>
      </c>
      <c r="I46" s="219" t="s">
        <v>6</v>
      </c>
      <c r="J46" s="220" t="s">
        <v>7</v>
      </c>
    </row>
    <row r="47" spans="2:10" ht="57.75" customHeight="1" x14ac:dyDescent="0.15">
      <c r="B47" s="221"/>
      <c r="C47" s="1138" t="s">
        <v>487</v>
      </c>
      <c r="D47" s="1138"/>
      <c r="E47" s="1139"/>
      <c r="F47" s="222">
        <v>26.71</v>
      </c>
      <c r="G47" s="223">
        <v>24.19</v>
      </c>
      <c r="H47" s="223">
        <v>26.85</v>
      </c>
      <c r="I47" s="223">
        <v>25.38</v>
      </c>
      <c r="J47" s="224">
        <v>25.6</v>
      </c>
    </row>
    <row r="48" spans="2:10" ht="57.75" customHeight="1" x14ac:dyDescent="0.15">
      <c r="B48" s="225"/>
      <c r="C48" s="1140" t="s">
        <v>488</v>
      </c>
      <c r="D48" s="1140"/>
      <c r="E48" s="1141"/>
      <c r="F48" s="226">
        <v>4.1500000000000004</v>
      </c>
      <c r="G48" s="227">
        <v>5.29</v>
      </c>
      <c r="H48" s="227">
        <v>5.42</v>
      </c>
      <c r="I48" s="227">
        <v>4.99</v>
      </c>
      <c r="J48" s="228">
        <v>6.1</v>
      </c>
    </row>
    <row r="49" spans="2:10" ht="57.75" customHeight="1" thickBot="1" x14ac:dyDescent="0.2">
      <c r="B49" s="229"/>
      <c r="C49" s="1142" t="s">
        <v>489</v>
      </c>
      <c r="D49" s="1142"/>
      <c r="E49" s="1143"/>
      <c r="F49" s="230" t="s">
        <v>490</v>
      </c>
      <c r="G49" s="231" t="s">
        <v>491</v>
      </c>
      <c r="H49" s="231" t="s">
        <v>492</v>
      </c>
      <c r="I49" s="231" t="s">
        <v>493</v>
      </c>
      <c r="J49" s="232" t="s">
        <v>494</v>
      </c>
    </row>
    <row r="50" spans="2:10" x14ac:dyDescent="0.15"/>
  </sheetData>
  <sheetProtection algorithmName="SHA-512" hashValue="2HQcDdjsZAubOX3NYardkK82tsbQIl+O2gApMmsDri33M+/cU7UY0maYwNo32kEpEPBgc9pCgMF/1uVB1mZFBw==" saltValue="DrcEoY9wuGLFjlJ+T1Ix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485</v>
      </c>
      <c r="K32" s="233"/>
      <c r="L32" s="233"/>
      <c r="M32" s="233"/>
      <c r="N32" s="233"/>
      <c r="O32" s="233"/>
      <c r="P32" s="233"/>
    </row>
    <row r="33" spans="1:16" ht="39" customHeight="1" thickBot="1" x14ac:dyDescent="0.25">
      <c r="A33" s="233"/>
      <c r="B33" s="236" t="s">
        <v>495</v>
      </c>
      <c r="C33" s="237"/>
      <c r="D33" s="237"/>
      <c r="E33" s="238" t="s">
        <v>486</v>
      </c>
      <c r="F33" s="239" t="s">
        <v>3</v>
      </c>
      <c r="G33" s="240" t="s">
        <v>4</v>
      </c>
      <c r="H33" s="240" t="s">
        <v>5</v>
      </c>
      <c r="I33" s="240" t="s">
        <v>6</v>
      </c>
      <c r="J33" s="241" t="s">
        <v>7</v>
      </c>
      <c r="K33" s="233"/>
      <c r="L33" s="233"/>
      <c r="M33" s="233"/>
      <c r="N33" s="233"/>
      <c r="O33" s="233"/>
      <c r="P33" s="233"/>
    </row>
    <row r="34" spans="1:16" ht="39" customHeight="1" x14ac:dyDescent="0.15">
      <c r="A34" s="233"/>
      <c r="B34" s="242"/>
      <c r="C34" s="1150" t="s">
        <v>496</v>
      </c>
      <c r="D34" s="1150"/>
      <c r="E34" s="1151"/>
      <c r="F34" s="243">
        <v>7.4</v>
      </c>
      <c r="G34" s="244">
        <v>9.31</v>
      </c>
      <c r="H34" s="244">
        <v>10.72</v>
      </c>
      <c r="I34" s="244">
        <v>11.97</v>
      </c>
      <c r="J34" s="245">
        <v>14.16</v>
      </c>
      <c r="K34" s="233"/>
      <c r="L34" s="233"/>
      <c r="M34" s="233"/>
      <c r="N34" s="233"/>
      <c r="O34" s="233"/>
      <c r="P34" s="233"/>
    </row>
    <row r="35" spans="1:16" ht="39" customHeight="1" x14ac:dyDescent="0.15">
      <c r="A35" s="233"/>
      <c r="B35" s="246"/>
      <c r="C35" s="1144" t="s">
        <v>497</v>
      </c>
      <c r="D35" s="1145"/>
      <c r="E35" s="1146"/>
      <c r="F35" s="247">
        <v>4.0999999999999996</v>
      </c>
      <c r="G35" s="248">
        <v>5.28</v>
      </c>
      <c r="H35" s="248">
        <v>5.38</v>
      </c>
      <c r="I35" s="248">
        <v>4.97</v>
      </c>
      <c r="J35" s="249">
        <v>6.08</v>
      </c>
      <c r="K35" s="233"/>
      <c r="L35" s="233"/>
      <c r="M35" s="233"/>
      <c r="N35" s="233"/>
      <c r="O35" s="233"/>
      <c r="P35" s="233"/>
    </row>
    <row r="36" spans="1:16" ht="39" customHeight="1" x14ac:dyDescent="0.15">
      <c r="A36" s="233"/>
      <c r="B36" s="246"/>
      <c r="C36" s="1144" t="s">
        <v>498</v>
      </c>
      <c r="D36" s="1145"/>
      <c r="E36" s="1146"/>
      <c r="F36" s="247">
        <v>1.1499999999999999</v>
      </c>
      <c r="G36" s="248">
        <v>1.3</v>
      </c>
      <c r="H36" s="248">
        <v>1.04</v>
      </c>
      <c r="I36" s="248">
        <v>1.42</v>
      </c>
      <c r="J36" s="249">
        <v>1.87</v>
      </c>
      <c r="K36" s="233"/>
      <c r="L36" s="233"/>
      <c r="M36" s="233"/>
      <c r="N36" s="233"/>
      <c r="O36" s="233"/>
      <c r="P36" s="233"/>
    </row>
    <row r="37" spans="1:16" ht="39" customHeight="1" x14ac:dyDescent="0.15">
      <c r="A37" s="233"/>
      <c r="B37" s="246"/>
      <c r="C37" s="1144" t="s">
        <v>499</v>
      </c>
      <c r="D37" s="1145"/>
      <c r="E37" s="1146"/>
      <c r="F37" s="247">
        <v>1.35</v>
      </c>
      <c r="G37" s="248">
        <v>0</v>
      </c>
      <c r="H37" s="248">
        <v>0.45</v>
      </c>
      <c r="I37" s="248">
        <v>1.41</v>
      </c>
      <c r="J37" s="249">
        <v>1.66</v>
      </c>
      <c r="K37" s="233"/>
      <c r="L37" s="233"/>
      <c r="M37" s="233"/>
      <c r="N37" s="233"/>
      <c r="O37" s="233"/>
      <c r="P37" s="233"/>
    </row>
    <row r="38" spans="1:16" ht="39" customHeight="1" x14ac:dyDescent="0.15">
      <c r="A38" s="233"/>
      <c r="B38" s="246"/>
      <c r="C38" s="1144" t="s">
        <v>500</v>
      </c>
      <c r="D38" s="1145"/>
      <c r="E38" s="1146"/>
      <c r="F38" s="247">
        <v>0.39</v>
      </c>
      <c r="G38" s="248">
        <v>0.28000000000000003</v>
      </c>
      <c r="H38" s="248">
        <v>0.44</v>
      </c>
      <c r="I38" s="248">
        <v>1.1200000000000001</v>
      </c>
      <c r="J38" s="249">
        <v>0.78</v>
      </c>
      <c r="K38" s="233"/>
      <c r="L38" s="233"/>
      <c r="M38" s="233"/>
      <c r="N38" s="233"/>
      <c r="O38" s="233"/>
      <c r="P38" s="233"/>
    </row>
    <row r="39" spans="1:16" ht="39" customHeight="1" x14ac:dyDescent="0.15">
      <c r="A39" s="233"/>
      <c r="B39" s="246"/>
      <c r="C39" s="1144" t="s">
        <v>501</v>
      </c>
      <c r="D39" s="1145"/>
      <c r="E39" s="1146"/>
      <c r="F39" s="247">
        <v>0</v>
      </c>
      <c r="G39" s="248">
        <v>0.04</v>
      </c>
      <c r="H39" s="248">
        <v>0.05</v>
      </c>
      <c r="I39" s="248">
        <v>7.0000000000000007E-2</v>
      </c>
      <c r="J39" s="249">
        <v>0.08</v>
      </c>
      <c r="K39" s="233"/>
      <c r="L39" s="233"/>
      <c r="M39" s="233"/>
      <c r="N39" s="233"/>
      <c r="O39" s="233"/>
      <c r="P39" s="233"/>
    </row>
    <row r="40" spans="1:16" ht="39" customHeight="1" x14ac:dyDescent="0.15">
      <c r="A40" s="233"/>
      <c r="B40" s="246"/>
      <c r="C40" s="1144" t="s">
        <v>502</v>
      </c>
      <c r="D40" s="1145"/>
      <c r="E40" s="1146"/>
      <c r="F40" s="247">
        <v>0.04</v>
      </c>
      <c r="G40" s="248">
        <v>0</v>
      </c>
      <c r="H40" s="248">
        <v>0.03</v>
      </c>
      <c r="I40" s="248">
        <v>0.01</v>
      </c>
      <c r="J40" s="249">
        <v>0.01</v>
      </c>
      <c r="K40" s="233"/>
      <c r="L40" s="233"/>
      <c r="M40" s="233"/>
      <c r="N40" s="233"/>
      <c r="O40" s="233"/>
      <c r="P40" s="233"/>
    </row>
    <row r="41" spans="1:16" ht="39" customHeight="1" x14ac:dyDescent="0.15">
      <c r="A41" s="233"/>
      <c r="B41" s="246"/>
      <c r="C41" s="1144" t="s">
        <v>503</v>
      </c>
      <c r="D41" s="1145"/>
      <c r="E41" s="1146"/>
      <c r="F41" s="247">
        <v>0</v>
      </c>
      <c r="G41" s="248">
        <v>0</v>
      </c>
      <c r="H41" s="248">
        <v>0</v>
      </c>
      <c r="I41" s="248">
        <v>0</v>
      </c>
      <c r="J41" s="249">
        <v>0</v>
      </c>
      <c r="K41" s="233"/>
      <c r="L41" s="233"/>
      <c r="M41" s="233"/>
      <c r="N41" s="233"/>
      <c r="O41" s="233"/>
      <c r="P41" s="233"/>
    </row>
    <row r="42" spans="1:16" ht="39" customHeight="1" x14ac:dyDescent="0.15">
      <c r="A42" s="233"/>
      <c r="B42" s="250"/>
      <c r="C42" s="1144" t="s">
        <v>504</v>
      </c>
      <c r="D42" s="1145"/>
      <c r="E42" s="1146"/>
      <c r="F42" s="247" t="s">
        <v>319</v>
      </c>
      <c r="G42" s="248" t="s">
        <v>319</v>
      </c>
      <c r="H42" s="248" t="s">
        <v>319</v>
      </c>
      <c r="I42" s="248" t="s">
        <v>319</v>
      </c>
      <c r="J42" s="249" t="s">
        <v>319</v>
      </c>
      <c r="K42" s="233"/>
      <c r="L42" s="233"/>
      <c r="M42" s="233"/>
      <c r="N42" s="233"/>
      <c r="O42" s="233"/>
      <c r="P42" s="233"/>
    </row>
    <row r="43" spans="1:16" ht="39" customHeight="1" thickBot="1" x14ac:dyDescent="0.2">
      <c r="A43" s="233"/>
      <c r="B43" s="251"/>
      <c r="C43" s="1147" t="s">
        <v>505</v>
      </c>
      <c r="D43" s="1148"/>
      <c r="E43" s="1149"/>
      <c r="F43" s="252">
        <v>0</v>
      </c>
      <c r="G43" s="253">
        <v>0</v>
      </c>
      <c r="H43" s="253">
        <v>0</v>
      </c>
      <c r="I43" s="253">
        <v>0</v>
      </c>
      <c r="J43" s="254">
        <v>0</v>
      </c>
      <c r="K43" s="233"/>
      <c r="L43" s="233"/>
      <c r="M43" s="233"/>
      <c r="N43" s="233"/>
      <c r="O43" s="233"/>
      <c r="P43" s="233"/>
    </row>
    <row r="44" spans="1:16" ht="39" customHeight="1" x14ac:dyDescent="0.15">
      <c r="A44" s="233"/>
      <c r="B44" s="255" t="s">
        <v>506</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TcmnuBwbjOpgs/Df5niM99ZRmSs+WYpgaR/vz1hSVrZbVrYdcrRoPSqvp8LbV8H35B6A2VtiRFSI1CJQeIdlEw==" saltValue="SkUSt9AgEbGPPaBM/EsC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507</v>
      </c>
      <c r="P43" s="259"/>
      <c r="Q43" s="259"/>
      <c r="R43" s="259"/>
      <c r="S43" s="259"/>
      <c r="T43" s="259"/>
      <c r="U43" s="259"/>
    </row>
    <row r="44" spans="1:21" ht="30.75" customHeight="1" thickBot="1" x14ac:dyDescent="0.2">
      <c r="A44" s="259"/>
      <c r="B44" s="262" t="s">
        <v>508</v>
      </c>
      <c r="C44" s="263"/>
      <c r="D44" s="263"/>
      <c r="E44" s="264"/>
      <c r="F44" s="264"/>
      <c r="G44" s="264"/>
      <c r="H44" s="264"/>
      <c r="I44" s="264"/>
      <c r="J44" s="265" t="s">
        <v>486</v>
      </c>
      <c r="K44" s="266" t="s">
        <v>3</v>
      </c>
      <c r="L44" s="267" t="s">
        <v>4</v>
      </c>
      <c r="M44" s="267" t="s">
        <v>5</v>
      </c>
      <c r="N44" s="267" t="s">
        <v>6</v>
      </c>
      <c r="O44" s="268" t="s">
        <v>7</v>
      </c>
      <c r="P44" s="259"/>
      <c r="Q44" s="259"/>
      <c r="R44" s="259"/>
      <c r="S44" s="259"/>
      <c r="T44" s="259"/>
      <c r="U44" s="259"/>
    </row>
    <row r="45" spans="1:21" ht="30.75" customHeight="1" x14ac:dyDescent="0.15">
      <c r="A45" s="259"/>
      <c r="B45" s="1152" t="s">
        <v>509</v>
      </c>
      <c r="C45" s="1153"/>
      <c r="D45" s="269"/>
      <c r="E45" s="1158" t="s">
        <v>510</v>
      </c>
      <c r="F45" s="1158"/>
      <c r="G45" s="1158"/>
      <c r="H45" s="1158"/>
      <c r="I45" s="1158"/>
      <c r="J45" s="1159"/>
      <c r="K45" s="270">
        <v>2234</v>
      </c>
      <c r="L45" s="271">
        <v>1962</v>
      </c>
      <c r="M45" s="271">
        <v>2001</v>
      </c>
      <c r="N45" s="271">
        <v>1913</v>
      </c>
      <c r="O45" s="272">
        <v>1964</v>
      </c>
      <c r="P45" s="259"/>
      <c r="Q45" s="259"/>
      <c r="R45" s="259"/>
      <c r="S45" s="259"/>
      <c r="T45" s="259"/>
      <c r="U45" s="259"/>
    </row>
    <row r="46" spans="1:21" ht="30.75" customHeight="1" x14ac:dyDescent="0.15">
      <c r="A46" s="259"/>
      <c r="B46" s="1154"/>
      <c r="C46" s="1155"/>
      <c r="D46" s="273"/>
      <c r="E46" s="1160" t="s">
        <v>511</v>
      </c>
      <c r="F46" s="1160"/>
      <c r="G46" s="1160"/>
      <c r="H46" s="1160"/>
      <c r="I46" s="1160"/>
      <c r="J46" s="1161"/>
      <c r="K46" s="274" t="s">
        <v>319</v>
      </c>
      <c r="L46" s="275" t="s">
        <v>319</v>
      </c>
      <c r="M46" s="275" t="s">
        <v>319</v>
      </c>
      <c r="N46" s="275" t="s">
        <v>319</v>
      </c>
      <c r="O46" s="276" t="s">
        <v>319</v>
      </c>
      <c r="P46" s="259"/>
      <c r="Q46" s="259"/>
      <c r="R46" s="259"/>
      <c r="S46" s="259"/>
      <c r="T46" s="259"/>
      <c r="U46" s="259"/>
    </row>
    <row r="47" spans="1:21" ht="30.75" customHeight="1" x14ac:dyDescent="0.15">
      <c r="A47" s="259"/>
      <c r="B47" s="1154"/>
      <c r="C47" s="1155"/>
      <c r="D47" s="273"/>
      <c r="E47" s="1160" t="s">
        <v>512</v>
      </c>
      <c r="F47" s="1160"/>
      <c r="G47" s="1160"/>
      <c r="H47" s="1160"/>
      <c r="I47" s="1160"/>
      <c r="J47" s="1161"/>
      <c r="K47" s="274" t="s">
        <v>319</v>
      </c>
      <c r="L47" s="275" t="s">
        <v>319</v>
      </c>
      <c r="M47" s="275" t="s">
        <v>319</v>
      </c>
      <c r="N47" s="275" t="s">
        <v>319</v>
      </c>
      <c r="O47" s="276" t="s">
        <v>319</v>
      </c>
      <c r="P47" s="259"/>
      <c r="Q47" s="259"/>
      <c r="R47" s="259"/>
      <c r="S47" s="259"/>
      <c r="T47" s="259"/>
      <c r="U47" s="259"/>
    </row>
    <row r="48" spans="1:21" ht="30.75" customHeight="1" x14ac:dyDescent="0.15">
      <c r="A48" s="259"/>
      <c r="B48" s="1154"/>
      <c r="C48" s="1155"/>
      <c r="D48" s="273"/>
      <c r="E48" s="1160" t="s">
        <v>513</v>
      </c>
      <c r="F48" s="1160"/>
      <c r="G48" s="1160"/>
      <c r="H48" s="1160"/>
      <c r="I48" s="1160"/>
      <c r="J48" s="1161"/>
      <c r="K48" s="274">
        <v>562</v>
      </c>
      <c r="L48" s="275">
        <v>465</v>
      </c>
      <c r="M48" s="275">
        <v>404</v>
      </c>
      <c r="N48" s="275">
        <v>500</v>
      </c>
      <c r="O48" s="276">
        <v>442</v>
      </c>
      <c r="P48" s="259"/>
      <c r="Q48" s="259"/>
      <c r="R48" s="259"/>
      <c r="S48" s="259"/>
      <c r="T48" s="259"/>
      <c r="U48" s="259"/>
    </row>
    <row r="49" spans="1:21" ht="30.75" customHeight="1" x14ac:dyDescent="0.15">
      <c r="A49" s="259"/>
      <c r="B49" s="1154"/>
      <c r="C49" s="1155"/>
      <c r="D49" s="273"/>
      <c r="E49" s="1160" t="s">
        <v>514</v>
      </c>
      <c r="F49" s="1160"/>
      <c r="G49" s="1160"/>
      <c r="H49" s="1160"/>
      <c r="I49" s="1160"/>
      <c r="J49" s="1161"/>
      <c r="K49" s="274">
        <v>111</v>
      </c>
      <c r="L49" s="275">
        <v>102</v>
      </c>
      <c r="M49" s="275">
        <v>104</v>
      </c>
      <c r="N49" s="275">
        <v>103</v>
      </c>
      <c r="O49" s="276">
        <v>99</v>
      </c>
      <c r="P49" s="259"/>
      <c r="Q49" s="259"/>
      <c r="R49" s="259"/>
      <c r="S49" s="259"/>
      <c r="T49" s="259"/>
      <c r="U49" s="259"/>
    </row>
    <row r="50" spans="1:21" ht="30.75" customHeight="1" x14ac:dyDescent="0.15">
      <c r="A50" s="259"/>
      <c r="B50" s="1154"/>
      <c r="C50" s="1155"/>
      <c r="D50" s="273"/>
      <c r="E50" s="1160" t="s">
        <v>515</v>
      </c>
      <c r="F50" s="1160"/>
      <c r="G50" s="1160"/>
      <c r="H50" s="1160"/>
      <c r="I50" s="1160"/>
      <c r="J50" s="1161"/>
      <c r="K50" s="274">
        <v>5</v>
      </c>
      <c r="L50" s="275">
        <v>5</v>
      </c>
      <c r="M50" s="275">
        <v>3</v>
      </c>
      <c r="N50" s="275">
        <v>0</v>
      </c>
      <c r="O50" s="276">
        <v>0</v>
      </c>
      <c r="P50" s="259"/>
      <c r="Q50" s="259"/>
      <c r="R50" s="259"/>
      <c r="S50" s="259"/>
      <c r="T50" s="259"/>
      <c r="U50" s="259"/>
    </row>
    <row r="51" spans="1:21" ht="30.75" customHeight="1" x14ac:dyDescent="0.15">
      <c r="A51" s="259"/>
      <c r="B51" s="1156"/>
      <c r="C51" s="1157"/>
      <c r="D51" s="277"/>
      <c r="E51" s="1160" t="s">
        <v>516</v>
      </c>
      <c r="F51" s="1160"/>
      <c r="G51" s="1160"/>
      <c r="H51" s="1160"/>
      <c r="I51" s="1160"/>
      <c r="J51" s="1161"/>
      <c r="K51" s="274">
        <v>0</v>
      </c>
      <c r="L51" s="275" t="s">
        <v>319</v>
      </c>
      <c r="M51" s="275" t="s">
        <v>319</v>
      </c>
      <c r="N51" s="275" t="s">
        <v>319</v>
      </c>
      <c r="O51" s="276" t="s">
        <v>319</v>
      </c>
      <c r="P51" s="259"/>
      <c r="Q51" s="259"/>
      <c r="R51" s="259"/>
      <c r="S51" s="259"/>
      <c r="T51" s="259"/>
      <c r="U51" s="259"/>
    </row>
    <row r="52" spans="1:21" ht="30.75" customHeight="1" x14ac:dyDescent="0.15">
      <c r="A52" s="259"/>
      <c r="B52" s="1162" t="s">
        <v>517</v>
      </c>
      <c r="C52" s="1163"/>
      <c r="D52" s="277"/>
      <c r="E52" s="1160" t="s">
        <v>518</v>
      </c>
      <c r="F52" s="1160"/>
      <c r="G52" s="1160"/>
      <c r="H52" s="1160"/>
      <c r="I52" s="1160"/>
      <c r="J52" s="1161"/>
      <c r="K52" s="274">
        <v>1990</v>
      </c>
      <c r="L52" s="275">
        <v>1853</v>
      </c>
      <c r="M52" s="275">
        <v>1837</v>
      </c>
      <c r="N52" s="275">
        <v>1760</v>
      </c>
      <c r="O52" s="276">
        <v>1832</v>
      </c>
      <c r="P52" s="259"/>
      <c r="Q52" s="259"/>
      <c r="R52" s="259"/>
      <c r="S52" s="259"/>
      <c r="T52" s="259"/>
      <c r="U52" s="259"/>
    </row>
    <row r="53" spans="1:21" ht="30.75" customHeight="1" thickBot="1" x14ac:dyDescent="0.2">
      <c r="A53" s="259"/>
      <c r="B53" s="1164" t="s">
        <v>519</v>
      </c>
      <c r="C53" s="1165"/>
      <c r="D53" s="278"/>
      <c r="E53" s="1166" t="s">
        <v>520</v>
      </c>
      <c r="F53" s="1166"/>
      <c r="G53" s="1166"/>
      <c r="H53" s="1166"/>
      <c r="I53" s="1166"/>
      <c r="J53" s="1167"/>
      <c r="K53" s="279">
        <v>922</v>
      </c>
      <c r="L53" s="280">
        <v>681</v>
      </c>
      <c r="M53" s="280">
        <v>675</v>
      </c>
      <c r="N53" s="280">
        <v>756</v>
      </c>
      <c r="O53" s="281">
        <v>673</v>
      </c>
      <c r="P53" s="259"/>
      <c r="Q53" s="259"/>
      <c r="R53" s="259"/>
      <c r="S53" s="259"/>
      <c r="T53" s="259"/>
      <c r="U53" s="259"/>
    </row>
    <row r="54" spans="1:21" ht="24" customHeight="1" x14ac:dyDescent="0.15">
      <c r="A54" s="259"/>
      <c r="B54" s="282" t="s">
        <v>521</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522</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523</v>
      </c>
      <c r="C56" s="284"/>
      <c r="D56" s="284"/>
      <c r="E56" s="284"/>
      <c r="F56" s="284"/>
      <c r="G56" s="284"/>
      <c r="H56" s="284"/>
      <c r="I56" s="284"/>
      <c r="J56" s="284"/>
      <c r="K56" s="285"/>
      <c r="L56" s="285"/>
      <c r="M56" s="285"/>
      <c r="N56" s="285"/>
      <c r="O56" s="286" t="s">
        <v>524</v>
      </c>
      <c r="P56" s="259"/>
      <c r="Q56" s="259"/>
      <c r="R56" s="259"/>
      <c r="S56" s="259"/>
      <c r="T56" s="259"/>
      <c r="U56" s="259"/>
    </row>
    <row r="57" spans="1:21" ht="31.5" customHeight="1" thickBot="1" x14ac:dyDescent="0.2">
      <c r="A57" s="259"/>
      <c r="B57" s="287"/>
      <c r="C57" s="288"/>
      <c r="D57" s="288"/>
      <c r="E57" s="289"/>
      <c r="F57" s="289"/>
      <c r="G57" s="289"/>
      <c r="H57" s="289"/>
      <c r="I57" s="289"/>
      <c r="J57" s="290" t="s">
        <v>486</v>
      </c>
      <c r="K57" s="291" t="s">
        <v>525</v>
      </c>
      <c r="L57" s="292" t="s">
        <v>526</v>
      </c>
      <c r="M57" s="292" t="s">
        <v>527</v>
      </c>
      <c r="N57" s="292" t="s">
        <v>528</v>
      </c>
      <c r="O57" s="293" t="s">
        <v>529</v>
      </c>
      <c r="P57" s="259"/>
      <c r="Q57" s="259"/>
      <c r="R57" s="259"/>
      <c r="S57" s="259"/>
      <c r="T57" s="259"/>
      <c r="U57" s="259"/>
    </row>
    <row r="58" spans="1:21" ht="31.5" customHeight="1" x14ac:dyDescent="0.15">
      <c r="B58" s="1168" t="s">
        <v>530</v>
      </c>
      <c r="C58" s="1169"/>
      <c r="D58" s="1174" t="s">
        <v>531</v>
      </c>
      <c r="E58" s="1175"/>
      <c r="F58" s="1175"/>
      <c r="G58" s="1175"/>
      <c r="H58" s="1175"/>
      <c r="I58" s="1175"/>
      <c r="J58" s="1176"/>
      <c r="K58" s="294" t="s">
        <v>319</v>
      </c>
      <c r="L58" s="295" t="s">
        <v>319</v>
      </c>
      <c r="M58" s="295" t="s">
        <v>319</v>
      </c>
      <c r="N58" s="295" t="s">
        <v>319</v>
      </c>
      <c r="O58" s="296" t="s">
        <v>319</v>
      </c>
    </row>
    <row r="59" spans="1:21" ht="31.5" customHeight="1" x14ac:dyDescent="0.15">
      <c r="B59" s="1170"/>
      <c r="C59" s="1171"/>
      <c r="D59" s="1177" t="s">
        <v>532</v>
      </c>
      <c r="E59" s="1178"/>
      <c r="F59" s="1178"/>
      <c r="G59" s="1178"/>
      <c r="H59" s="1178"/>
      <c r="I59" s="1178"/>
      <c r="J59" s="1179"/>
      <c r="K59" s="297" t="s">
        <v>319</v>
      </c>
      <c r="L59" s="298" t="s">
        <v>319</v>
      </c>
      <c r="M59" s="298" t="s">
        <v>319</v>
      </c>
      <c r="N59" s="298" t="s">
        <v>319</v>
      </c>
      <c r="O59" s="299" t="s">
        <v>319</v>
      </c>
    </row>
    <row r="60" spans="1:21" ht="31.5" customHeight="1" thickBot="1" x14ac:dyDescent="0.2">
      <c r="B60" s="1172"/>
      <c r="C60" s="1173"/>
      <c r="D60" s="1180" t="s">
        <v>533</v>
      </c>
      <c r="E60" s="1181"/>
      <c r="F60" s="1181"/>
      <c r="G60" s="1181"/>
      <c r="H60" s="1181"/>
      <c r="I60" s="1181"/>
      <c r="J60" s="1182"/>
      <c r="K60" s="300" t="s">
        <v>319</v>
      </c>
      <c r="L60" s="301" t="s">
        <v>319</v>
      </c>
      <c r="M60" s="301" t="s">
        <v>319</v>
      </c>
      <c r="N60" s="301" t="s">
        <v>319</v>
      </c>
      <c r="O60" s="302" t="s">
        <v>319</v>
      </c>
    </row>
    <row r="61" spans="1:21" ht="24" customHeight="1" x14ac:dyDescent="0.15">
      <c r="B61" s="303"/>
      <c r="C61" s="303"/>
      <c r="D61" s="304" t="s">
        <v>534</v>
      </c>
      <c r="E61" s="305"/>
      <c r="F61" s="305"/>
      <c r="G61" s="305"/>
      <c r="H61" s="305"/>
      <c r="I61" s="305"/>
      <c r="J61" s="305"/>
      <c r="K61" s="305"/>
      <c r="L61" s="305"/>
      <c r="M61" s="305"/>
      <c r="N61" s="305"/>
      <c r="O61" s="305"/>
    </row>
    <row r="62" spans="1:21" ht="24" customHeight="1" x14ac:dyDescent="0.15">
      <c r="B62" s="306"/>
      <c r="C62" s="306"/>
      <c r="D62" s="304" t="s">
        <v>535</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D4suOXNyAhWR4dD299Zag6+MmpneAhSTwQWim6a9zZQ4OkJ1Fkk67kRqhDWxGASG+KwR/FXCggG0X1JinPM4uA==" saltValue="zylUjl8b3N1PahCSmyw7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507</v>
      </c>
    </row>
    <row r="40" spans="2:13" ht="27.75" customHeight="1" thickBot="1" x14ac:dyDescent="0.2">
      <c r="B40" s="309" t="s">
        <v>508</v>
      </c>
      <c r="C40" s="310"/>
      <c r="D40" s="310"/>
      <c r="E40" s="311"/>
      <c r="F40" s="311"/>
      <c r="G40" s="311"/>
      <c r="H40" s="312" t="s">
        <v>486</v>
      </c>
      <c r="I40" s="313" t="s">
        <v>3</v>
      </c>
      <c r="J40" s="314" t="s">
        <v>4</v>
      </c>
      <c r="K40" s="314" t="s">
        <v>5</v>
      </c>
      <c r="L40" s="314" t="s">
        <v>6</v>
      </c>
      <c r="M40" s="315" t="s">
        <v>7</v>
      </c>
    </row>
    <row r="41" spans="2:13" ht="27.75" customHeight="1" x14ac:dyDescent="0.15">
      <c r="B41" s="1183" t="s">
        <v>536</v>
      </c>
      <c r="C41" s="1184"/>
      <c r="D41" s="316"/>
      <c r="E41" s="1189" t="s">
        <v>537</v>
      </c>
      <c r="F41" s="1189"/>
      <c r="G41" s="1189"/>
      <c r="H41" s="1190"/>
      <c r="I41" s="317">
        <v>12843</v>
      </c>
      <c r="J41" s="318">
        <v>15958</v>
      </c>
      <c r="K41" s="318">
        <v>15763</v>
      </c>
      <c r="L41" s="318">
        <v>15862</v>
      </c>
      <c r="M41" s="319">
        <v>19384</v>
      </c>
    </row>
    <row r="42" spans="2:13" ht="27.75" customHeight="1" x14ac:dyDescent="0.15">
      <c r="B42" s="1185"/>
      <c r="C42" s="1186"/>
      <c r="D42" s="320"/>
      <c r="E42" s="1191" t="s">
        <v>538</v>
      </c>
      <c r="F42" s="1191"/>
      <c r="G42" s="1191"/>
      <c r="H42" s="1192"/>
      <c r="I42" s="321">
        <v>8</v>
      </c>
      <c r="J42" s="322">
        <v>3</v>
      </c>
      <c r="K42" s="322" t="s">
        <v>319</v>
      </c>
      <c r="L42" s="322">
        <v>89</v>
      </c>
      <c r="M42" s="323">
        <v>86</v>
      </c>
    </row>
    <row r="43" spans="2:13" ht="27.75" customHeight="1" x14ac:dyDescent="0.15">
      <c r="B43" s="1185"/>
      <c r="C43" s="1186"/>
      <c r="D43" s="320"/>
      <c r="E43" s="1191" t="s">
        <v>539</v>
      </c>
      <c r="F43" s="1191"/>
      <c r="G43" s="1191"/>
      <c r="H43" s="1192"/>
      <c r="I43" s="321">
        <v>3797</v>
      </c>
      <c r="J43" s="322">
        <v>3298</v>
      </c>
      <c r="K43" s="322">
        <v>2829</v>
      </c>
      <c r="L43" s="322">
        <v>2608</v>
      </c>
      <c r="M43" s="323">
        <v>2338</v>
      </c>
    </row>
    <row r="44" spans="2:13" ht="27.75" customHeight="1" x14ac:dyDescent="0.15">
      <c r="B44" s="1185"/>
      <c r="C44" s="1186"/>
      <c r="D44" s="320"/>
      <c r="E44" s="1191" t="s">
        <v>540</v>
      </c>
      <c r="F44" s="1191"/>
      <c r="G44" s="1191"/>
      <c r="H44" s="1192"/>
      <c r="I44" s="321">
        <v>773</v>
      </c>
      <c r="J44" s="322">
        <v>676</v>
      </c>
      <c r="K44" s="322">
        <v>628</v>
      </c>
      <c r="L44" s="322">
        <v>564</v>
      </c>
      <c r="M44" s="323">
        <v>468</v>
      </c>
    </row>
    <row r="45" spans="2:13" ht="27.75" customHeight="1" x14ac:dyDescent="0.15">
      <c r="B45" s="1185"/>
      <c r="C45" s="1186"/>
      <c r="D45" s="320"/>
      <c r="E45" s="1191" t="s">
        <v>541</v>
      </c>
      <c r="F45" s="1191"/>
      <c r="G45" s="1191"/>
      <c r="H45" s="1192"/>
      <c r="I45" s="321">
        <v>2345</v>
      </c>
      <c r="J45" s="322">
        <v>2238</v>
      </c>
      <c r="K45" s="322">
        <v>2068</v>
      </c>
      <c r="L45" s="322">
        <v>1992</v>
      </c>
      <c r="M45" s="323">
        <v>1931</v>
      </c>
    </row>
    <row r="46" spans="2:13" ht="27.75" customHeight="1" x14ac:dyDescent="0.15">
      <c r="B46" s="1185"/>
      <c r="C46" s="1186"/>
      <c r="D46" s="324"/>
      <c r="E46" s="1191" t="s">
        <v>542</v>
      </c>
      <c r="F46" s="1191"/>
      <c r="G46" s="1191"/>
      <c r="H46" s="1192"/>
      <c r="I46" s="321" t="s">
        <v>319</v>
      </c>
      <c r="J46" s="322" t="s">
        <v>319</v>
      </c>
      <c r="K46" s="322" t="s">
        <v>319</v>
      </c>
      <c r="L46" s="322" t="s">
        <v>319</v>
      </c>
      <c r="M46" s="323" t="s">
        <v>319</v>
      </c>
    </row>
    <row r="47" spans="2:13" ht="27.75" customHeight="1" x14ac:dyDescent="0.15">
      <c r="B47" s="1185"/>
      <c r="C47" s="1186"/>
      <c r="D47" s="325"/>
      <c r="E47" s="1193" t="s">
        <v>543</v>
      </c>
      <c r="F47" s="1194"/>
      <c r="G47" s="1194"/>
      <c r="H47" s="1195"/>
      <c r="I47" s="321" t="s">
        <v>319</v>
      </c>
      <c r="J47" s="322" t="s">
        <v>319</v>
      </c>
      <c r="K47" s="322" t="s">
        <v>319</v>
      </c>
      <c r="L47" s="322" t="s">
        <v>319</v>
      </c>
      <c r="M47" s="323" t="s">
        <v>319</v>
      </c>
    </row>
    <row r="48" spans="2:13" ht="27.75" customHeight="1" x14ac:dyDescent="0.15">
      <c r="B48" s="1185"/>
      <c r="C48" s="1186"/>
      <c r="D48" s="320"/>
      <c r="E48" s="1191" t="s">
        <v>544</v>
      </c>
      <c r="F48" s="1191"/>
      <c r="G48" s="1191"/>
      <c r="H48" s="1192"/>
      <c r="I48" s="321" t="s">
        <v>319</v>
      </c>
      <c r="J48" s="322" t="s">
        <v>319</v>
      </c>
      <c r="K48" s="322" t="s">
        <v>319</v>
      </c>
      <c r="L48" s="322" t="s">
        <v>319</v>
      </c>
      <c r="M48" s="323" t="s">
        <v>319</v>
      </c>
    </row>
    <row r="49" spans="2:13" ht="27.75" customHeight="1" x14ac:dyDescent="0.15">
      <c r="B49" s="1187"/>
      <c r="C49" s="1188"/>
      <c r="D49" s="320"/>
      <c r="E49" s="1191" t="s">
        <v>545</v>
      </c>
      <c r="F49" s="1191"/>
      <c r="G49" s="1191"/>
      <c r="H49" s="1192"/>
      <c r="I49" s="321" t="s">
        <v>319</v>
      </c>
      <c r="J49" s="322" t="s">
        <v>319</v>
      </c>
      <c r="K49" s="322" t="s">
        <v>319</v>
      </c>
      <c r="L49" s="322" t="s">
        <v>319</v>
      </c>
      <c r="M49" s="323" t="s">
        <v>319</v>
      </c>
    </row>
    <row r="50" spans="2:13" ht="27.75" customHeight="1" x14ac:dyDescent="0.15">
      <c r="B50" s="1196" t="s">
        <v>546</v>
      </c>
      <c r="C50" s="1197"/>
      <c r="D50" s="326"/>
      <c r="E50" s="1191" t="s">
        <v>547</v>
      </c>
      <c r="F50" s="1191"/>
      <c r="G50" s="1191"/>
      <c r="H50" s="1192"/>
      <c r="I50" s="321">
        <v>9044</v>
      </c>
      <c r="J50" s="322">
        <v>8722</v>
      </c>
      <c r="K50" s="322">
        <v>8618</v>
      </c>
      <c r="L50" s="322">
        <v>9743</v>
      </c>
      <c r="M50" s="323">
        <v>10021</v>
      </c>
    </row>
    <row r="51" spans="2:13" ht="27.75" customHeight="1" x14ac:dyDescent="0.15">
      <c r="B51" s="1185"/>
      <c r="C51" s="1186"/>
      <c r="D51" s="320"/>
      <c r="E51" s="1191" t="s">
        <v>548</v>
      </c>
      <c r="F51" s="1191"/>
      <c r="G51" s="1191"/>
      <c r="H51" s="1192"/>
      <c r="I51" s="321">
        <v>788</v>
      </c>
      <c r="J51" s="322">
        <v>718</v>
      </c>
      <c r="K51" s="322">
        <v>648</v>
      </c>
      <c r="L51" s="322">
        <v>578</v>
      </c>
      <c r="M51" s="323">
        <v>508</v>
      </c>
    </row>
    <row r="52" spans="2:13" ht="27.75" customHeight="1" x14ac:dyDescent="0.15">
      <c r="B52" s="1187"/>
      <c r="C52" s="1188"/>
      <c r="D52" s="320"/>
      <c r="E52" s="1191" t="s">
        <v>549</v>
      </c>
      <c r="F52" s="1191"/>
      <c r="G52" s="1191"/>
      <c r="H52" s="1192"/>
      <c r="I52" s="321">
        <v>18335</v>
      </c>
      <c r="J52" s="322">
        <v>18949</v>
      </c>
      <c r="K52" s="322">
        <v>18640</v>
      </c>
      <c r="L52" s="322">
        <v>18919</v>
      </c>
      <c r="M52" s="323">
        <v>19630</v>
      </c>
    </row>
    <row r="53" spans="2:13" ht="27.75" customHeight="1" thickBot="1" x14ac:dyDescent="0.2">
      <c r="B53" s="1198" t="s">
        <v>519</v>
      </c>
      <c r="C53" s="1199"/>
      <c r="D53" s="327"/>
      <c r="E53" s="1200" t="s">
        <v>550</v>
      </c>
      <c r="F53" s="1200"/>
      <c r="G53" s="1200"/>
      <c r="H53" s="1201"/>
      <c r="I53" s="328">
        <v>-8400</v>
      </c>
      <c r="J53" s="329">
        <v>-6216</v>
      </c>
      <c r="K53" s="329">
        <v>-6617</v>
      </c>
      <c r="L53" s="329">
        <v>-8126</v>
      </c>
      <c r="M53" s="330">
        <v>-5952</v>
      </c>
    </row>
    <row r="54" spans="2:13" ht="27.75" customHeight="1" x14ac:dyDescent="0.15">
      <c r="B54" s="331" t="s">
        <v>551</v>
      </c>
      <c r="C54" s="332"/>
      <c r="D54" s="332"/>
      <c r="E54" s="333"/>
      <c r="F54" s="333"/>
      <c r="G54" s="333"/>
      <c r="H54" s="333"/>
      <c r="I54" s="334"/>
      <c r="J54" s="334"/>
      <c r="K54" s="334"/>
      <c r="L54" s="334"/>
      <c r="M54" s="334"/>
    </row>
    <row r="55" spans="2:13" x14ac:dyDescent="0.15"/>
  </sheetData>
  <sheetProtection algorithmName="SHA-512" hashValue="yAaoCRNkL+PuqEt1YeHApjQ3fbU927aWmOjF+jwbqljL0TpX8sjvc5nWln0gUmxgauhBp5Zcr0GfyDpQeZUDvA==" saltValue="YijAAnRQ3Y+UTEsJBoc+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552</v>
      </c>
    </row>
    <row r="54" spans="2:8" ht="29.25" customHeight="1" thickBot="1" x14ac:dyDescent="0.25">
      <c r="B54" s="336" t="s">
        <v>24</v>
      </c>
      <c r="C54" s="337"/>
      <c r="D54" s="337"/>
      <c r="E54" s="338" t="s">
        <v>486</v>
      </c>
      <c r="F54" s="339" t="s">
        <v>5</v>
      </c>
      <c r="G54" s="339" t="s">
        <v>6</v>
      </c>
      <c r="H54" s="340" t="s">
        <v>7</v>
      </c>
    </row>
    <row r="55" spans="2:8" ht="52.5" customHeight="1" x14ac:dyDescent="0.15">
      <c r="B55" s="341"/>
      <c r="C55" s="1210" t="s">
        <v>117</v>
      </c>
      <c r="D55" s="1210"/>
      <c r="E55" s="1211"/>
      <c r="F55" s="342">
        <v>2786</v>
      </c>
      <c r="G55" s="342">
        <v>2706</v>
      </c>
      <c r="H55" s="343">
        <v>2705</v>
      </c>
    </row>
    <row r="56" spans="2:8" ht="52.5" customHeight="1" x14ac:dyDescent="0.15">
      <c r="B56" s="344"/>
      <c r="C56" s="1212" t="s">
        <v>553</v>
      </c>
      <c r="D56" s="1212"/>
      <c r="E56" s="1213"/>
      <c r="F56" s="345">
        <v>1869</v>
      </c>
      <c r="G56" s="345">
        <v>1871</v>
      </c>
      <c r="H56" s="346">
        <v>1873</v>
      </c>
    </row>
    <row r="57" spans="2:8" ht="53.25" customHeight="1" x14ac:dyDescent="0.15">
      <c r="B57" s="344"/>
      <c r="C57" s="1214" t="s">
        <v>122</v>
      </c>
      <c r="D57" s="1214"/>
      <c r="E57" s="1215"/>
      <c r="F57" s="347">
        <v>6673</v>
      </c>
      <c r="G57" s="347">
        <v>7846</v>
      </c>
      <c r="H57" s="348">
        <v>8010</v>
      </c>
    </row>
    <row r="58" spans="2:8" ht="45.75" customHeight="1" x14ac:dyDescent="0.15">
      <c r="B58" s="349"/>
      <c r="C58" s="1202" t="s">
        <v>554</v>
      </c>
      <c r="D58" s="1203"/>
      <c r="E58" s="1204"/>
      <c r="F58" s="350">
        <v>4803</v>
      </c>
      <c r="G58" s="350">
        <v>5959</v>
      </c>
      <c r="H58" s="351">
        <v>6117</v>
      </c>
    </row>
    <row r="59" spans="2:8" ht="45.75" customHeight="1" x14ac:dyDescent="0.15">
      <c r="B59" s="349"/>
      <c r="C59" s="1202" t="s">
        <v>555</v>
      </c>
      <c r="D59" s="1203"/>
      <c r="E59" s="1204"/>
      <c r="F59" s="350">
        <v>1827</v>
      </c>
      <c r="G59" s="350">
        <v>1827</v>
      </c>
      <c r="H59" s="351">
        <v>1827</v>
      </c>
    </row>
    <row r="60" spans="2:8" ht="45.75" customHeight="1" x14ac:dyDescent="0.15">
      <c r="B60" s="349"/>
      <c r="C60" s="1202" t="s">
        <v>556</v>
      </c>
      <c r="D60" s="1203"/>
      <c r="E60" s="1204"/>
      <c r="F60" s="350">
        <v>43</v>
      </c>
      <c r="G60" s="350">
        <v>47</v>
      </c>
      <c r="H60" s="351">
        <v>48</v>
      </c>
    </row>
    <row r="61" spans="2:8" ht="45.75" customHeight="1" x14ac:dyDescent="0.15">
      <c r="B61" s="349"/>
      <c r="C61" s="1202" t="s">
        <v>557</v>
      </c>
      <c r="D61" s="1203"/>
      <c r="E61" s="1204"/>
      <c r="F61" s="350" t="s">
        <v>319</v>
      </c>
      <c r="G61" s="350">
        <v>13</v>
      </c>
      <c r="H61" s="351">
        <v>17</v>
      </c>
    </row>
    <row r="62" spans="2:8" ht="45.75" customHeight="1" thickBot="1" x14ac:dyDescent="0.2">
      <c r="B62" s="352"/>
      <c r="C62" s="1205"/>
      <c r="D62" s="1206"/>
      <c r="E62" s="1207"/>
      <c r="F62" s="353"/>
      <c r="G62" s="353"/>
      <c r="H62" s="354"/>
    </row>
    <row r="63" spans="2:8" ht="52.5" customHeight="1" thickBot="1" x14ac:dyDescent="0.2">
      <c r="B63" s="355"/>
      <c r="C63" s="1208" t="s">
        <v>558</v>
      </c>
      <c r="D63" s="1208"/>
      <c r="E63" s="1209"/>
      <c r="F63" s="356">
        <v>11328</v>
      </c>
      <c r="G63" s="356">
        <v>12423</v>
      </c>
      <c r="H63" s="357">
        <v>12587</v>
      </c>
    </row>
    <row r="64" spans="2:8" x14ac:dyDescent="0.15"/>
  </sheetData>
  <sheetProtection algorithmName="SHA-512" hashValue="0M06ni1o1w9XYkuGQT/h+u+XlHyAxo+69ZYR2jzLB1cXmW0To7MFu64bUVUFyyxDBSdlc600tDQ0KZoHPurlxA==" saltValue="iOI42jSMKWTHMyjTYCdH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8" t="s">
        <v>15</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20"/>
    </row>
    <row r="44" spans="2:109" x14ac:dyDescent="0.15">
      <c r="B44" s="10"/>
      <c r="AN44" s="1221"/>
      <c r="AO44" s="1222"/>
      <c r="AP44" s="1222"/>
      <c r="AQ44" s="1222"/>
      <c r="AR44" s="1222"/>
      <c r="AS44" s="1222"/>
      <c r="AT44" s="1222"/>
      <c r="AU44" s="1222"/>
      <c r="AV44" s="1222"/>
      <c r="AW44" s="1222"/>
      <c r="AX44" s="1222"/>
      <c r="AY44" s="1222"/>
      <c r="AZ44" s="1222"/>
      <c r="BA44" s="1222"/>
      <c r="BB44" s="1222"/>
      <c r="BC44" s="1222"/>
      <c r="BD44" s="1222"/>
      <c r="BE44" s="1222"/>
      <c r="BF44" s="1222"/>
      <c r="BG44" s="1222"/>
      <c r="BH44" s="1222"/>
      <c r="BI44" s="1222"/>
      <c r="BJ44" s="1222"/>
      <c r="BK44" s="1222"/>
      <c r="BL44" s="1222"/>
      <c r="BM44" s="1222"/>
      <c r="BN44" s="1222"/>
      <c r="BO44" s="1222"/>
      <c r="BP44" s="1222"/>
      <c r="BQ44" s="1222"/>
      <c r="BR44" s="1222"/>
      <c r="BS44" s="1222"/>
      <c r="BT44" s="1222"/>
      <c r="BU44" s="1222"/>
      <c r="BV44" s="1222"/>
      <c r="BW44" s="1222"/>
      <c r="BX44" s="1222"/>
      <c r="BY44" s="1222"/>
      <c r="BZ44" s="1222"/>
      <c r="CA44" s="1222"/>
      <c r="CB44" s="1222"/>
      <c r="CC44" s="1222"/>
      <c r="CD44" s="1222"/>
      <c r="CE44" s="1222"/>
      <c r="CF44" s="1222"/>
      <c r="CG44" s="1222"/>
      <c r="CH44" s="1222"/>
      <c r="CI44" s="1222"/>
      <c r="CJ44" s="1222"/>
      <c r="CK44" s="1222"/>
      <c r="CL44" s="1222"/>
      <c r="CM44" s="1222"/>
      <c r="CN44" s="1222"/>
      <c r="CO44" s="1222"/>
      <c r="CP44" s="1222"/>
      <c r="CQ44" s="1222"/>
      <c r="CR44" s="1222"/>
      <c r="CS44" s="1222"/>
      <c r="CT44" s="1222"/>
      <c r="CU44" s="1222"/>
      <c r="CV44" s="1222"/>
      <c r="CW44" s="1222"/>
      <c r="CX44" s="1222"/>
      <c r="CY44" s="1222"/>
      <c r="CZ44" s="1222"/>
      <c r="DA44" s="1222"/>
      <c r="DB44" s="1222"/>
      <c r="DC44" s="1223"/>
    </row>
    <row r="45" spans="2:109" x14ac:dyDescent="0.15">
      <c r="B45" s="10"/>
      <c r="AN45" s="1221"/>
      <c r="AO45" s="1222"/>
      <c r="AP45" s="1222"/>
      <c r="AQ45" s="1222"/>
      <c r="AR45" s="1222"/>
      <c r="AS45" s="1222"/>
      <c r="AT45" s="1222"/>
      <c r="AU45" s="1222"/>
      <c r="AV45" s="1222"/>
      <c r="AW45" s="1222"/>
      <c r="AX45" s="1222"/>
      <c r="AY45" s="1222"/>
      <c r="AZ45" s="1222"/>
      <c r="BA45" s="1222"/>
      <c r="BB45" s="1222"/>
      <c r="BC45" s="1222"/>
      <c r="BD45" s="1222"/>
      <c r="BE45" s="1222"/>
      <c r="BF45" s="1222"/>
      <c r="BG45" s="1222"/>
      <c r="BH45" s="1222"/>
      <c r="BI45" s="1222"/>
      <c r="BJ45" s="1222"/>
      <c r="BK45" s="1222"/>
      <c r="BL45" s="1222"/>
      <c r="BM45" s="1222"/>
      <c r="BN45" s="1222"/>
      <c r="BO45" s="1222"/>
      <c r="BP45" s="1222"/>
      <c r="BQ45" s="1222"/>
      <c r="BR45" s="1222"/>
      <c r="BS45" s="1222"/>
      <c r="BT45" s="1222"/>
      <c r="BU45" s="1222"/>
      <c r="BV45" s="1222"/>
      <c r="BW45" s="1222"/>
      <c r="BX45" s="1222"/>
      <c r="BY45" s="1222"/>
      <c r="BZ45" s="1222"/>
      <c r="CA45" s="1222"/>
      <c r="CB45" s="1222"/>
      <c r="CC45" s="1222"/>
      <c r="CD45" s="1222"/>
      <c r="CE45" s="1222"/>
      <c r="CF45" s="1222"/>
      <c r="CG45" s="1222"/>
      <c r="CH45" s="1222"/>
      <c r="CI45" s="1222"/>
      <c r="CJ45" s="1222"/>
      <c r="CK45" s="1222"/>
      <c r="CL45" s="1222"/>
      <c r="CM45" s="1222"/>
      <c r="CN45" s="1222"/>
      <c r="CO45" s="1222"/>
      <c r="CP45" s="1222"/>
      <c r="CQ45" s="1222"/>
      <c r="CR45" s="1222"/>
      <c r="CS45" s="1222"/>
      <c r="CT45" s="1222"/>
      <c r="CU45" s="1222"/>
      <c r="CV45" s="1222"/>
      <c r="CW45" s="1222"/>
      <c r="CX45" s="1222"/>
      <c r="CY45" s="1222"/>
      <c r="CZ45" s="1222"/>
      <c r="DA45" s="1222"/>
      <c r="DB45" s="1222"/>
      <c r="DC45" s="1223"/>
    </row>
    <row r="46" spans="2:109" x14ac:dyDescent="0.15">
      <c r="B46" s="10"/>
      <c r="AN46" s="1221"/>
      <c r="AO46" s="1222"/>
      <c r="AP46" s="1222"/>
      <c r="AQ46" s="1222"/>
      <c r="AR46" s="1222"/>
      <c r="AS46" s="1222"/>
      <c r="AT46" s="1222"/>
      <c r="AU46" s="1222"/>
      <c r="AV46" s="1222"/>
      <c r="AW46" s="1222"/>
      <c r="AX46" s="1222"/>
      <c r="AY46" s="1222"/>
      <c r="AZ46" s="1222"/>
      <c r="BA46" s="1222"/>
      <c r="BB46" s="1222"/>
      <c r="BC46" s="1222"/>
      <c r="BD46" s="1222"/>
      <c r="BE46" s="1222"/>
      <c r="BF46" s="1222"/>
      <c r="BG46" s="1222"/>
      <c r="BH46" s="1222"/>
      <c r="BI46" s="1222"/>
      <c r="BJ46" s="1222"/>
      <c r="BK46" s="1222"/>
      <c r="BL46" s="1222"/>
      <c r="BM46" s="1222"/>
      <c r="BN46" s="1222"/>
      <c r="BO46" s="1222"/>
      <c r="BP46" s="1222"/>
      <c r="BQ46" s="1222"/>
      <c r="BR46" s="1222"/>
      <c r="BS46" s="1222"/>
      <c r="BT46" s="1222"/>
      <c r="BU46" s="1222"/>
      <c r="BV46" s="1222"/>
      <c r="BW46" s="1222"/>
      <c r="BX46" s="1222"/>
      <c r="BY46" s="1222"/>
      <c r="BZ46" s="1222"/>
      <c r="CA46" s="1222"/>
      <c r="CB46" s="1222"/>
      <c r="CC46" s="1222"/>
      <c r="CD46" s="1222"/>
      <c r="CE46" s="1222"/>
      <c r="CF46" s="1222"/>
      <c r="CG46" s="1222"/>
      <c r="CH46" s="1222"/>
      <c r="CI46" s="1222"/>
      <c r="CJ46" s="1222"/>
      <c r="CK46" s="1222"/>
      <c r="CL46" s="1222"/>
      <c r="CM46" s="1222"/>
      <c r="CN46" s="1222"/>
      <c r="CO46" s="1222"/>
      <c r="CP46" s="1222"/>
      <c r="CQ46" s="1222"/>
      <c r="CR46" s="1222"/>
      <c r="CS46" s="1222"/>
      <c r="CT46" s="1222"/>
      <c r="CU46" s="1222"/>
      <c r="CV46" s="1222"/>
      <c r="CW46" s="1222"/>
      <c r="CX46" s="1222"/>
      <c r="CY46" s="1222"/>
      <c r="CZ46" s="1222"/>
      <c r="DA46" s="1222"/>
      <c r="DB46" s="1222"/>
      <c r="DC46" s="1223"/>
    </row>
    <row r="47" spans="2:109" x14ac:dyDescent="0.15">
      <c r="B47" s="10"/>
      <c r="AN47" s="1224"/>
      <c r="AO47" s="1225"/>
      <c r="AP47" s="1225"/>
      <c r="AQ47" s="1225"/>
      <c r="AR47" s="1225"/>
      <c r="AS47" s="1225"/>
      <c r="AT47" s="1225"/>
      <c r="AU47" s="1225"/>
      <c r="AV47" s="1225"/>
      <c r="AW47" s="1225"/>
      <c r="AX47" s="1225"/>
      <c r="AY47" s="1225"/>
      <c r="AZ47" s="1225"/>
      <c r="BA47" s="1225"/>
      <c r="BB47" s="1225"/>
      <c r="BC47" s="1225"/>
      <c r="BD47" s="1225"/>
      <c r="BE47" s="1225"/>
      <c r="BF47" s="1225"/>
      <c r="BG47" s="1225"/>
      <c r="BH47" s="1225"/>
      <c r="BI47" s="1225"/>
      <c r="BJ47" s="1225"/>
      <c r="BK47" s="1225"/>
      <c r="BL47" s="1225"/>
      <c r="BM47" s="1225"/>
      <c r="BN47" s="1225"/>
      <c r="BO47" s="1225"/>
      <c r="BP47" s="1225"/>
      <c r="BQ47" s="1225"/>
      <c r="BR47" s="1225"/>
      <c r="BS47" s="1225"/>
      <c r="BT47" s="1225"/>
      <c r="BU47" s="1225"/>
      <c r="BV47" s="1225"/>
      <c r="BW47" s="1225"/>
      <c r="BX47" s="1225"/>
      <c r="BY47" s="1225"/>
      <c r="BZ47" s="1225"/>
      <c r="CA47" s="1225"/>
      <c r="CB47" s="1225"/>
      <c r="CC47" s="1225"/>
      <c r="CD47" s="1225"/>
      <c r="CE47" s="1225"/>
      <c r="CF47" s="1225"/>
      <c r="CG47" s="1225"/>
      <c r="CH47" s="1225"/>
      <c r="CI47" s="1225"/>
      <c r="CJ47" s="1225"/>
      <c r="CK47" s="1225"/>
      <c r="CL47" s="1225"/>
      <c r="CM47" s="1225"/>
      <c r="CN47" s="1225"/>
      <c r="CO47" s="1225"/>
      <c r="CP47" s="1225"/>
      <c r="CQ47" s="1225"/>
      <c r="CR47" s="1225"/>
      <c r="CS47" s="1225"/>
      <c r="CT47" s="1225"/>
      <c r="CU47" s="1225"/>
      <c r="CV47" s="1225"/>
      <c r="CW47" s="1225"/>
      <c r="CX47" s="1225"/>
      <c r="CY47" s="1225"/>
      <c r="CZ47" s="1225"/>
      <c r="DA47" s="1225"/>
      <c r="DB47" s="1225"/>
      <c r="DC47" s="1226"/>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27"/>
      <c r="H50" s="1227"/>
      <c r="I50" s="1227"/>
      <c r="J50" s="1227"/>
      <c r="K50" s="20"/>
      <c r="L50" s="20"/>
      <c r="M50" s="21"/>
      <c r="N50" s="21"/>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31" t="s">
        <v>3</v>
      </c>
      <c r="BQ50" s="1231"/>
      <c r="BR50" s="1231"/>
      <c r="BS50" s="1231"/>
      <c r="BT50" s="1231"/>
      <c r="BU50" s="1231"/>
      <c r="BV50" s="1231"/>
      <c r="BW50" s="1231"/>
      <c r="BX50" s="1231" t="s">
        <v>4</v>
      </c>
      <c r="BY50" s="1231"/>
      <c r="BZ50" s="1231"/>
      <c r="CA50" s="1231"/>
      <c r="CB50" s="1231"/>
      <c r="CC50" s="1231"/>
      <c r="CD50" s="1231"/>
      <c r="CE50" s="1231"/>
      <c r="CF50" s="1231" t="s">
        <v>5</v>
      </c>
      <c r="CG50" s="1231"/>
      <c r="CH50" s="1231"/>
      <c r="CI50" s="1231"/>
      <c r="CJ50" s="1231"/>
      <c r="CK50" s="1231"/>
      <c r="CL50" s="1231"/>
      <c r="CM50" s="1231"/>
      <c r="CN50" s="1231" t="s">
        <v>6</v>
      </c>
      <c r="CO50" s="1231"/>
      <c r="CP50" s="1231"/>
      <c r="CQ50" s="1231"/>
      <c r="CR50" s="1231"/>
      <c r="CS50" s="1231"/>
      <c r="CT50" s="1231"/>
      <c r="CU50" s="1231"/>
      <c r="CV50" s="1231" t="s">
        <v>7</v>
      </c>
      <c r="CW50" s="1231"/>
      <c r="CX50" s="1231"/>
      <c r="CY50" s="1231"/>
      <c r="CZ50" s="1231"/>
      <c r="DA50" s="1231"/>
      <c r="DB50" s="1231"/>
      <c r="DC50" s="1231"/>
    </row>
    <row r="51" spans="1:109" ht="13.5" customHeight="1" x14ac:dyDescent="0.15">
      <c r="B51" s="10"/>
      <c r="G51" s="1232"/>
      <c r="H51" s="1232"/>
      <c r="I51" s="1235"/>
      <c r="J51" s="1235"/>
      <c r="K51" s="1233"/>
      <c r="L51" s="1233"/>
      <c r="M51" s="1233"/>
      <c r="N51" s="1233"/>
      <c r="AM51" s="19"/>
      <c r="AN51" s="1234" t="s">
        <v>8</v>
      </c>
      <c r="AO51" s="1234"/>
      <c r="AP51" s="1234"/>
      <c r="AQ51" s="1234"/>
      <c r="AR51" s="1234"/>
      <c r="AS51" s="1234"/>
      <c r="AT51" s="1234"/>
      <c r="AU51" s="1234"/>
      <c r="AV51" s="1234"/>
      <c r="AW51" s="1234"/>
      <c r="AX51" s="1234"/>
      <c r="AY51" s="1234"/>
      <c r="AZ51" s="1234"/>
      <c r="BA51" s="1234"/>
      <c r="BB51" s="1234" t="s">
        <v>9</v>
      </c>
      <c r="BC51" s="1234"/>
      <c r="BD51" s="1234"/>
      <c r="BE51" s="1234"/>
      <c r="BF51" s="1234"/>
      <c r="BG51" s="1234"/>
      <c r="BH51" s="1234"/>
      <c r="BI51" s="1234"/>
      <c r="BJ51" s="1234"/>
      <c r="BK51" s="1234"/>
      <c r="BL51" s="1234"/>
      <c r="BM51" s="1234"/>
      <c r="BN51" s="1234"/>
      <c r="BO51" s="1234"/>
      <c r="BP51" s="1216"/>
      <c r="BQ51" s="1217"/>
      <c r="BR51" s="1217"/>
      <c r="BS51" s="1217"/>
      <c r="BT51" s="1217"/>
      <c r="BU51" s="1217"/>
      <c r="BV51" s="1217"/>
      <c r="BW51" s="1217"/>
      <c r="BX51" s="1216"/>
      <c r="BY51" s="1217"/>
      <c r="BZ51" s="1217"/>
      <c r="CA51" s="1217"/>
      <c r="CB51" s="1217"/>
      <c r="CC51" s="1217"/>
      <c r="CD51" s="1217"/>
      <c r="CE51" s="1217"/>
      <c r="CF51" s="1217"/>
      <c r="CG51" s="1217"/>
      <c r="CH51" s="1217"/>
      <c r="CI51" s="1217"/>
      <c r="CJ51" s="1217"/>
      <c r="CK51" s="1217"/>
      <c r="CL51" s="1217"/>
      <c r="CM51" s="1217"/>
      <c r="CN51" s="1217"/>
      <c r="CO51" s="1217"/>
      <c r="CP51" s="1217"/>
      <c r="CQ51" s="1217"/>
      <c r="CR51" s="1217"/>
      <c r="CS51" s="1217"/>
      <c r="CT51" s="1217"/>
      <c r="CU51" s="1217"/>
      <c r="CV51" s="1217"/>
      <c r="CW51" s="1217"/>
      <c r="CX51" s="1217"/>
      <c r="CY51" s="1217"/>
      <c r="CZ51" s="1217"/>
      <c r="DA51" s="1217"/>
      <c r="DB51" s="1217"/>
      <c r="DC51" s="1217"/>
    </row>
    <row r="52" spans="1:109" x14ac:dyDescent="0.15">
      <c r="B52" s="10"/>
      <c r="G52" s="1232"/>
      <c r="H52" s="1232"/>
      <c r="I52" s="1235"/>
      <c r="J52" s="1235"/>
      <c r="K52" s="1233"/>
      <c r="L52" s="1233"/>
      <c r="M52" s="1233"/>
      <c r="N52" s="1233"/>
      <c r="AM52" s="1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17"/>
      <c r="BQ52" s="1217"/>
      <c r="BR52" s="1217"/>
      <c r="BS52" s="1217"/>
      <c r="BT52" s="1217"/>
      <c r="BU52" s="1217"/>
      <c r="BV52" s="1217"/>
      <c r="BW52" s="1217"/>
      <c r="BX52" s="1217"/>
      <c r="BY52" s="1217"/>
      <c r="BZ52" s="1217"/>
      <c r="CA52" s="1217"/>
      <c r="CB52" s="1217"/>
      <c r="CC52" s="1217"/>
      <c r="CD52" s="1217"/>
      <c r="CE52" s="1217"/>
      <c r="CF52" s="1217"/>
      <c r="CG52" s="1217"/>
      <c r="CH52" s="1217"/>
      <c r="CI52" s="1217"/>
      <c r="CJ52" s="1217"/>
      <c r="CK52" s="1217"/>
      <c r="CL52" s="1217"/>
      <c r="CM52" s="1217"/>
      <c r="CN52" s="1217"/>
      <c r="CO52" s="1217"/>
      <c r="CP52" s="1217"/>
      <c r="CQ52" s="1217"/>
      <c r="CR52" s="1217"/>
      <c r="CS52" s="1217"/>
      <c r="CT52" s="1217"/>
      <c r="CU52" s="1217"/>
      <c r="CV52" s="1217"/>
      <c r="CW52" s="1217"/>
      <c r="CX52" s="1217"/>
      <c r="CY52" s="1217"/>
      <c r="CZ52" s="1217"/>
      <c r="DA52" s="1217"/>
      <c r="DB52" s="1217"/>
      <c r="DC52" s="1217"/>
    </row>
    <row r="53" spans="1:109" x14ac:dyDescent="0.15">
      <c r="A53" s="18"/>
      <c r="B53" s="10"/>
      <c r="G53" s="1232"/>
      <c r="H53" s="1232"/>
      <c r="I53" s="1227"/>
      <c r="J53" s="1227"/>
      <c r="K53" s="1233"/>
      <c r="L53" s="1233"/>
      <c r="M53" s="1233"/>
      <c r="N53" s="1233"/>
      <c r="AM53" s="19"/>
      <c r="AN53" s="1234"/>
      <c r="AO53" s="1234"/>
      <c r="AP53" s="1234"/>
      <c r="AQ53" s="1234"/>
      <c r="AR53" s="1234"/>
      <c r="AS53" s="1234"/>
      <c r="AT53" s="1234"/>
      <c r="AU53" s="1234"/>
      <c r="AV53" s="1234"/>
      <c r="AW53" s="1234"/>
      <c r="AX53" s="1234"/>
      <c r="AY53" s="1234"/>
      <c r="AZ53" s="1234"/>
      <c r="BA53" s="1234"/>
      <c r="BB53" s="1234" t="s">
        <v>10</v>
      </c>
      <c r="BC53" s="1234"/>
      <c r="BD53" s="1234"/>
      <c r="BE53" s="1234"/>
      <c r="BF53" s="1234"/>
      <c r="BG53" s="1234"/>
      <c r="BH53" s="1234"/>
      <c r="BI53" s="1234"/>
      <c r="BJ53" s="1234"/>
      <c r="BK53" s="1234"/>
      <c r="BL53" s="1234"/>
      <c r="BM53" s="1234"/>
      <c r="BN53" s="1234"/>
      <c r="BO53" s="1234"/>
      <c r="BP53" s="1216"/>
      <c r="BQ53" s="1217"/>
      <c r="BR53" s="1217"/>
      <c r="BS53" s="1217"/>
      <c r="BT53" s="1217"/>
      <c r="BU53" s="1217"/>
      <c r="BV53" s="1217"/>
      <c r="BW53" s="1217"/>
      <c r="BX53" s="1216"/>
      <c r="BY53" s="1217"/>
      <c r="BZ53" s="1217"/>
      <c r="CA53" s="1217"/>
      <c r="CB53" s="1217"/>
      <c r="CC53" s="1217"/>
      <c r="CD53" s="1217"/>
      <c r="CE53" s="1217"/>
      <c r="CF53" s="1217">
        <v>47.2</v>
      </c>
      <c r="CG53" s="1217"/>
      <c r="CH53" s="1217"/>
      <c r="CI53" s="1217"/>
      <c r="CJ53" s="1217"/>
      <c r="CK53" s="1217"/>
      <c r="CL53" s="1217"/>
      <c r="CM53" s="1217"/>
      <c r="CN53" s="1217">
        <v>47.9</v>
      </c>
      <c r="CO53" s="1217"/>
      <c r="CP53" s="1217"/>
      <c r="CQ53" s="1217"/>
      <c r="CR53" s="1217"/>
      <c r="CS53" s="1217"/>
      <c r="CT53" s="1217"/>
      <c r="CU53" s="1217"/>
      <c r="CV53" s="1217">
        <v>44.2</v>
      </c>
      <c r="CW53" s="1217"/>
      <c r="CX53" s="1217"/>
      <c r="CY53" s="1217"/>
      <c r="CZ53" s="1217"/>
      <c r="DA53" s="1217"/>
      <c r="DB53" s="1217"/>
      <c r="DC53" s="1217"/>
    </row>
    <row r="54" spans="1:109" x14ac:dyDescent="0.15">
      <c r="A54" s="18"/>
      <c r="B54" s="10"/>
      <c r="G54" s="1232"/>
      <c r="H54" s="1232"/>
      <c r="I54" s="1227"/>
      <c r="J54" s="1227"/>
      <c r="K54" s="1233"/>
      <c r="L54" s="1233"/>
      <c r="M54" s="1233"/>
      <c r="N54" s="1233"/>
      <c r="AM54" s="1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17"/>
      <c r="BQ54" s="1217"/>
      <c r="BR54" s="1217"/>
      <c r="BS54" s="1217"/>
      <c r="BT54" s="1217"/>
      <c r="BU54" s="1217"/>
      <c r="BV54" s="1217"/>
      <c r="BW54" s="1217"/>
      <c r="BX54" s="1217"/>
      <c r="BY54" s="1217"/>
      <c r="BZ54" s="1217"/>
      <c r="CA54" s="1217"/>
      <c r="CB54" s="1217"/>
      <c r="CC54" s="1217"/>
      <c r="CD54" s="1217"/>
      <c r="CE54" s="1217"/>
      <c r="CF54" s="1217"/>
      <c r="CG54" s="1217"/>
      <c r="CH54" s="1217"/>
      <c r="CI54" s="1217"/>
      <c r="CJ54" s="1217"/>
      <c r="CK54" s="1217"/>
      <c r="CL54" s="1217"/>
      <c r="CM54" s="1217"/>
      <c r="CN54" s="1217"/>
      <c r="CO54" s="1217"/>
      <c r="CP54" s="1217"/>
      <c r="CQ54" s="1217"/>
      <c r="CR54" s="1217"/>
      <c r="CS54" s="1217"/>
      <c r="CT54" s="1217"/>
      <c r="CU54" s="1217"/>
      <c r="CV54" s="1217"/>
      <c r="CW54" s="1217"/>
      <c r="CX54" s="1217"/>
      <c r="CY54" s="1217"/>
      <c r="CZ54" s="1217"/>
      <c r="DA54" s="1217"/>
      <c r="DB54" s="1217"/>
      <c r="DC54" s="1217"/>
    </row>
    <row r="55" spans="1:109" x14ac:dyDescent="0.15">
      <c r="A55" s="18"/>
      <c r="B55" s="10"/>
      <c r="G55" s="1227"/>
      <c r="H55" s="1227"/>
      <c r="I55" s="1227"/>
      <c r="J55" s="1227"/>
      <c r="K55" s="1233"/>
      <c r="L55" s="1233"/>
      <c r="M55" s="1233"/>
      <c r="N55" s="1233"/>
      <c r="AN55" s="1231" t="s">
        <v>11</v>
      </c>
      <c r="AO55" s="1231"/>
      <c r="AP55" s="1231"/>
      <c r="AQ55" s="1231"/>
      <c r="AR55" s="1231"/>
      <c r="AS55" s="1231"/>
      <c r="AT55" s="1231"/>
      <c r="AU55" s="1231"/>
      <c r="AV55" s="1231"/>
      <c r="AW55" s="1231"/>
      <c r="AX55" s="1231"/>
      <c r="AY55" s="1231"/>
      <c r="AZ55" s="1231"/>
      <c r="BA55" s="1231"/>
      <c r="BB55" s="1234" t="s">
        <v>9</v>
      </c>
      <c r="BC55" s="1234"/>
      <c r="BD55" s="1234"/>
      <c r="BE55" s="1234"/>
      <c r="BF55" s="1234"/>
      <c r="BG55" s="1234"/>
      <c r="BH55" s="1234"/>
      <c r="BI55" s="1234"/>
      <c r="BJ55" s="1234"/>
      <c r="BK55" s="1234"/>
      <c r="BL55" s="1234"/>
      <c r="BM55" s="1234"/>
      <c r="BN55" s="1234"/>
      <c r="BO55" s="1234"/>
      <c r="BP55" s="1216"/>
      <c r="BQ55" s="1217"/>
      <c r="BR55" s="1217"/>
      <c r="BS55" s="1217"/>
      <c r="BT55" s="1217"/>
      <c r="BU55" s="1217"/>
      <c r="BV55" s="1217"/>
      <c r="BW55" s="1217"/>
      <c r="BX55" s="1216"/>
      <c r="BY55" s="1217"/>
      <c r="BZ55" s="1217"/>
      <c r="CA55" s="1217"/>
      <c r="CB55" s="1217"/>
      <c r="CC55" s="1217"/>
      <c r="CD55" s="1217"/>
      <c r="CE55" s="1217"/>
      <c r="CF55" s="1217">
        <v>14.5</v>
      </c>
      <c r="CG55" s="1217"/>
      <c r="CH55" s="1217"/>
      <c r="CI55" s="1217"/>
      <c r="CJ55" s="1217"/>
      <c r="CK55" s="1217"/>
      <c r="CL55" s="1217"/>
      <c r="CM55" s="1217"/>
      <c r="CN55" s="1217">
        <v>13.3</v>
      </c>
      <c r="CO55" s="1217"/>
      <c r="CP55" s="1217"/>
      <c r="CQ55" s="1217"/>
      <c r="CR55" s="1217"/>
      <c r="CS55" s="1217"/>
      <c r="CT55" s="1217"/>
      <c r="CU55" s="1217"/>
      <c r="CV55" s="1217">
        <v>5.4</v>
      </c>
      <c r="CW55" s="1217"/>
      <c r="CX55" s="1217"/>
      <c r="CY55" s="1217"/>
      <c r="CZ55" s="1217"/>
      <c r="DA55" s="1217"/>
      <c r="DB55" s="1217"/>
      <c r="DC55" s="1217"/>
    </row>
    <row r="56" spans="1:109" x14ac:dyDescent="0.15">
      <c r="A56" s="18"/>
      <c r="B56" s="10"/>
      <c r="G56" s="1227"/>
      <c r="H56" s="1227"/>
      <c r="I56" s="1227"/>
      <c r="J56" s="1227"/>
      <c r="K56" s="1233"/>
      <c r="L56" s="1233"/>
      <c r="M56" s="1233"/>
      <c r="N56" s="1233"/>
      <c r="AN56" s="1231"/>
      <c r="AO56" s="1231"/>
      <c r="AP56" s="1231"/>
      <c r="AQ56" s="1231"/>
      <c r="AR56" s="1231"/>
      <c r="AS56" s="1231"/>
      <c r="AT56" s="1231"/>
      <c r="AU56" s="1231"/>
      <c r="AV56" s="1231"/>
      <c r="AW56" s="1231"/>
      <c r="AX56" s="1231"/>
      <c r="AY56" s="1231"/>
      <c r="AZ56" s="1231"/>
      <c r="BA56" s="1231"/>
      <c r="BB56" s="1234"/>
      <c r="BC56" s="1234"/>
      <c r="BD56" s="1234"/>
      <c r="BE56" s="1234"/>
      <c r="BF56" s="1234"/>
      <c r="BG56" s="1234"/>
      <c r="BH56" s="1234"/>
      <c r="BI56" s="1234"/>
      <c r="BJ56" s="1234"/>
      <c r="BK56" s="1234"/>
      <c r="BL56" s="1234"/>
      <c r="BM56" s="1234"/>
      <c r="BN56" s="1234"/>
      <c r="BO56" s="1234"/>
      <c r="BP56" s="1217"/>
      <c r="BQ56" s="1217"/>
      <c r="BR56" s="1217"/>
      <c r="BS56" s="1217"/>
      <c r="BT56" s="1217"/>
      <c r="BU56" s="1217"/>
      <c r="BV56" s="1217"/>
      <c r="BW56" s="1217"/>
      <c r="BX56" s="1217"/>
      <c r="BY56" s="1217"/>
      <c r="BZ56" s="1217"/>
      <c r="CA56" s="1217"/>
      <c r="CB56" s="1217"/>
      <c r="CC56" s="1217"/>
      <c r="CD56" s="1217"/>
      <c r="CE56" s="1217"/>
      <c r="CF56" s="1217"/>
      <c r="CG56" s="1217"/>
      <c r="CH56" s="1217"/>
      <c r="CI56" s="1217"/>
      <c r="CJ56" s="1217"/>
      <c r="CK56" s="1217"/>
      <c r="CL56" s="1217"/>
      <c r="CM56" s="1217"/>
      <c r="CN56" s="1217"/>
      <c r="CO56" s="1217"/>
      <c r="CP56" s="1217"/>
      <c r="CQ56" s="1217"/>
      <c r="CR56" s="1217"/>
      <c r="CS56" s="1217"/>
      <c r="CT56" s="1217"/>
      <c r="CU56" s="1217"/>
      <c r="CV56" s="1217"/>
      <c r="CW56" s="1217"/>
      <c r="CX56" s="1217"/>
      <c r="CY56" s="1217"/>
      <c r="CZ56" s="1217"/>
      <c r="DA56" s="1217"/>
      <c r="DB56" s="1217"/>
      <c r="DC56" s="1217"/>
    </row>
    <row r="57" spans="1:109" s="18" customFormat="1" x14ac:dyDescent="0.15">
      <c r="B57" s="22"/>
      <c r="G57" s="1227"/>
      <c r="H57" s="1227"/>
      <c r="I57" s="1236"/>
      <c r="J57" s="1236"/>
      <c r="K57" s="1233"/>
      <c r="L57" s="1233"/>
      <c r="M57" s="1233"/>
      <c r="N57" s="1233"/>
      <c r="AM57" s="3"/>
      <c r="AN57" s="1231"/>
      <c r="AO57" s="1231"/>
      <c r="AP57" s="1231"/>
      <c r="AQ57" s="1231"/>
      <c r="AR57" s="1231"/>
      <c r="AS57" s="1231"/>
      <c r="AT57" s="1231"/>
      <c r="AU57" s="1231"/>
      <c r="AV57" s="1231"/>
      <c r="AW57" s="1231"/>
      <c r="AX57" s="1231"/>
      <c r="AY57" s="1231"/>
      <c r="AZ57" s="1231"/>
      <c r="BA57" s="1231"/>
      <c r="BB57" s="1234" t="s">
        <v>10</v>
      </c>
      <c r="BC57" s="1234"/>
      <c r="BD57" s="1234"/>
      <c r="BE57" s="1234"/>
      <c r="BF57" s="1234"/>
      <c r="BG57" s="1234"/>
      <c r="BH57" s="1234"/>
      <c r="BI57" s="1234"/>
      <c r="BJ57" s="1234"/>
      <c r="BK57" s="1234"/>
      <c r="BL57" s="1234"/>
      <c r="BM57" s="1234"/>
      <c r="BN57" s="1234"/>
      <c r="BO57" s="1234"/>
      <c r="BP57" s="1216"/>
      <c r="BQ57" s="1217"/>
      <c r="BR57" s="1217"/>
      <c r="BS57" s="1217"/>
      <c r="BT57" s="1217"/>
      <c r="BU57" s="1217"/>
      <c r="BV57" s="1217"/>
      <c r="BW57" s="1217"/>
      <c r="BX57" s="1216"/>
      <c r="BY57" s="1217"/>
      <c r="BZ57" s="1217"/>
      <c r="CA57" s="1217"/>
      <c r="CB57" s="1217"/>
      <c r="CC57" s="1217"/>
      <c r="CD57" s="1217"/>
      <c r="CE57" s="1217"/>
      <c r="CF57" s="1217">
        <v>58.9</v>
      </c>
      <c r="CG57" s="1217"/>
      <c r="CH57" s="1217"/>
      <c r="CI57" s="1217"/>
      <c r="CJ57" s="1217"/>
      <c r="CK57" s="1217"/>
      <c r="CL57" s="1217"/>
      <c r="CM57" s="1217"/>
      <c r="CN57" s="1217">
        <v>61.5</v>
      </c>
      <c r="CO57" s="1217"/>
      <c r="CP57" s="1217"/>
      <c r="CQ57" s="1217"/>
      <c r="CR57" s="1217"/>
      <c r="CS57" s="1217"/>
      <c r="CT57" s="1217"/>
      <c r="CU57" s="1217"/>
      <c r="CV57" s="1217">
        <v>62.3</v>
      </c>
      <c r="CW57" s="1217"/>
      <c r="CX57" s="1217"/>
      <c r="CY57" s="1217"/>
      <c r="CZ57" s="1217"/>
      <c r="DA57" s="1217"/>
      <c r="DB57" s="1217"/>
      <c r="DC57" s="1217"/>
      <c r="DD57" s="23"/>
      <c r="DE57" s="22"/>
    </row>
    <row r="58" spans="1:109" s="18" customFormat="1" x14ac:dyDescent="0.15">
      <c r="A58" s="3"/>
      <c r="B58" s="22"/>
      <c r="G58" s="1227"/>
      <c r="H58" s="1227"/>
      <c r="I58" s="1236"/>
      <c r="J58" s="1236"/>
      <c r="K58" s="1233"/>
      <c r="L58" s="1233"/>
      <c r="M58" s="1233"/>
      <c r="N58" s="1233"/>
      <c r="AM58" s="3"/>
      <c r="AN58" s="1231"/>
      <c r="AO58" s="1231"/>
      <c r="AP58" s="1231"/>
      <c r="AQ58" s="1231"/>
      <c r="AR58" s="1231"/>
      <c r="AS58" s="1231"/>
      <c r="AT58" s="1231"/>
      <c r="AU58" s="1231"/>
      <c r="AV58" s="1231"/>
      <c r="AW58" s="1231"/>
      <c r="AX58" s="1231"/>
      <c r="AY58" s="1231"/>
      <c r="AZ58" s="1231"/>
      <c r="BA58" s="1231"/>
      <c r="BB58" s="1234"/>
      <c r="BC58" s="1234"/>
      <c r="BD58" s="1234"/>
      <c r="BE58" s="1234"/>
      <c r="BF58" s="1234"/>
      <c r="BG58" s="1234"/>
      <c r="BH58" s="1234"/>
      <c r="BI58" s="1234"/>
      <c r="BJ58" s="1234"/>
      <c r="BK58" s="1234"/>
      <c r="BL58" s="1234"/>
      <c r="BM58" s="1234"/>
      <c r="BN58" s="1234"/>
      <c r="BO58" s="1234"/>
      <c r="BP58" s="1217"/>
      <c r="BQ58" s="1217"/>
      <c r="BR58" s="1217"/>
      <c r="BS58" s="1217"/>
      <c r="BT58" s="1217"/>
      <c r="BU58" s="1217"/>
      <c r="BV58" s="1217"/>
      <c r="BW58" s="1217"/>
      <c r="BX58" s="1217"/>
      <c r="BY58" s="1217"/>
      <c r="BZ58" s="1217"/>
      <c r="CA58" s="1217"/>
      <c r="CB58" s="1217"/>
      <c r="CC58" s="1217"/>
      <c r="CD58" s="1217"/>
      <c r="CE58" s="1217"/>
      <c r="CF58" s="1217"/>
      <c r="CG58" s="1217"/>
      <c r="CH58" s="1217"/>
      <c r="CI58" s="1217"/>
      <c r="CJ58" s="1217"/>
      <c r="CK58" s="1217"/>
      <c r="CL58" s="1217"/>
      <c r="CM58" s="1217"/>
      <c r="CN58" s="1217"/>
      <c r="CO58" s="1217"/>
      <c r="CP58" s="1217"/>
      <c r="CQ58" s="1217"/>
      <c r="CR58" s="1217"/>
      <c r="CS58" s="1217"/>
      <c r="CT58" s="1217"/>
      <c r="CU58" s="1217"/>
      <c r="CV58" s="1217"/>
      <c r="CW58" s="1217"/>
      <c r="CX58" s="1217"/>
      <c r="CY58" s="1217"/>
      <c r="CZ58" s="1217"/>
      <c r="DA58" s="1217"/>
      <c r="DB58" s="1217"/>
      <c r="DC58" s="1217"/>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15">
      <c r="B65" s="10"/>
      <c r="AN65" s="1218" t="s">
        <v>16</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20"/>
    </row>
    <row r="66" spans="2:107" x14ac:dyDescent="0.15">
      <c r="B66" s="10"/>
      <c r="AN66" s="1221"/>
      <c r="AO66" s="1222"/>
      <c r="AP66" s="1222"/>
      <c r="AQ66" s="1222"/>
      <c r="AR66" s="1222"/>
      <c r="AS66" s="1222"/>
      <c r="AT66" s="1222"/>
      <c r="AU66" s="1222"/>
      <c r="AV66" s="1222"/>
      <c r="AW66" s="1222"/>
      <c r="AX66" s="1222"/>
      <c r="AY66" s="1222"/>
      <c r="AZ66" s="1222"/>
      <c r="BA66" s="1222"/>
      <c r="BB66" s="1222"/>
      <c r="BC66" s="1222"/>
      <c r="BD66" s="1222"/>
      <c r="BE66" s="1222"/>
      <c r="BF66" s="1222"/>
      <c r="BG66" s="1222"/>
      <c r="BH66" s="1222"/>
      <c r="BI66" s="1222"/>
      <c r="BJ66" s="1222"/>
      <c r="BK66" s="1222"/>
      <c r="BL66" s="1222"/>
      <c r="BM66" s="1222"/>
      <c r="BN66" s="1222"/>
      <c r="BO66" s="1222"/>
      <c r="BP66" s="1222"/>
      <c r="BQ66" s="1222"/>
      <c r="BR66" s="1222"/>
      <c r="BS66" s="1222"/>
      <c r="BT66" s="1222"/>
      <c r="BU66" s="1222"/>
      <c r="BV66" s="1222"/>
      <c r="BW66" s="1222"/>
      <c r="BX66" s="1222"/>
      <c r="BY66" s="1222"/>
      <c r="BZ66" s="1222"/>
      <c r="CA66" s="1222"/>
      <c r="CB66" s="1222"/>
      <c r="CC66" s="1222"/>
      <c r="CD66" s="1222"/>
      <c r="CE66" s="1222"/>
      <c r="CF66" s="1222"/>
      <c r="CG66" s="1222"/>
      <c r="CH66" s="1222"/>
      <c r="CI66" s="1222"/>
      <c r="CJ66" s="1222"/>
      <c r="CK66" s="1222"/>
      <c r="CL66" s="1222"/>
      <c r="CM66" s="1222"/>
      <c r="CN66" s="1222"/>
      <c r="CO66" s="1222"/>
      <c r="CP66" s="1222"/>
      <c r="CQ66" s="1222"/>
      <c r="CR66" s="1222"/>
      <c r="CS66" s="1222"/>
      <c r="CT66" s="1222"/>
      <c r="CU66" s="1222"/>
      <c r="CV66" s="1222"/>
      <c r="CW66" s="1222"/>
      <c r="CX66" s="1222"/>
      <c r="CY66" s="1222"/>
      <c r="CZ66" s="1222"/>
      <c r="DA66" s="1222"/>
      <c r="DB66" s="1222"/>
      <c r="DC66" s="1223"/>
    </row>
    <row r="67" spans="2:107" x14ac:dyDescent="0.15">
      <c r="B67" s="10"/>
      <c r="AN67" s="1221"/>
      <c r="AO67" s="1222"/>
      <c r="AP67" s="1222"/>
      <c r="AQ67" s="1222"/>
      <c r="AR67" s="1222"/>
      <c r="AS67" s="1222"/>
      <c r="AT67" s="1222"/>
      <c r="AU67" s="1222"/>
      <c r="AV67" s="1222"/>
      <c r="AW67" s="1222"/>
      <c r="AX67" s="1222"/>
      <c r="AY67" s="1222"/>
      <c r="AZ67" s="1222"/>
      <c r="BA67" s="1222"/>
      <c r="BB67" s="1222"/>
      <c r="BC67" s="1222"/>
      <c r="BD67" s="1222"/>
      <c r="BE67" s="1222"/>
      <c r="BF67" s="1222"/>
      <c r="BG67" s="1222"/>
      <c r="BH67" s="1222"/>
      <c r="BI67" s="1222"/>
      <c r="BJ67" s="1222"/>
      <c r="BK67" s="1222"/>
      <c r="BL67" s="1222"/>
      <c r="BM67" s="1222"/>
      <c r="BN67" s="1222"/>
      <c r="BO67" s="1222"/>
      <c r="BP67" s="1222"/>
      <c r="BQ67" s="1222"/>
      <c r="BR67" s="1222"/>
      <c r="BS67" s="1222"/>
      <c r="BT67" s="1222"/>
      <c r="BU67" s="1222"/>
      <c r="BV67" s="1222"/>
      <c r="BW67" s="1222"/>
      <c r="BX67" s="1222"/>
      <c r="BY67" s="1222"/>
      <c r="BZ67" s="1222"/>
      <c r="CA67" s="1222"/>
      <c r="CB67" s="1222"/>
      <c r="CC67" s="1222"/>
      <c r="CD67" s="1222"/>
      <c r="CE67" s="1222"/>
      <c r="CF67" s="1222"/>
      <c r="CG67" s="1222"/>
      <c r="CH67" s="1222"/>
      <c r="CI67" s="1222"/>
      <c r="CJ67" s="1222"/>
      <c r="CK67" s="1222"/>
      <c r="CL67" s="1222"/>
      <c r="CM67" s="1222"/>
      <c r="CN67" s="1222"/>
      <c r="CO67" s="1222"/>
      <c r="CP67" s="1222"/>
      <c r="CQ67" s="1222"/>
      <c r="CR67" s="1222"/>
      <c r="CS67" s="1222"/>
      <c r="CT67" s="1222"/>
      <c r="CU67" s="1222"/>
      <c r="CV67" s="1222"/>
      <c r="CW67" s="1222"/>
      <c r="CX67" s="1222"/>
      <c r="CY67" s="1222"/>
      <c r="CZ67" s="1222"/>
      <c r="DA67" s="1222"/>
      <c r="DB67" s="1222"/>
      <c r="DC67" s="1223"/>
    </row>
    <row r="68" spans="2:107" x14ac:dyDescent="0.15">
      <c r="B68" s="10"/>
      <c r="AN68" s="1221"/>
      <c r="AO68" s="1222"/>
      <c r="AP68" s="1222"/>
      <c r="AQ68" s="1222"/>
      <c r="AR68" s="1222"/>
      <c r="AS68" s="1222"/>
      <c r="AT68" s="1222"/>
      <c r="AU68" s="1222"/>
      <c r="AV68" s="1222"/>
      <c r="AW68" s="1222"/>
      <c r="AX68" s="1222"/>
      <c r="AY68" s="1222"/>
      <c r="AZ68" s="1222"/>
      <c r="BA68" s="1222"/>
      <c r="BB68" s="1222"/>
      <c r="BC68" s="1222"/>
      <c r="BD68" s="1222"/>
      <c r="BE68" s="1222"/>
      <c r="BF68" s="1222"/>
      <c r="BG68" s="1222"/>
      <c r="BH68" s="1222"/>
      <c r="BI68" s="1222"/>
      <c r="BJ68" s="1222"/>
      <c r="BK68" s="1222"/>
      <c r="BL68" s="1222"/>
      <c r="BM68" s="1222"/>
      <c r="BN68" s="1222"/>
      <c r="BO68" s="1222"/>
      <c r="BP68" s="1222"/>
      <c r="BQ68" s="1222"/>
      <c r="BR68" s="1222"/>
      <c r="BS68" s="1222"/>
      <c r="BT68" s="1222"/>
      <c r="BU68" s="1222"/>
      <c r="BV68" s="1222"/>
      <c r="BW68" s="1222"/>
      <c r="BX68" s="1222"/>
      <c r="BY68" s="1222"/>
      <c r="BZ68" s="1222"/>
      <c r="CA68" s="1222"/>
      <c r="CB68" s="1222"/>
      <c r="CC68" s="1222"/>
      <c r="CD68" s="1222"/>
      <c r="CE68" s="1222"/>
      <c r="CF68" s="1222"/>
      <c r="CG68" s="1222"/>
      <c r="CH68" s="1222"/>
      <c r="CI68" s="1222"/>
      <c r="CJ68" s="1222"/>
      <c r="CK68" s="1222"/>
      <c r="CL68" s="1222"/>
      <c r="CM68" s="1222"/>
      <c r="CN68" s="1222"/>
      <c r="CO68" s="1222"/>
      <c r="CP68" s="1222"/>
      <c r="CQ68" s="1222"/>
      <c r="CR68" s="1222"/>
      <c r="CS68" s="1222"/>
      <c r="CT68" s="1222"/>
      <c r="CU68" s="1222"/>
      <c r="CV68" s="1222"/>
      <c r="CW68" s="1222"/>
      <c r="CX68" s="1222"/>
      <c r="CY68" s="1222"/>
      <c r="CZ68" s="1222"/>
      <c r="DA68" s="1222"/>
      <c r="DB68" s="1222"/>
      <c r="DC68" s="1223"/>
    </row>
    <row r="69" spans="2:107" x14ac:dyDescent="0.15">
      <c r="B69" s="10"/>
      <c r="AN69" s="1224"/>
      <c r="AO69" s="1225"/>
      <c r="AP69" s="1225"/>
      <c r="AQ69" s="1225"/>
      <c r="AR69" s="1225"/>
      <c r="AS69" s="1225"/>
      <c r="AT69" s="1225"/>
      <c r="AU69" s="1225"/>
      <c r="AV69" s="1225"/>
      <c r="AW69" s="1225"/>
      <c r="AX69" s="1225"/>
      <c r="AY69" s="1225"/>
      <c r="AZ69" s="1225"/>
      <c r="BA69" s="1225"/>
      <c r="BB69" s="1225"/>
      <c r="BC69" s="1225"/>
      <c r="BD69" s="1225"/>
      <c r="BE69" s="1225"/>
      <c r="BF69" s="1225"/>
      <c r="BG69" s="1225"/>
      <c r="BH69" s="1225"/>
      <c r="BI69" s="1225"/>
      <c r="BJ69" s="1225"/>
      <c r="BK69" s="1225"/>
      <c r="BL69" s="1225"/>
      <c r="BM69" s="1225"/>
      <c r="BN69" s="1225"/>
      <c r="BO69" s="1225"/>
      <c r="BP69" s="1225"/>
      <c r="BQ69" s="1225"/>
      <c r="BR69" s="1225"/>
      <c r="BS69" s="1225"/>
      <c r="BT69" s="1225"/>
      <c r="BU69" s="1225"/>
      <c r="BV69" s="1225"/>
      <c r="BW69" s="1225"/>
      <c r="BX69" s="1225"/>
      <c r="BY69" s="1225"/>
      <c r="BZ69" s="1225"/>
      <c r="CA69" s="1225"/>
      <c r="CB69" s="1225"/>
      <c r="CC69" s="1225"/>
      <c r="CD69" s="1225"/>
      <c r="CE69" s="1225"/>
      <c r="CF69" s="1225"/>
      <c r="CG69" s="1225"/>
      <c r="CH69" s="1225"/>
      <c r="CI69" s="1225"/>
      <c r="CJ69" s="1225"/>
      <c r="CK69" s="1225"/>
      <c r="CL69" s="1225"/>
      <c r="CM69" s="1225"/>
      <c r="CN69" s="1225"/>
      <c r="CO69" s="1225"/>
      <c r="CP69" s="1225"/>
      <c r="CQ69" s="1225"/>
      <c r="CR69" s="1225"/>
      <c r="CS69" s="1225"/>
      <c r="CT69" s="1225"/>
      <c r="CU69" s="1225"/>
      <c r="CV69" s="1225"/>
      <c r="CW69" s="1225"/>
      <c r="CX69" s="1225"/>
      <c r="CY69" s="1225"/>
      <c r="CZ69" s="1225"/>
      <c r="DA69" s="1225"/>
      <c r="DB69" s="1225"/>
      <c r="DC69" s="1226"/>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27"/>
      <c r="H72" s="1227"/>
      <c r="I72" s="1227"/>
      <c r="J72" s="1227"/>
      <c r="K72" s="20"/>
      <c r="L72" s="20"/>
      <c r="M72" s="21"/>
      <c r="N72" s="21"/>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31" t="s">
        <v>3</v>
      </c>
      <c r="BQ72" s="1231"/>
      <c r="BR72" s="1231"/>
      <c r="BS72" s="1231"/>
      <c r="BT72" s="1231"/>
      <c r="BU72" s="1231"/>
      <c r="BV72" s="1231"/>
      <c r="BW72" s="1231"/>
      <c r="BX72" s="1231" t="s">
        <v>4</v>
      </c>
      <c r="BY72" s="1231"/>
      <c r="BZ72" s="1231"/>
      <c r="CA72" s="1231"/>
      <c r="CB72" s="1231"/>
      <c r="CC72" s="1231"/>
      <c r="CD72" s="1231"/>
      <c r="CE72" s="1231"/>
      <c r="CF72" s="1231" t="s">
        <v>5</v>
      </c>
      <c r="CG72" s="1231"/>
      <c r="CH72" s="1231"/>
      <c r="CI72" s="1231"/>
      <c r="CJ72" s="1231"/>
      <c r="CK72" s="1231"/>
      <c r="CL72" s="1231"/>
      <c r="CM72" s="1231"/>
      <c r="CN72" s="1231" t="s">
        <v>6</v>
      </c>
      <c r="CO72" s="1231"/>
      <c r="CP72" s="1231"/>
      <c r="CQ72" s="1231"/>
      <c r="CR72" s="1231"/>
      <c r="CS72" s="1231"/>
      <c r="CT72" s="1231"/>
      <c r="CU72" s="1231"/>
      <c r="CV72" s="1231" t="s">
        <v>7</v>
      </c>
      <c r="CW72" s="1231"/>
      <c r="CX72" s="1231"/>
      <c r="CY72" s="1231"/>
      <c r="CZ72" s="1231"/>
      <c r="DA72" s="1231"/>
      <c r="DB72" s="1231"/>
      <c r="DC72" s="1231"/>
    </row>
    <row r="73" spans="2:107" x14ac:dyDescent="0.15">
      <c r="B73" s="10"/>
      <c r="G73" s="1232"/>
      <c r="H73" s="1232"/>
      <c r="I73" s="1232"/>
      <c r="J73" s="1232"/>
      <c r="K73" s="1237"/>
      <c r="L73" s="1237"/>
      <c r="M73" s="1237"/>
      <c r="N73" s="1237"/>
      <c r="AM73" s="19"/>
      <c r="AN73" s="1234" t="s">
        <v>8</v>
      </c>
      <c r="AO73" s="1234"/>
      <c r="AP73" s="1234"/>
      <c r="AQ73" s="1234"/>
      <c r="AR73" s="1234"/>
      <c r="AS73" s="1234"/>
      <c r="AT73" s="1234"/>
      <c r="AU73" s="1234"/>
      <c r="AV73" s="1234"/>
      <c r="AW73" s="1234"/>
      <c r="AX73" s="1234"/>
      <c r="AY73" s="1234"/>
      <c r="AZ73" s="1234"/>
      <c r="BA73" s="1234"/>
      <c r="BB73" s="1234" t="s">
        <v>9</v>
      </c>
      <c r="BC73" s="1234"/>
      <c r="BD73" s="1234"/>
      <c r="BE73" s="1234"/>
      <c r="BF73" s="1234"/>
      <c r="BG73" s="1234"/>
      <c r="BH73" s="1234"/>
      <c r="BI73" s="1234"/>
      <c r="BJ73" s="1234"/>
      <c r="BK73" s="1234"/>
      <c r="BL73" s="1234"/>
      <c r="BM73" s="1234"/>
      <c r="BN73" s="1234"/>
      <c r="BO73" s="1234"/>
      <c r="BP73" s="1217"/>
      <c r="BQ73" s="1217"/>
      <c r="BR73" s="1217"/>
      <c r="BS73" s="1217"/>
      <c r="BT73" s="1217"/>
      <c r="BU73" s="1217"/>
      <c r="BV73" s="1217"/>
      <c r="BW73" s="1217"/>
      <c r="BX73" s="1217"/>
      <c r="BY73" s="1217"/>
      <c r="BZ73" s="1217"/>
      <c r="CA73" s="1217"/>
      <c r="CB73" s="1217"/>
      <c r="CC73" s="1217"/>
      <c r="CD73" s="1217"/>
      <c r="CE73" s="1217"/>
      <c r="CF73" s="1217"/>
      <c r="CG73" s="1217"/>
      <c r="CH73" s="1217"/>
      <c r="CI73" s="1217"/>
      <c r="CJ73" s="1217"/>
      <c r="CK73" s="1217"/>
      <c r="CL73" s="1217"/>
      <c r="CM73" s="1217"/>
      <c r="CN73" s="1217"/>
      <c r="CO73" s="1217"/>
      <c r="CP73" s="1217"/>
      <c r="CQ73" s="1217"/>
      <c r="CR73" s="1217"/>
      <c r="CS73" s="1217"/>
      <c r="CT73" s="1217"/>
      <c r="CU73" s="1217"/>
      <c r="CV73" s="1217"/>
      <c r="CW73" s="1217"/>
      <c r="CX73" s="1217"/>
      <c r="CY73" s="1217"/>
      <c r="CZ73" s="1217"/>
      <c r="DA73" s="1217"/>
      <c r="DB73" s="1217"/>
      <c r="DC73" s="1217"/>
    </row>
    <row r="74" spans="2:107" x14ac:dyDescent="0.15">
      <c r="B74" s="10"/>
      <c r="G74" s="1232"/>
      <c r="H74" s="1232"/>
      <c r="I74" s="1232"/>
      <c r="J74" s="1232"/>
      <c r="K74" s="1237"/>
      <c r="L74" s="1237"/>
      <c r="M74" s="1237"/>
      <c r="N74" s="1237"/>
      <c r="AM74" s="1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17"/>
      <c r="BQ74" s="1217"/>
      <c r="BR74" s="1217"/>
      <c r="BS74" s="1217"/>
      <c r="BT74" s="1217"/>
      <c r="BU74" s="1217"/>
      <c r="BV74" s="1217"/>
      <c r="BW74" s="1217"/>
      <c r="BX74" s="1217"/>
      <c r="BY74" s="1217"/>
      <c r="BZ74" s="1217"/>
      <c r="CA74" s="1217"/>
      <c r="CB74" s="1217"/>
      <c r="CC74" s="1217"/>
      <c r="CD74" s="1217"/>
      <c r="CE74" s="1217"/>
      <c r="CF74" s="1217"/>
      <c r="CG74" s="1217"/>
      <c r="CH74" s="1217"/>
      <c r="CI74" s="1217"/>
      <c r="CJ74" s="1217"/>
      <c r="CK74" s="1217"/>
      <c r="CL74" s="1217"/>
      <c r="CM74" s="1217"/>
      <c r="CN74" s="1217"/>
      <c r="CO74" s="1217"/>
      <c r="CP74" s="1217"/>
      <c r="CQ74" s="1217"/>
      <c r="CR74" s="1217"/>
      <c r="CS74" s="1217"/>
      <c r="CT74" s="1217"/>
      <c r="CU74" s="1217"/>
      <c r="CV74" s="1217"/>
      <c r="CW74" s="1217"/>
      <c r="CX74" s="1217"/>
      <c r="CY74" s="1217"/>
      <c r="CZ74" s="1217"/>
      <c r="DA74" s="1217"/>
      <c r="DB74" s="1217"/>
      <c r="DC74" s="1217"/>
    </row>
    <row r="75" spans="2:107" x14ac:dyDescent="0.15">
      <c r="B75" s="10"/>
      <c r="G75" s="1232"/>
      <c r="H75" s="1232"/>
      <c r="I75" s="1227"/>
      <c r="J75" s="1227"/>
      <c r="K75" s="1233"/>
      <c r="L75" s="1233"/>
      <c r="M75" s="1233"/>
      <c r="N75" s="1233"/>
      <c r="AM75" s="19"/>
      <c r="AN75" s="1234"/>
      <c r="AO75" s="1234"/>
      <c r="AP75" s="1234"/>
      <c r="AQ75" s="1234"/>
      <c r="AR75" s="1234"/>
      <c r="AS75" s="1234"/>
      <c r="AT75" s="1234"/>
      <c r="AU75" s="1234"/>
      <c r="AV75" s="1234"/>
      <c r="AW75" s="1234"/>
      <c r="AX75" s="1234"/>
      <c r="AY75" s="1234"/>
      <c r="AZ75" s="1234"/>
      <c r="BA75" s="1234"/>
      <c r="BB75" s="1234" t="s">
        <v>13</v>
      </c>
      <c r="BC75" s="1234"/>
      <c r="BD75" s="1234"/>
      <c r="BE75" s="1234"/>
      <c r="BF75" s="1234"/>
      <c r="BG75" s="1234"/>
      <c r="BH75" s="1234"/>
      <c r="BI75" s="1234"/>
      <c r="BJ75" s="1234"/>
      <c r="BK75" s="1234"/>
      <c r="BL75" s="1234"/>
      <c r="BM75" s="1234"/>
      <c r="BN75" s="1234"/>
      <c r="BO75" s="1234"/>
      <c r="BP75" s="1217">
        <v>11.7</v>
      </c>
      <c r="BQ75" s="1217"/>
      <c r="BR75" s="1217"/>
      <c r="BS75" s="1217"/>
      <c r="BT75" s="1217"/>
      <c r="BU75" s="1217"/>
      <c r="BV75" s="1217"/>
      <c r="BW75" s="1217"/>
      <c r="BX75" s="1217">
        <v>10.199999999999999</v>
      </c>
      <c r="BY75" s="1217"/>
      <c r="BZ75" s="1217"/>
      <c r="CA75" s="1217"/>
      <c r="CB75" s="1217"/>
      <c r="CC75" s="1217"/>
      <c r="CD75" s="1217"/>
      <c r="CE75" s="1217"/>
      <c r="CF75" s="1217">
        <v>8.9</v>
      </c>
      <c r="CG75" s="1217"/>
      <c r="CH75" s="1217"/>
      <c r="CI75" s="1217"/>
      <c r="CJ75" s="1217"/>
      <c r="CK75" s="1217"/>
      <c r="CL75" s="1217"/>
      <c r="CM75" s="1217"/>
      <c r="CN75" s="1217">
        <v>8.1</v>
      </c>
      <c r="CO75" s="1217"/>
      <c r="CP75" s="1217"/>
      <c r="CQ75" s="1217"/>
      <c r="CR75" s="1217"/>
      <c r="CS75" s="1217"/>
      <c r="CT75" s="1217"/>
      <c r="CU75" s="1217"/>
      <c r="CV75" s="1217">
        <v>7.9</v>
      </c>
      <c r="CW75" s="1217"/>
      <c r="CX75" s="1217"/>
      <c r="CY75" s="1217"/>
      <c r="CZ75" s="1217"/>
      <c r="DA75" s="1217"/>
      <c r="DB75" s="1217"/>
      <c r="DC75" s="1217"/>
    </row>
    <row r="76" spans="2:107" x14ac:dyDescent="0.15">
      <c r="B76" s="10"/>
      <c r="G76" s="1232"/>
      <c r="H76" s="1232"/>
      <c r="I76" s="1227"/>
      <c r="J76" s="1227"/>
      <c r="K76" s="1233"/>
      <c r="L76" s="1233"/>
      <c r="M76" s="1233"/>
      <c r="N76" s="1233"/>
      <c r="AM76" s="1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17"/>
      <c r="BQ76" s="1217"/>
      <c r="BR76" s="1217"/>
      <c r="BS76" s="1217"/>
      <c r="BT76" s="1217"/>
      <c r="BU76" s="1217"/>
      <c r="BV76" s="1217"/>
      <c r="BW76" s="1217"/>
      <c r="BX76" s="1217"/>
      <c r="BY76" s="1217"/>
      <c r="BZ76" s="1217"/>
      <c r="CA76" s="1217"/>
      <c r="CB76" s="1217"/>
      <c r="CC76" s="1217"/>
      <c r="CD76" s="1217"/>
      <c r="CE76" s="1217"/>
      <c r="CF76" s="1217"/>
      <c r="CG76" s="1217"/>
      <c r="CH76" s="1217"/>
      <c r="CI76" s="1217"/>
      <c r="CJ76" s="1217"/>
      <c r="CK76" s="1217"/>
      <c r="CL76" s="1217"/>
      <c r="CM76" s="1217"/>
      <c r="CN76" s="1217"/>
      <c r="CO76" s="1217"/>
      <c r="CP76" s="1217"/>
      <c r="CQ76" s="1217"/>
      <c r="CR76" s="1217"/>
      <c r="CS76" s="1217"/>
      <c r="CT76" s="1217"/>
      <c r="CU76" s="1217"/>
      <c r="CV76" s="1217"/>
      <c r="CW76" s="1217"/>
      <c r="CX76" s="1217"/>
      <c r="CY76" s="1217"/>
      <c r="CZ76" s="1217"/>
      <c r="DA76" s="1217"/>
      <c r="DB76" s="1217"/>
      <c r="DC76" s="1217"/>
    </row>
    <row r="77" spans="2:107" x14ac:dyDescent="0.15">
      <c r="B77" s="10"/>
      <c r="G77" s="1227"/>
      <c r="H77" s="1227"/>
      <c r="I77" s="1227"/>
      <c r="J77" s="1227"/>
      <c r="K77" s="1237"/>
      <c r="L77" s="1237"/>
      <c r="M77" s="1237"/>
      <c r="N77" s="1237"/>
      <c r="AN77" s="1231" t="s">
        <v>11</v>
      </c>
      <c r="AO77" s="1231"/>
      <c r="AP77" s="1231"/>
      <c r="AQ77" s="1231"/>
      <c r="AR77" s="1231"/>
      <c r="AS77" s="1231"/>
      <c r="AT77" s="1231"/>
      <c r="AU77" s="1231"/>
      <c r="AV77" s="1231"/>
      <c r="AW77" s="1231"/>
      <c r="AX77" s="1231"/>
      <c r="AY77" s="1231"/>
      <c r="AZ77" s="1231"/>
      <c r="BA77" s="1231"/>
      <c r="BB77" s="1234" t="s">
        <v>9</v>
      </c>
      <c r="BC77" s="1234"/>
      <c r="BD77" s="1234"/>
      <c r="BE77" s="1234"/>
      <c r="BF77" s="1234"/>
      <c r="BG77" s="1234"/>
      <c r="BH77" s="1234"/>
      <c r="BI77" s="1234"/>
      <c r="BJ77" s="1234"/>
      <c r="BK77" s="1234"/>
      <c r="BL77" s="1234"/>
      <c r="BM77" s="1234"/>
      <c r="BN77" s="1234"/>
      <c r="BO77" s="1234"/>
      <c r="BP77" s="1217">
        <v>15.3</v>
      </c>
      <c r="BQ77" s="1217"/>
      <c r="BR77" s="1217"/>
      <c r="BS77" s="1217"/>
      <c r="BT77" s="1217"/>
      <c r="BU77" s="1217"/>
      <c r="BV77" s="1217"/>
      <c r="BW77" s="1217"/>
      <c r="BX77" s="1217">
        <v>14.9</v>
      </c>
      <c r="BY77" s="1217"/>
      <c r="BZ77" s="1217"/>
      <c r="CA77" s="1217"/>
      <c r="CB77" s="1217"/>
      <c r="CC77" s="1217"/>
      <c r="CD77" s="1217"/>
      <c r="CE77" s="1217"/>
      <c r="CF77" s="1217">
        <v>14.5</v>
      </c>
      <c r="CG77" s="1217"/>
      <c r="CH77" s="1217"/>
      <c r="CI77" s="1217"/>
      <c r="CJ77" s="1217"/>
      <c r="CK77" s="1217"/>
      <c r="CL77" s="1217"/>
      <c r="CM77" s="1217"/>
      <c r="CN77" s="1217">
        <v>13.3</v>
      </c>
      <c r="CO77" s="1217"/>
      <c r="CP77" s="1217"/>
      <c r="CQ77" s="1217"/>
      <c r="CR77" s="1217"/>
      <c r="CS77" s="1217"/>
      <c r="CT77" s="1217"/>
      <c r="CU77" s="1217"/>
      <c r="CV77" s="1217">
        <v>5.4</v>
      </c>
      <c r="CW77" s="1217"/>
      <c r="CX77" s="1217"/>
      <c r="CY77" s="1217"/>
      <c r="CZ77" s="1217"/>
      <c r="DA77" s="1217"/>
      <c r="DB77" s="1217"/>
      <c r="DC77" s="1217"/>
    </row>
    <row r="78" spans="2:107" x14ac:dyDescent="0.15">
      <c r="B78" s="10"/>
      <c r="G78" s="1227"/>
      <c r="H78" s="1227"/>
      <c r="I78" s="1227"/>
      <c r="J78" s="1227"/>
      <c r="K78" s="1237"/>
      <c r="L78" s="1237"/>
      <c r="M78" s="1237"/>
      <c r="N78" s="1237"/>
      <c r="AN78" s="1231"/>
      <c r="AO78" s="1231"/>
      <c r="AP78" s="1231"/>
      <c r="AQ78" s="1231"/>
      <c r="AR78" s="1231"/>
      <c r="AS78" s="1231"/>
      <c r="AT78" s="1231"/>
      <c r="AU78" s="1231"/>
      <c r="AV78" s="1231"/>
      <c r="AW78" s="1231"/>
      <c r="AX78" s="1231"/>
      <c r="AY78" s="1231"/>
      <c r="AZ78" s="1231"/>
      <c r="BA78" s="1231"/>
      <c r="BB78" s="1234"/>
      <c r="BC78" s="1234"/>
      <c r="BD78" s="1234"/>
      <c r="BE78" s="1234"/>
      <c r="BF78" s="1234"/>
      <c r="BG78" s="1234"/>
      <c r="BH78" s="1234"/>
      <c r="BI78" s="1234"/>
      <c r="BJ78" s="1234"/>
      <c r="BK78" s="1234"/>
      <c r="BL78" s="1234"/>
      <c r="BM78" s="1234"/>
      <c r="BN78" s="1234"/>
      <c r="BO78" s="1234"/>
      <c r="BP78" s="1217"/>
      <c r="BQ78" s="1217"/>
      <c r="BR78" s="1217"/>
      <c r="BS78" s="1217"/>
      <c r="BT78" s="1217"/>
      <c r="BU78" s="1217"/>
      <c r="BV78" s="1217"/>
      <c r="BW78" s="1217"/>
      <c r="BX78" s="1217"/>
      <c r="BY78" s="1217"/>
      <c r="BZ78" s="1217"/>
      <c r="CA78" s="1217"/>
      <c r="CB78" s="1217"/>
      <c r="CC78" s="1217"/>
      <c r="CD78" s="1217"/>
      <c r="CE78" s="1217"/>
      <c r="CF78" s="1217"/>
      <c r="CG78" s="1217"/>
      <c r="CH78" s="1217"/>
      <c r="CI78" s="1217"/>
      <c r="CJ78" s="1217"/>
      <c r="CK78" s="1217"/>
      <c r="CL78" s="1217"/>
      <c r="CM78" s="1217"/>
      <c r="CN78" s="1217"/>
      <c r="CO78" s="1217"/>
      <c r="CP78" s="1217"/>
      <c r="CQ78" s="1217"/>
      <c r="CR78" s="1217"/>
      <c r="CS78" s="1217"/>
      <c r="CT78" s="1217"/>
      <c r="CU78" s="1217"/>
      <c r="CV78" s="1217"/>
      <c r="CW78" s="1217"/>
      <c r="CX78" s="1217"/>
      <c r="CY78" s="1217"/>
      <c r="CZ78" s="1217"/>
      <c r="DA78" s="1217"/>
      <c r="DB78" s="1217"/>
      <c r="DC78" s="1217"/>
    </row>
    <row r="79" spans="2:107" x14ac:dyDescent="0.15">
      <c r="B79" s="10"/>
      <c r="G79" s="1227"/>
      <c r="H79" s="1227"/>
      <c r="I79" s="1236"/>
      <c r="J79" s="1236"/>
      <c r="K79" s="1238"/>
      <c r="L79" s="1238"/>
      <c r="M79" s="1238"/>
      <c r="N79" s="1238"/>
      <c r="AN79" s="1231"/>
      <c r="AO79" s="1231"/>
      <c r="AP79" s="1231"/>
      <c r="AQ79" s="1231"/>
      <c r="AR79" s="1231"/>
      <c r="AS79" s="1231"/>
      <c r="AT79" s="1231"/>
      <c r="AU79" s="1231"/>
      <c r="AV79" s="1231"/>
      <c r="AW79" s="1231"/>
      <c r="AX79" s="1231"/>
      <c r="AY79" s="1231"/>
      <c r="AZ79" s="1231"/>
      <c r="BA79" s="1231"/>
      <c r="BB79" s="1234" t="s">
        <v>13</v>
      </c>
      <c r="BC79" s="1234"/>
      <c r="BD79" s="1234"/>
      <c r="BE79" s="1234"/>
      <c r="BF79" s="1234"/>
      <c r="BG79" s="1234"/>
      <c r="BH79" s="1234"/>
      <c r="BI79" s="1234"/>
      <c r="BJ79" s="1234"/>
      <c r="BK79" s="1234"/>
      <c r="BL79" s="1234"/>
      <c r="BM79" s="1234"/>
      <c r="BN79" s="1234"/>
      <c r="BO79" s="1234"/>
      <c r="BP79" s="1217">
        <v>8.5</v>
      </c>
      <c r="BQ79" s="1217"/>
      <c r="BR79" s="1217"/>
      <c r="BS79" s="1217"/>
      <c r="BT79" s="1217"/>
      <c r="BU79" s="1217"/>
      <c r="BV79" s="1217"/>
      <c r="BW79" s="1217"/>
      <c r="BX79" s="1217">
        <v>8.5</v>
      </c>
      <c r="BY79" s="1217"/>
      <c r="BZ79" s="1217"/>
      <c r="CA79" s="1217"/>
      <c r="CB79" s="1217"/>
      <c r="CC79" s="1217"/>
      <c r="CD79" s="1217"/>
      <c r="CE79" s="1217"/>
      <c r="CF79" s="1217">
        <v>8.4</v>
      </c>
      <c r="CG79" s="1217"/>
      <c r="CH79" s="1217"/>
      <c r="CI79" s="1217"/>
      <c r="CJ79" s="1217"/>
      <c r="CK79" s="1217"/>
      <c r="CL79" s="1217"/>
      <c r="CM79" s="1217"/>
      <c r="CN79" s="1217">
        <v>8.4</v>
      </c>
      <c r="CO79" s="1217"/>
      <c r="CP79" s="1217"/>
      <c r="CQ79" s="1217"/>
      <c r="CR79" s="1217"/>
      <c r="CS79" s="1217"/>
      <c r="CT79" s="1217"/>
      <c r="CU79" s="1217"/>
      <c r="CV79" s="1217">
        <v>8.4</v>
      </c>
      <c r="CW79" s="1217"/>
      <c r="CX79" s="1217"/>
      <c r="CY79" s="1217"/>
      <c r="CZ79" s="1217"/>
      <c r="DA79" s="1217"/>
      <c r="DB79" s="1217"/>
      <c r="DC79" s="1217"/>
    </row>
    <row r="80" spans="2:107" x14ac:dyDescent="0.15">
      <c r="B80" s="10"/>
      <c r="G80" s="1227"/>
      <c r="H80" s="1227"/>
      <c r="I80" s="1236"/>
      <c r="J80" s="1236"/>
      <c r="K80" s="1238"/>
      <c r="L80" s="1238"/>
      <c r="M80" s="1238"/>
      <c r="N80" s="1238"/>
      <c r="AN80" s="1231"/>
      <c r="AO80" s="1231"/>
      <c r="AP80" s="1231"/>
      <c r="AQ80" s="1231"/>
      <c r="AR80" s="1231"/>
      <c r="AS80" s="1231"/>
      <c r="AT80" s="1231"/>
      <c r="AU80" s="1231"/>
      <c r="AV80" s="1231"/>
      <c r="AW80" s="1231"/>
      <c r="AX80" s="1231"/>
      <c r="AY80" s="1231"/>
      <c r="AZ80" s="1231"/>
      <c r="BA80" s="1231"/>
      <c r="BB80" s="1234"/>
      <c r="BC80" s="1234"/>
      <c r="BD80" s="1234"/>
      <c r="BE80" s="1234"/>
      <c r="BF80" s="1234"/>
      <c r="BG80" s="1234"/>
      <c r="BH80" s="1234"/>
      <c r="BI80" s="1234"/>
      <c r="BJ80" s="1234"/>
      <c r="BK80" s="1234"/>
      <c r="BL80" s="1234"/>
      <c r="BM80" s="1234"/>
      <c r="BN80" s="1234"/>
      <c r="BO80" s="1234"/>
      <c r="BP80" s="1217"/>
      <c r="BQ80" s="1217"/>
      <c r="BR80" s="1217"/>
      <c r="BS80" s="1217"/>
      <c r="BT80" s="1217"/>
      <c r="BU80" s="1217"/>
      <c r="BV80" s="1217"/>
      <c r="BW80" s="1217"/>
      <c r="BX80" s="1217"/>
      <c r="BY80" s="1217"/>
      <c r="BZ80" s="1217"/>
      <c r="CA80" s="1217"/>
      <c r="CB80" s="1217"/>
      <c r="CC80" s="1217"/>
      <c r="CD80" s="1217"/>
      <c r="CE80" s="1217"/>
      <c r="CF80" s="1217"/>
      <c r="CG80" s="1217"/>
      <c r="CH80" s="1217"/>
      <c r="CI80" s="1217"/>
      <c r="CJ80" s="1217"/>
      <c r="CK80" s="1217"/>
      <c r="CL80" s="1217"/>
      <c r="CM80" s="1217"/>
      <c r="CN80" s="1217"/>
      <c r="CO80" s="1217"/>
      <c r="CP80" s="1217"/>
      <c r="CQ80" s="1217"/>
      <c r="CR80" s="1217"/>
      <c r="CS80" s="1217"/>
      <c r="CT80" s="1217"/>
      <c r="CU80" s="1217"/>
      <c r="CV80" s="1217"/>
      <c r="CW80" s="1217"/>
      <c r="CX80" s="1217"/>
      <c r="CY80" s="1217"/>
      <c r="CZ80" s="1217"/>
      <c r="DA80" s="1217"/>
      <c r="DB80" s="1217"/>
      <c r="DC80" s="1217"/>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ta4hfkljprBCWowzsV9OozhFCIcd7rnh2+xsN4MrdKOmmA0dU8tOnDgRbAcfTGpSNc6x9My+ieS3RkoBs4ooGA==" saltValue="leVustWjVLynPdScPs/T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uAm8jUD+5+Cifc4XIRhC526s/5ZB6t7lqnd/MbrYbmHotEfJcrJwxiyf9TnEntk1Gw631Y9NXWLLOZiUGnsS6A==" saltValue="8S1HJB2+p5ypP9BXBtRDB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ZhQ2GRXihH5aQZT+XiD1oOcmRdvTFXbJUGClINg0ob74vm5Ft3eoNPzaSx02UzQN3JVjpqJ4vFGyh4OSbx1f0w==" saltValue="iUtA2vgYs4dRqcBt5AP2J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2024-09-18T09:36:07Z</cp:lastPrinted>
  <dcterms:created xsi:type="dcterms:W3CDTF">2024-07-29T10:03:20Z</dcterms:created>
  <dcterms:modified xsi:type="dcterms:W3CDTF">2024-09-20T06:22:11Z</dcterms:modified>
  <cp:category/>
</cp:coreProperties>
</file>