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C758B2F8-DCDA-4AE7-A7A6-ECE45B9EB46E}"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l="1"/>
  <c r="U35" i="10" s="1"/>
  <c r="U36" i="10" s="1"/>
  <c r="U37"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alcChain>
</file>

<file path=xl/sharedStrings.xml><?xml version="1.0" encoding="utf-8"?>
<sst xmlns="http://schemas.openxmlformats.org/spreadsheetml/2006/main" count="1134" uniqueCount="600">
  <si>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</si>
  <si>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</si>
  <si>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</si>
  <si>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</si>
  <si>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</si>
  <si>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</si>
  <si>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</si>
  <si>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</si>
  <si>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</si>
  <si>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</si>
  <si>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</si>
  <si>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</si>
  <si>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</si>
  <si>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</si>
  <si>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</si>
  <si>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</si>
  <si>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</si>
  <si>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</si>
  <si>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</si>
  <si>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</si>
  <si>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</si>
  <si>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</si>
  <si>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</si>
  <si>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</si>
  <si>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</si>
  <si>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</si>
  <si>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</si>
  <si>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</si>
  <si>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</si>
  <si>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</si>
  <si>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</si>
  <si>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</si>
  <si>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</si>
  <si>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</si>
  <si>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</si>
  <si>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</si>
  <si>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</si>
  <si>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</si>
  <si>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</si>
  <si>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</si>
  <si>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</si>
  <si>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</si>
  <si>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</si>
  <si>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</si>
  <si>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</si>
  <si>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</si>
  <si>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</si>
  <si>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</si>
  <si>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</si>
  <si>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</si>
  <si>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</si>
  <si>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</si>
  <si>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</si>
  <si>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</si>
  <si>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</si>
  <si>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</si>
  <si>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</si>
  <si>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</si>
  <si>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</si>
  <si>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</si>
  <si>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</si>
  <si>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</si>
  <si>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</si>
  <si>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</si>
  <si>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</si>
  <si>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</si>
  <si>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</si>
  <si>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</si>
  <si>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</si>
  <si>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</si>
  <si>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</si>
  <si>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</si>
  <si>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</si>
  <si>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</si>
  <si>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</si>
  <si>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</si>
  <si>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</si>
  <si>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</si>
  <si>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</si>
  <si>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</si>
  <si>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</si>
  <si>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</si>
  <si>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</si>
  <si>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</si>
  <si>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</si>
  <si>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</si>
  <si>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</si>
  <si>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</si>
  <si>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</si>
  <si>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</si>
  <si>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</si>
  <si>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</si>
  <si>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</si>
  <si>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</si>
  <si>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</si>
  <si>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</si>
  <si>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</si>
  <si>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</si>
  <si>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</si>
  <si>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</si>
  <si>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今別町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</si>
  <si>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</si>
  <si>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</si>
  <si>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</si>
  <si>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</si>
  <si>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</si>
  <si>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</si>
  <si>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</si>
  <si>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</si>
  <si>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</si>
  <si>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</si>
  <si>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</si>
  <si>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</si>
  <si>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</si>
  <si>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</si>
  <si>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</si>
  <si>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</si>
  <si>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</si>
  <si>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</si>
  <si>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</si>
  <si>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</si>
  <si>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</si>
  <si>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</si>
  <si>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</si>
  <si>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</si>
  <si>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</si>
  <si>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</si>
  <si>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</si>
  <si>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</si>
  <si>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</si>
  <si>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</si>
  <si>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</si>
  <si>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</si>
  <si>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</si>
  <si>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</si>
  <si>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</si>
  <si>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</si>
  <si>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</si>
  <si>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</si>
  <si>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</si>
  <si>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</si>
  <si>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</si>
  <si>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</si>
  <si>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</si>
  <si>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</si>
  <si>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</si>
  <si>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</si>
  <si>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</si>
  <si>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</si>
  <si>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</si>
  <si>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</si>
  <si>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</si>
  <si>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</si>
  <si>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</si>
  <si>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</si>
  <si>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-4.7</t>
    <phoneticPr fontId="5"/>
  </si>
  <si>
    <t>基準財政需要額</t>
    <phoneticPr fontId="25"/>
  </si>
  <si>
    <t>うち日本人(％)</t>
    <phoneticPr fontId="5"/>
  </si>
  <si>
    <t>-4.7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</si>
  <si>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</si>
  <si>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</si>
  <si>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</si>
  <si>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</si>
  <si>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</si>
  <si>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</si>
  <si>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</si>
  <si>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</si>
  <si>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</si>
  <si>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</si>
  <si>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</si>
  <si>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</si>
  <si>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</si>
  <si>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</si>
  <si>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</si>
  <si>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</si>
  <si>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</si>
  <si>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</si>
  <si>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</si>
  <si>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</si>
  <si>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</si>
  <si>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</si>
  <si>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</si>
  <si>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</si>
  <si>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</si>
  <si>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</si>
  <si>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</si>
  <si>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</si>
  <si>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</si>
  <si>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</si>
  <si>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</si>
  <si>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</si>
  <si>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</si>
  <si>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</si>
  <si>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</si>
  <si>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</si>
  <si>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</si>
  <si>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</si>
  <si>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</si>
  <si>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</si>
  <si>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</si>
  <si>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</si>
  <si>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</si>
  <si>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</si>
  <si>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</si>
  <si>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</si>
  <si>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</si>
  <si>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</si>
  <si>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</si>
  <si>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</si>
  <si>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</si>
  <si>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</si>
  <si>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</si>
  <si>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</si>
  <si>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</si>
  <si>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</si>
  <si>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</si>
  <si>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</si>
  <si>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</si>
  <si>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</si>
  <si>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</si>
  <si>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</si>
  <si>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</si>
  <si>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青森県今別町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</si>
  <si>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</si>
  <si>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</si>
  <si>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</si>
  <si>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</si>
  <si>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</si>
  <si>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</si>
  <si>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</si>
  <si>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</si>
  <si>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</si>
  <si>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</si>
  <si>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</si>
  <si>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</si>
  <si>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</si>
  <si>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</si>
  <si>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</si>
  <si>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</si>
  <si>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</si>
  <si>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</si>
  <si>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</si>
  <si>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</si>
  <si>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</si>
  <si>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</si>
  <si>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</si>
  <si>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</si>
  <si>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</si>
  <si>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</si>
  <si>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</si>
  <si>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</si>
  <si>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</si>
  <si>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</si>
  <si>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</si>
  <si>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</si>
  <si>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</si>
  <si>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</si>
  <si>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</si>
  <si>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</si>
  <si>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</si>
  <si>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</si>
  <si>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</si>
  <si>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</si>
  <si>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</si>
  <si>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</si>
  <si>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</si>
  <si>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</si>
  <si>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</si>
  <si>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</si>
  <si>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</si>
  <si>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</si>
  <si>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</si>
  <si>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</si>
  <si>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</si>
  <si>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</si>
  <si>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</si>
  <si>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</si>
  <si>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</si>
  <si>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</si>
  <si>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</si>
  <si>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</si>
  <si>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</si>
  <si>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</si>
  <si>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</si>
  <si>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</si>
  <si>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</si>
  <si>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</si>
  <si>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</si>
  <si>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</si>
  <si>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</si>
  <si>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</si>
  <si>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</si>
  <si>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</si>
  <si>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</si>
  <si>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</si>
  <si>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</si>
  <si>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</si>
  <si>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</si>
  <si>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</si>
  <si>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</si>
  <si>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</si>
  <si>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</si>
  <si>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</si>
  <si>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</si>
  <si>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</si>
  <si>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</si>
  <si>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</si>
  <si>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</si>
  <si>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</si>
  <si>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</si>
  <si>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</si>
  <si>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</si>
  <si>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</si>
  <si>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</si>
  <si>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</si>
  <si>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</si>
  <si>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</si>
  <si>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</si>
  <si>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</si>
  <si>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</si>
  <si>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</si>
  <si>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</si>
  <si>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</si>
  <si>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</si>
  <si>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</si>
  <si>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</si>
  <si>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</si>
  <si>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</si>
  <si>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</si>
  <si>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</si>
  <si>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</si>
  <si>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</si>
  <si>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</si>
  <si>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</si>
  <si>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</si>
  <si>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</si>
  <si>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</si>
  <si>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</si>
  <si>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</si>
  <si>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</si>
  <si>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</si>
  <si>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</si>
  <si>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</si>
  <si>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</si>
  <si>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</si>
  <si>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</si>
  <si>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</si>
  <si>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</si>
  <si>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</si>
  <si>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</si>
  <si>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</si>
  <si>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</si>
  <si>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</si>
  <si>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</si>
  <si>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</si>
  <si>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</si>
  <si>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</si>
  <si>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</si>
  <si>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</si>
  <si>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</si>
  <si>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</si>
  <si>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</si>
  <si>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</si>
  <si>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</si>
  <si>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</si>
  <si>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</si>
  <si>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</si>
  <si>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</si>
  <si>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</si>
  <si>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</si>
  <si>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</si>
  <si>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</si>
  <si>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</si>
  <si>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</si>
  <si>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青森県今別町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</si>
  <si>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</si>
  <si>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</si>
  <si>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</si>
  <si>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</si>
  <si>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</si>
  <si>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</si>
  <si>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</si>
  <si>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</si>
  <si>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</si>
  <si>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</si>
  <si>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</si>
  <si>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</si>
  <si>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</si>
  <si>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</si>
  <si>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</si>
  <si>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</si>
  <si>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</si>
  <si>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</si>
  <si>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</si>
  <si>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</si>
  <si>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</si>
  <si>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</si>
  <si>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</si>
  <si>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</si>
  <si>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</si>
  <si>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</si>
  <si>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</si>
  <si>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</si>
  <si>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</si>
  <si>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</si>
  <si>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</si>
  <si>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</si>
  <si>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</si>
  <si>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</si>
  <si>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</si>
  <si>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国民健康保険特別会計（診療施設会計）</t>
    <phoneticPr fontId="5"/>
  </si>
  <si>
    <t>後期高齢者医療特別会計</t>
    <phoneticPr fontId="5"/>
  </si>
  <si>
    <t>介護保険特別会計（保険事業勘定）</t>
    <phoneticPr fontId="5"/>
  </si>
  <si>
    <t>今別地区簡易水道事業特別会計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</si>
  <si>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</si>
  <si>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</si>
  <si>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</si>
  <si>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</si>
  <si>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</si>
  <si>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</si>
  <si>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</si>
  <si>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</si>
  <si>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</si>
  <si>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</si>
  <si>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</si>
  <si>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</si>
  <si>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</si>
  <si>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</si>
  <si>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</si>
  <si>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</si>
  <si>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</si>
  <si>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</si>
  <si>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</si>
  <si>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</si>
  <si>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</si>
  <si>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</si>
  <si>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</si>
  <si>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</si>
  <si>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</si>
  <si>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</si>
  <si>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</si>
  <si>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</si>
  <si>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</si>
  <si>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</si>
  <si>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</si>
  <si>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</si>
  <si>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</si>
  <si>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</si>
  <si>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</si>
  <si>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</si>
  <si>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</si>
  <si>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</si>
  <si>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</si>
  <si>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</si>
  <si>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</si>
  <si>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</si>
  <si>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</si>
  <si>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</si>
  <si>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</si>
  <si>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</si>
  <si>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</si>
  <si>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</si>
  <si>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</si>
  <si>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</si>
  <si>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</si>
  <si>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</si>
  <si>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</si>
  <si>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</si>
  <si>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</si>
  <si>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</si>
  <si>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</si>
  <si>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</si>
  <si>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</si>
  <si>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</si>
  <si>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</si>
  <si>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</si>
  <si>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</si>
  <si>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</si>
  <si>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</si>
  <si>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</si>
  <si>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</si>
  <si>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</si>
  <si>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</si>
  <si>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</si>
  <si>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</si>
  <si>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</si>
  <si>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</si>
  <si>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</si>
  <si>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</si>
  <si>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</si>
  <si>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</si>
  <si>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</si>
  <si>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</si>
  <si>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</si>
  <si>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</si>
  <si>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</si>
  <si>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</si>
  <si>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</si>
  <si>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</si>
  <si>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</si>
  <si>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</si>
  <si>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</si>
  <si>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</si>
  <si>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</si>
  <si>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</si>
  <si>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</si>
  <si>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</si>
  <si>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</si>
  <si>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</si>
  <si>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</si>
  <si>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</si>
  <si>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</si>
  <si>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</si>
  <si>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</si>
  <si>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</si>
  <si>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</si>
  <si>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</si>
  <si>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</si>
  <si>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</si>
  <si>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</si>
  <si>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</si>
  <si>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</si>
  <si>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</si>
  <si>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</si>
  <si>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</si>
  <si>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</si>
  <si>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</si>
  <si>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</si>
  <si>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</si>
  <si>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</si>
  <si>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</si>
  <si>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</si>
  <si>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</si>
  <si>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</si>
  <si>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</si>
  <si>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</si>
  <si>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</si>
  <si>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</si>
  <si>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</si>
  <si>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</si>
  <si>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</si>
  <si>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</si>
  <si>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</si>
  <si>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</si>
  <si>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</si>
  <si>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</si>
  <si>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</si>
  <si>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</si>
  <si>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</si>
  <si>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</si>
  <si>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</si>
  <si>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</si>
  <si>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</si>
  <si>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</si>
  <si>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</si>
  <si>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</si>
  <si>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</si>
  <si>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</si>
  <si>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</si>
  <si>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</si>
  <si>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</si>
  <si>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</si>
  <si>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7.19</t>
  </si>
  <si>
    <t>一般会計</t>
  </si>
  <si>
    <t>介護保険特別会計（保険事業勘定）</t>
  </si>
  <si>
    <t>国民健康保険特別会計（事業勘定）</t>
  </si>
  <si>
    <t>国民健康保険特別会計（診療施設会計）</t>
  </si>
  <si>
    <t>今別地区簡易水道事業特別会計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</si>
  <si>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</si>
  <si>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</si>
  <si>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</si>
  <si>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</si>
  <si>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</si>
  <si>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</si>
  <si>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</si>
  <si>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</si>
  <si>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</si>
  <si>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青森地域広域事務組合</t>
    <rPh sb="0" eb="2">
      <t>アオモリ</t>
    </rPh>
    <rPh sb="2" eb="4">
      <t>チイキ</t>
    </rPh>
    <rPh sb="4" eb="6">
      <t>コウイキ</t>
    </rPh>
    <rPh sb="6" eb="8">
      <t>ジム</t>
    </rPh>
    <rPh sb="8" eb="10">
      <t>クミアイ</t>
    </rPh>
    <phoneticPr fontId="2"/>
  </si>
  <si>
    <t>青森市町村職員退職手当組合</t>
    <rPh sb="0" eb="3">
      <t>アオモリシ</t>
    </rPh>
    <rPh sb="3" eb="5">
      <t>チョウソン</t>
    </rPh>
    <rPh sb="5" eb="7">
      <t>ショクイン</t>
    </rPh>
    <rPh sb="7" eb="9">
      <t>タイショク</t>
    </rPh>
    <rPh sb="9" eb="11">
      <t>テアテ</t>
    </rPh>
    <rPh sb="11" eb="13">
      <t>クミアイ</t>
    </rPh>
    <phoneticPr fontId="2"/>
  </si>
  <si>
    <t>-</t>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</si>
  <si>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</si>
  <si>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</si>
  <si>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</si>
  <si>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青森県市町村総合事務組合</t>
    <rPh sb="0" eb="3">
      <t>アオモリケン</t>
    </rPh>
    <rPh sb="3" eb="6">
      <t>シチョウソン</t>
    </rPh>
    <rPh sb="6" eb="8">
      <t>ソウゴウ</t>
    </rPh>
    <rPh sb="8" eb="10">
      <t>ジム</t>
    </rPh>
    <rPh sb="10" eb="12">
      <t>クミアイ</t>
    </rPh>
    <phoneticPr fontId="2"/>
  </si>
  <si>
    <t>町ふるさと基金</t>
    <rPh sb="0" eb="1">
      <t>マチ</t>
    </rPh>
    <rPh sb="5" eb="7">
      <t>キキン</t>
    </rPh>
    <phoneticPr fontId="5"/>
  </si>
  <si>
    <t>ふるさと応援基金</t>
    <rPh sb="4" eb="6">
      <t>オウエン</t>
    </rPh>
    <rPh sb="6" eb="8">
      <t>キキン</t>
    </rPh>
    <phoneticPr fontId="5"/>
  </si>
  <si>
    <t>公共施設修繕等基金</t>
    <rPh sb="0" eb="2">
      <t>コウキョウ</t>
    </rPh>
    <rPh sb="2" eb="4">
      <t>シセツ</t>
    </rPh>
    <rPh sb="4" eb="6">
      <t>シュウゼン</t>
    </rPh>
    <rPh sb="6" eb="7">
      <t>トウ</t>
    </rPh>
    <rPh sb="7" eb="9">
      <t>キキン</t>
    </rPh>
    <phoneticPr fontId="5"/>
  </si>
  <si>
    <t>奨学金貸与基金</t>
    <rPh sb="0" eb="3">
      <t>ショウガクキン</t>
    </rPh>
    <rPh sb="3" eb="5">
      <t>タイヨ</t>
    </rPh>
    <rPh sb="5" eb="7">
      <t>キキン</t>
    </rPh>
    <phoneticPr fontId="5"/>
  </si>
  <si>
    <t>町営住宅建設等基金</t>
    <rPh sb="0" eb="2">
      <t>チョウエイ</t>
    </rPh>
    <rPh sb="2" eb="4">
      <t>ジュウタク</t>
    </rPh>
    <rPh sb="4" eb="6">
      <t>ケンセツ</t>
    </rPh>
    <rPh sb="6" eb="7">
      <t>トウ</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</si>
  <si>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</si>
  <si>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</si>
  <si>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将来負担比率は、将来負担額が充当可能財源等を下回ったことで、将来負担比率がマイナスとなり算定されなかった。
主な要因として、物価高騰の影響により普通交付税の再算定が行われ、その大半を基金積立へ充てたためだと考えられる（充当可能基金の増）。現在の比率を維持できるような基金管理と公債費発行の抑制に努める。
有形固定資産減価償却率については、R1～R4までの5年間で施設の新築が多いため償却率は減少している。</t>
    <rPh sb="152" eb="158">
      <t>ユウケイコテイシサン</t>
    </rPh>
    <rPh sb="158" eb="163">
      <t>ゲンカショウキャクリツ</t>
    </rPh>
    <rPh sb="178" eb="180">
      <t>ネンカン</t>
    </rPh>
    <rPh sb="181" eb="183">
      <t>シセツ</t>
    </rPh>
    <rPh sb="184" eb="186">
      <t>シンチク</t>
    </rPh>
    <rPh sb="187" eb="188">
      <t>オオ</t>
    </rPh>
    <rPh sb="191" eb="194">
      <t>ショウキャクリツ</t>
    </rPh>
    <rPh sb="195" eb="197">
      <t>ゲンショウ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</si>
  <si>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</si>
  <si>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</si>
  <si>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</si>
  <si>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</si>
  <si>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</si>
  <si>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</si>
  <si>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実質公債費率は前年度より0.1％増となった。類似団体を比較しても、近年は低い水準を維持できている。
しかし、大規模な工事が実施され、それに係る起債借入の元金償還が今後始まるため、単年度あたりの公債費額が増加し、実質公債費比率も増加傾向で推移すると見込まれる。
将来負担比率は、将来負担額が充当可能財源等を下回ったことで、将来負担比率がマイナスとなり算定されなかった。
主な要因として、物価高騰の影響により普通交付税の再算定が行われ、その大半を基金積立へ充てたためだと考えられる（充当可能基金の増）。現在の比率を維持できるような基金管理と公債費発行の抑制に努める。</t>
    <rPh sb="16" eb="17">
      <t>ゾウ</t>
    </rPh>
    <rPh sb="22" eb="24">
      <t>ルイジ</t>
    </rPh>
    <rPh sb="24" eb="26">
      <t>ダンタイ</t>
    </rPh>
    <rPh sb="27" eb="29">
      <t>ヒカク</t>
    </rPh>
    <rPh sb="33" eb="35">
      <t>キンネン</t>
    </rPh>
    <rPh sb="36" eb="37">
      <t>ヒク</t>
    </rPh>
    <rPh sb="38" eb="40">
      <t>スイジュン</t>
    </rPh>
    <rPh sb="41" eb="43">
      <t>イジ</t>
    </rPh>
    <rPh sb="54" eb="57">
      <t>ダイキボ</t>
    </rPh>
    <rPh sb="58" eb="60">
      <t>コウジ</t>
    </rPh>
    <rPh sb="61" eb="63">
      <t>ジッシ</t>
    </rPh>
    <rPh sb="69" eb="70">
      <t>カカ</t>
    </rPh>
    <rPh sb="71" eb="73">
      <t>キサイ</t>
    </rPh>
    <rPh sb="73" eb="75">
      <t>カリイレ</t>
    </rPh>
    <rPh sb="76" eb="78">
      <t>ガンキン</t>
    </rPh>
    <rPh sb="78" eb="80">
      <t>ショウカン</t>
    </rPh>
    <rPh sb="81" eb="83">
      <t>コンゴ</t>
    </rPh>
    <rPh sb="83" eb="84">
      <t>ハジ</t>
    </rPh>
    <rPh sb="89" eb="92">
      <t>タンネンド</t>
    </rPh>
    <rPh sb="96" eb="99">
      <t>コウサイヒ</t>
    </rPh>
    <rPh sb="99" eb="100">
      <t>ガク</t>
    </rPh>
    <rPh sb="101" eb="103">
      <t>ゾウカ</t>
    </rPh>
    <rPh sb="105" eb="107">
      <t>ジッシツ</t>
    </rPh>
    <rPh sb="107" eb="110">
      <t>コウサイヒ</t>
    </rPh>
    <rPh sb="110" eb="112">
      <t>ヒリツ</t>
    </rPh>
    <rPh sb="113" eb="115">
      <t>ゾウカ</t>
    </rPh>
    <rPh sb="115" eb="117">
      <t>ケイコウ</t>
    </rPh>
    <rPh sb="118" eb="120">
      <t>スイイ</t>
    </rPh>
    <rPh sb="123" eb="125">
      <t>ミコ</t>
    </rPh>
    <rPh sb="192" eb="194">
      <t>ブッカ</t>
    </rPh>
    <rPh sb="194" eb="196">
      <t>コウトウ</t>
    </rPh>
    <rPh sb="197" eb="199">
      <t>エイキョウ</t>
    </rPh>
    <rPh sb="212" eb="213">
      <t>オコナ</t>
    </rPh>
    <rPh sb="218" eb="220">
      <t>タイハン</t>
    </rPh>
    <rPh sb="221" eb="223">
      <t>キキン</t>
    </rPh>
    <rPh sb="223" eb="225">
      <t>ツミタテ</t>
    </rPh>
    <rPh sb="226" eb="227">
      <t>ア</t>
    </rPh>
    <rPh sb="233" eb="234">
      <t>カンガ</t>
    </rPh>
    <rPh sb="239" eb="241">
      <t>ジュウトウ</t>
    </rPh>
    <rPh sb="241" eb="243">
      <t>カノウ</t>
    </rPh>
    <rPh sb="243" eb="245">
      <t>キキン</t>
    </rPh>
    <rPh sb="246" eb="247">
      <t>ゾウ</t>
    </rPh>
    <rPh sb="249" eb="251">
      <t>ゲンザイ</t>
    </rPh>
    <rPh sb="252" eb="254">
      <t>ヒリツ</t>
    </rPh>
    <rPh sb="255" eb="257">
      <t>イジ</t>
    </rPh>
    <rPh sb="263" eb="265">
      <t>キキン</t>
    </rPh>
    <rPh sb="265" eb="267">
      <t>カンリ</t>
    </rPh>
    <rPh sb="268" eb="271">
      <t>コウサイヒ</t>
    </rPh>
    <rPh sb="271" eb="273">
      <t>ハッコウ</t>
    </rPh>
    <rPh sb="274" eb="276">
      <t>ヨクセイ</t>
    </rPh>
    <rPh sb="277" eb="27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</si>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</sst>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3AB9855-8E54-4A99-AA11-7155BFCF15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AAE8-43C7-BBC7-99F834C5D5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298992</c:v>
                </c:pt>
                <c:pt idx="1">
                  <c:v>272350</c:v>
                </c:pt>
                <c:pt idx="2">
                  <c:v>318110</c:v>
                </c:pt>
                <c:pt idx="3">
                  <c:v>232101</c:v>
                </c:pt>
                <c:pt idx="4">
                  <c:v>185206</c:v>
                </c:pt>
              </c:numCache>
            </c:numRef>
          </c:val>
          <c:smooth val="0"/>
          <c:extLst>
            <c:ext xmlns:c16="http://schemas.microsoft.com/office/drawing/2014/chart" uri="{C3380CC4-5D6E-409C-BE32-E72D297353CC}">
              <c16:uniqueId val="{00000001-AAE8-43C7-BBC7-99F834C5D5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8.76</c:v>
                </c:pt>
                <c:pt idx="1">
                  <c:v>9.99</c:v>
                </c:pt>
                <c:pt idx="2">
                  <c:v>9.94</c:v>
                </c:pt>
                <c:pt idx="3">
                  <c:v>11.32</c:v>
                </c:pt>
                <c:pt idx="4">
                  <c:v>12.72</c:v>
                </c:pt>
              </c:numCache>
            </c:numRef>
          </c:val>
          <c:extLst>
            <c:ext xmlns:c16="http://schemas.microsoft.com/office/drawing/2014/chart" uri="{C3380CC4-5D6E-409C-BE32-E72D297353CC}">
              <c16:uniqueId val="{00000000-18EF-456E-97D3-CA0619050B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18.97</c:v>
                </c:pt>
                <c:pt idx="1">
                  <c:v>13.23</c:v>
                </c:pt>
                <c:pt idx="2">
                  <c:v>17.920000000000002</c:v>
                </c:pt>
                <c:pt idx="3">
                  <c:v>26.61</c:v>
                </c:pt>
                <c:pt idx="4">
                  <c:v>40.89</c:v>
                </c:pt>
              </c:numCache>
            </c:numRef>
          </c:val>
          <c:extLst>
            <c:ext xmlns:c16="http://schemas.microsoft.com/office/drawing/2014/chart" uri="{C3380CC4-5D6E-409C-BE32-E72D297353CC}">
              <c16:uniqueId val="{00000001-18EF-456E-97D3-CA0619050B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0.61</c:v>
                </c:pt>
                <c:pt idx="1">
                  <c:v>-7.19</c:v>
                </c:pt>
                <c:pt idx="2">
                  <c:v>2.42</c:v>
                </c:pt>
                <c:pt idx="3">
                  <c:v>9.24</c:v>
                </c:pt>
                <c:pt idx="4">
                  <c:v>10.35</c:v>
                </c:pt>
              </c:numCache>
            </c:numRef>
          </c:val>
          <c:smooth val="0"/>
          <c:extLst>
            <c:ext xmlns:c16="http://schemas.microsoft.com/office/drawing/2014/chart" uri="{C3380CC4-5D6E-409C-BE32-E72D297353CC}">
              <c16:uniqueId val="{00000002-18EF-456E-97D3-CA0619050B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0.27</c:v>
                </c:pt>
                <c:pt idx="2">
                  <c:v>#N/A</c:v>
                </c:pt>
                <c:pt idx="3">
                  <c:v>0.27</c:v>
                </c:pt>
                <c:pt idx="4">
                  <c:v>#N/A</c:v>
                </c:pt>
                <c:pt idx="5">
                  <c:v>0.26</c:v>
                </c:pt>
                <c:pt idx="6">
                  <c:v>#N/A</c:v>
                </c:pt>
                <c:pt idx="7">
                  <c:v>0</c:v>
                </c:pt>
                <c:pt idx="8">
                  <c:v>0</c:v>
                </c:pt>
                <c:pt idx="9">
                  <c:v>0</c:v>
                </c:pt>
              </c:numCache>
            </c:numRef>
          </c:val>
          <c:extLst>
            <c:ext xmlns:c16="http://schemas.microsoft.com/office/drawing/2014/chart" uri="{C3380CC4-5D6E-409C-BE32-E72D297353CC}">
              <c16:uniqueId val="{00000000-11FA-4A11-A28C-2D5B67D32B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FA-4A11-A28C-2D5B67D32B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FA-4A11-A28C-2D5B67D32B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FA-4A11-A28C-2D5B67D32B4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c:v>
                </c:pt>
                <c:pt idx="4">
                  <c:v>#N/A</c:v>
                </c:pt>
                <c:pt idx="5">
                  <c:v>0.05</c:v>
                </c:pt>
                <c:pt idx="6">
                  <c:v>#N/A</c:v>
                </c:pt>
                <c:pt idx="7">
                  <c:v>0</c:v>
                </c:pt>
                <c:pt idx="8">
                  <c:v>#N/A</c:v>
                </c:pt>
                <c:pt idx="9">
                  <c:v>0.08</c:v>
                </c:pt>
              </c:numCache>
            </c:numRef>
          </c:val>
          <c:extLst>
            <c:ext xmlns:c16="http://schemas.microsoft.com/office/drawing/2014/chart" uri="{C3380CC4-5D6E-409C-BE32-E72D297353CC}">
              <c16:uniqueId val="{00000004-11FA-4A11-A28C-2D5B67D32B4C}"/>
            </c:ext>
          </c:extLst>
        </c:ser>
        <c:ser>
          <c:idx val="5"/>
          <c:order val="5"/>
          <c:tx>
            <c:strRef>
              <c:f>データシート!$A$32</c:f>
              <c:strCache>
                <c:ptCount val="1"/>
                <c:pt idx="0">
                  <c:v>今別地区簡易水道事業特別会計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0.32</c:v>
                </c:pt>
                <c:pt idx="2">
                  <c:v>#N/A</c:v>
                </c:pt>
                <c:pt idx="3">
                  <c:v>0.38</c:v>
                </c:pt>
                <c:pt idx="4">
                  <c:v>#N/A</c:v>
                </c:pt>
                <c:pt idx="5">
                  <c:v>0.03</c:v>
                </c:pt>
                <c:pt idx="6">
                  <c:v>#N/A</c:v>
                </c:pt>
                <c:pt idx="7">
                  <c:v>0.26</c:v>
                </c:pt>
                <c:pt idx="8">
                  <c:v>#N/A</c:v>
                </c:pt>
                <c:pt idx="9">
                  <c:v>0.15</c:v>
                </c:pt>
              </c:numCache>
            </c:numRef>
          </c:val>
          <c:extLst>
            <c:ext xmlns:c16="http://schemas.microsoft.com/office/drawing/2014/chart" uri="{C3380CC4-5D6E-409C-BE32-E72D297353CC}">
              <c16:uniqueId val="{00000005-11FA-4A11-A28C-2D5B67D32B4C}"/>
            </c:ext>
          </c:extLst>
        </c:ser>
        <c:ser>
          <c:idx val="6"/>
          <c:order val="6"/>
          <c:tx>
            <c:strRef>
              <c:f>データシート!$A$33</c:f>
              <c:strCache>
                <c:ptCount val="1"/>
                <c:pt idx="0">
                  <c:v>国民健康保険特別会計（診療施設会計）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0.28999999999999998</c:v>
                </c:pt>
                <c:pt idx="2">
                  <c:v>#N/A</c:v>
                </c:pt>
                <c:pt idx="3">
                  <c:v>0.47</c:v>
                </c:pt>
                <c:pt idx="4">
                  <c:v>#N/A</c:v>
                </c:pt>
                <c:pt idx="5">
                  <c:v>0.66</c:v>
                </c:pt>
                <c:pt idx="6">
                  <c:v>#N/A</c:v>
                </c:pt>
                <c:pt idx="7">
                  <c:v>1.05</c:v>
                </c:pt>
                <c:pt idx="8">
                  <c:v>#N/A</c:v>
                </c:pt>
                <c:pt idx="9">
                  <c:v>0.64</c:v>
                </c:pt>
              </c:numCache>
            </c:numRef>
          </c:val>
          <c:extLst>
            <c:ext xmlns:c16="http://schemas.microsoft.com/office/drawing/2014/chart" uri="{C3380CC4-5D6E-409C-BE32-E72D297353CC}">
              <c16:uniqueId val="{00000006-11FA-4A11-A28C-2D5B67D32B4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1.55</c:v>
                </c:pt>
                <c:pt idx="2">
                  <c:v>#N/A</c:v>
                </c:pt>
                <c:pt idx="3">
                  <c:v>1.69</c:v>
                </c:pt>
                <c:pt idx="4">
                  <c:v>#N/A</c:v>
                </c:pt>
                <c:pt idx="5">
                  <c:v>1.05</c:v>
                </c:pt>
                <c:pt idx="6">
                  <c:v>#N/A</c:v>
                </c:pt>
                <c:pt idx="7">
                  <c:v>1</c:v>
                </c:pt>
                <c:pt idx="8">
                  <c:v>#N/A</c:v>
                </c:pt>
                <c:pt idx="9">
                  <c:v>1.1499999999999999</c:v>
                </c:pt>
              </c:numCache>
            </c:numRef>
          </c:val>
          <c:extLst>
            <c:ext xmlns:c16="http://schemas.microsoft.com/office/drawing/2014/chart" uri="{C3380CC4-5D6E-409C-BE32-E72D297353CC}">
              <c16:uniqueId val="{00000007-11FA-4A11-A28C-2D5B67D32B4C}"/>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0.02</c:v>
                </c:pt>
                <c:pt idx="2">
                  <c:v>#N/A</c:v>
                </c:pt>
                <c:pt idx="3">
                  <c:v>0.44</c:v>
                </c:pt>
                <c:pt idx="4">
                  <c:v>#N/A</c:v>
                </c:pt>
                <c:pt idx="5">
                  <c:v>0.62</c:v>
                </c:pt>
                <c:pt idx="6">
                  <c:v>#N/A</c:v>
                </c:pt>
                <c:pt idx="7">
                  <c:v>1.44</c:v>
                </c:pt>
                <c:pt idx="8">
                  <c:v>#N/A</c:v>
                </c:pt>
                <c:pt idx="9">
                  <c:v>1.95</c:v>
                </c:pt>
              </c:numCache>
            </c:numRef>
          </c:val>
          <c:extLst>
            <c:ext xmlns:c16="http://schemas.microsoft.com/office/drawing/2014/chart" uri="{C3380CC4-5D6E-409C-BE32-E72D297353CC}">
              <c16:uniqueId val="{00000008-11FA-4A11-A28C-2D5B67D32B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8.75</c:v>
                </c:pt>
                <c:pt idx="2">
                  <c:v>#N/A</c:v>
                </c:pt>
                <c:pt idx="3">
                  <c:v>9.99</c:v>
                </c:pt>
                <c:pt idx="4">
                  <c:v>#N/A</c:v>
                </c:pt>
                <c:pt idx="5">
                  <c:v>9.94</c:v>
                </c:pt>
                <c:pt idx="6">
                  <c:v>#N/A</c:v>
                </c:pt>
                <c:pt idx="7">
                  <c:v>11.31</c:v>
                </c:pt>
                <c:pt idx="8">
                  <c:v>#N/A</c:v>
                </c:pt>
                <c:pt idx="9">
                  <c:v>12.71</c:v>
                </c:pt>
              </c:numCache>
            </c:numRef>
          </c:val>
          <c:extLst>
            <c:ext xmlns:c16="http://schemas.microsoft.com/office/drawing/2014/chart" uri="{C3380CC4-5D6E-409C-BE32-E72D297353CC}">
              <c16:uniqueId val="{00000009-11FA-4A11-A28C-2D5B67D32B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224</c:v>
                </c:pt>
                <c:pt idx="5">
                  <c:v>224</c:v>
                </c:pt>
                <c:pt idx="8">
                  <c:v>275</c:v>
                </c:pt>
                <c:pt idx="11">
                  <c:v>281</c:v>
                </c:pt>
                <c:pt idx="14">
                  <c:v>281</c:v>
                </c:pt>
              </c:numCache>
            </c:numRef>
          </c:val>
          <c:extLst>
            <c:ext xmlns:c16="http://schemas.microsoft.com/office/drawing/2014/chart" uri="{C3380CC4-5D6E-409C-BE32-E72D297353CC}">
              <c16:uniqueId val="{00000000-76F8-4B39-A46F-1285AE2349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F8-4B39-A46F-1285AE2349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F8-4B39-A46F-1285AE2349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8</c:v>
                </c:pt>
                <c:pt idx="6">
                  <c:v>8</c:v>
                </c:pt>
                <c:pt idx="9">
                  <c:v>9</c:v>
                </c:pt>
                <c:pt idx="12">
                  <c:v>11</c:v>
                </c:pt>
              </c:numCache>
            </c:numRef>
          </c:val>
          <c:extLst>
            <c:ext xmlns:c16="http://schemas.microsoft.com/office/drawing/2014/chart" uri="{C3380CC4-5D6E-409C-BE32-E72D297353CC}">
              <c16:uniqueId val="{00000003-76F8-4B39-A46F-1285AE2349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c:v>
                </c:pt>
                <c:pt idx="3">
                  <c:v>15</c:v>
                </c:pt>
                <c:pt idx="6">
                  <c:v>15</c:v>
                </c:pt>
                <c:pt idx="9">
                  <c:v>18</c:v>
                </c:pt>
                <c:pt idx="12">
                  <c:v>43</c:v>
                </c:pt>
              </c:numCache>
            </c:numRef>
          </c:val>
          <c:extLst>
            <c:ext xmlns:c16="http://schemas.microsoft.com/office/drawing/2014/chart" uri="{C3380CC4-5D6E-409C-BE32-E72D297353CC}">
              <c16:uniqueId val="{00000004-76F8-4B39-A46F-1285AE2349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F8-4B39-A46F-1285AE2349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F8-4B39-A46F-1285AE2349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282</c:v>
                </c:pt>
                <c:pt idx="3">
                  <c:v>272</c:v>
                </c:pt>
                <c:pt idx="6">
                  <c:v>279</c:v>
                </c:pt>
                <c:pt idx="9">
                  <c:v>297</c:v>
                </c:pt>
                <c:pt idx="12">
                  <c:v>313</c:v>
                </c:pt>
              </c:numCache>
            </c:numRef>
          </c:val>
          <c:extLst>
            <c:ext xmlns:c16="http://schemas.microsoft.com/office/drawing/2014/chart" uri="{C3380CC4-5D6E-409C-BE32-E72D297353CC}">
              <c16:uniqueId val="{00000007-76F8-4B39-A46F-1285AE2349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c:v>
                </c:pt>
                <c:pt idx="2">
                  <c:v>#N/A</c:v>
                </c:pt>
                <c:pt idx="3">
                  <c:v>#N/A</c:v>
                </c:pt>
                <c:pt idx="4">
                  <c:v>71</c:v>
                </c:pt>
                <c:pt idx="5">
                  <c:v>#N/A</c:v>
                </c:pt>
                <c:pt idx="6">
                  <c:v>#N/A</c:v>
                </c:pt>
                <c:pt idx="7">
                  <c:v>27</c:v>
                </c:pt>
                <c:pt idx="8">
                  <c:v>#N/A</c:v>
                </c:pt>
                <c:pt idx="9">
                  <c:v>#N/A</c:v>
                </c:pt>
                <c:pt idx="10">
                  <c:v>43</c:v>
                </c:pt>
                <c:pt idx="11">
                  <c:v>#N/A</c:v>
                </c:pt>
                <c:pt idx="12">
                  <c:v>#N/A</c:v>
                </c:pt>
                <c:pt idx="13">
                  <c:v>86</c:v>
                </c:pt>
                <c:pt idx="14">
                  <c:v>#N/A</c:v>
                </c:pt>
              </c:numCache>
            </c:numRef>
          </c:val>
          <c:smooth val="0"/>
          <c:extLst>
            <c:ext xmlns:c16="http://schemas.microsoft.com/office/drawing/2014/chart" uri="{C3380CC4-5D6E-409C-BE32-E72D297353CC}">
              <c16:uniqueId val="{00000008-76F8-4B39-A46F-1285AE2349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2803</c:v>
                </c:pt>
                <c:pt idx="5">
                  <c:v>3082</c:v>
                </c:pt>
                <c:pt idx="8">
                  <c:v>3126</c:v>
                </c:pt>
                <c:pt idx="11">
                  <c:v>3006</c:v>
                </c:pt>
                <c:pt idx="14">
                  <c:v>2987</c:v>
                </c:pt>
              </c:numCache>
            </c:numRef>
          </c:val>
          <c:extLst>
            <c:ext xmlns:c16="http://schemas.microsoft.com/office/drawing/2014/chart" uri="{C3380CC4-5D6E-409C-BE32-E72D297353CC}">
              <c16:uniqueId val="{00000000-D001-40BE-AB80-36BA9B263D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001-40BE-AB80-36BA9B263D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802</c:v>
                </c:pt>
                <c:pt idx="5">
                  <c:v>624</c:v>
                </c:pt>
                <c:pt idx="8">
                  <c:v>832</c:v>
                </c:pt>
                <c:pt idx="11">
                  <c:v>1206</c:v>
                </c:pt>
                <c:pt idx="14">
                  <c:v>1509</c:v>
                </c:pt>
              </c:numCache>
            </c:numRef>
          </c:val>
          <c:extLst>
            <c:ext xmlns:c16="http://schemas.microsoft.com/office/drawing/2014/chart" uri="{C3380CC4-5D6E-409C-BE32-E72D297353CC}">
              <c16:uniqueId val="{00000002-D001-40BE-AB80-36BA9B263D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01-40BE-AB80-36BA9B263D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01-40BE-AB80-36BA9B263D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01-40BE-AB80-36BA9B263D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488</c:v>
                </c:pt>
                <c:pt idx="3">
                  <c:v>352</c:v>
                </c:pt>
                <c:pt idx="6">
                  <c:v>454</c:v>
                </c:pt>
                <c:pt idx="9">
                  <c:v>322</c:v>
                </c:pt>
                <c:pt idx="12">
                  <c:v>162</c:v>
                </c:pt>
              </c:numCache>
            </c:numRef>
          </c:val>
          <c:extLst>
            <c:ext xmlns:c16="http://schemas.microsoft.com/office/drawing/2014/chart" uri="{C3380CC4-5D6E-409C-BE32-E72D297353CC}">
              <c16:uniqueId val="{00000006-D001-40BE-AB80-36BA9B263D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92</c:v>
                </c:pt>
                <c:pt idx="3">
                  <c:v>125</c:v>
                </c:pt>
                <c:pt idx="6">
                  <c:v>365</c:v>
                </c:pt>
                <c:pt idx="9">
                  <c:v>398</c:v>
                </c:pt>
                <c:pt idx="12">
                  <c:v>375</c:v>
                </c:pt>
              </c:numCache>
            </c:numRef>
          </c:val>
          <c:extLst>
            <c:ext xmlns:c16="http://schemas.microsoft.com/office/drawing/2014/chart" uri="{C3380CC4-5D6E-409C-BE32-E72D297353CC}">
              <c16:uniqueId val="{00000007-D001-40BE-AB80-36BA9B263D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205</c:v>
                </c:pt>
                <c:pt idx="3">
                  <c:v>243</c:v>
                </c:pt>
                <c:pt idx="6">
                  <c:v>194</c:v>
                </c:pt>
                <c:pt idx="9">
                  <c:v>169</c:v>
                </c:pt>
                <c:pt idx="12">
                  <c:v>187</c:v>
                </c:pt>
              </c:numCache>
            </c:numRef>
          </c:val>
          <c:extLst>
            <c:ext xmlns:c16="http://schemas.microsoft.com/office/drawing/2014/chart" uri="{C3380CC4-5D6E-409C-BE32-E72D297353CC}">
              <c16:uniqueId val="{00000008-D001-40BE-AB80-36BA9B263D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01-40BE-AB80-36BA9B263D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2962</c:v>
                </c:pt>
                <c:pt idx="3">
                  <c:v>3227</c:v>
                </c:pt>
                <c:pt idx="6">
                  <c:v>3363</c:v>
                </c:pt>
                <c:pt idx="9">
                  <c:v>3342</c:v>
                </c:pt>
                <c:pt idx="12">
                  <c:v>3368</c:v>
                </c:pt>
              </c:numCache>
            </c:numRef>
          </c:val>
          <c:extLst>
            <c:ext xmlns:c16="http://schemas.microsoft.com/office/drawing/2014/chart" uri="{C3380CC4-5D6E-409C-BE32-E72D297353CC}">
              <c16:uniqueId val="{0000000A-D001-40BE-AB80-36BA9B263D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143</c:v>
                </c:pt>
                <c:pt idx="2">
                  <c:v>#N/A</c:v>
                </c:pt>
                <c:pt idx="3">
                  <c:v>#N/A</c:v>
                </c:pt>
                <c:pt idx="4">
                  <c:v>242</c:v>
                </c:pt>
                <c:pt idx="5">
                  <c:v>#N/A</c:v>
                </c:pt>
                <c:pt idx="6">
                  <c:v>#N/A</c:v>
                </c:pt>
                <c:pt idx="7">
                  <c:v>419</c:v>
                </c:pt>
                <c:pt idx="8">
                  <c:v>#N/A</c:v>
                </c:pt>
                <c:pt idx="9">
                  <c:v>#N/A</c:v>
                </c:pt>
                <c:pt idx="10">
                  <c:v>19</c:v>
                </c:pt>
                <c:pt idx="11">
                  <c:v>#N/A</c:v>
                </c:pt>
                <c:pt idx="12">
                  <c:v>#N/A</c:v>
                </c:pt>
                <c:pt idx="13">
                  <c:v>0</c:v>
                </c:pt>
                <c:pt idx="14">
                  <c:v>#N/A</c:v>
                </c:pt>
              </c:numCache>
            </c:numRef>
          </c:val>
          <c:smooth val="0"/>
          <c:extLst>
            <c:ext xmlns:c16="http://schemas.microsoft.com/office/drawing/2014/chart" uri="{C3380CC4-5D6E-409C-BE32-E72D297353CC}">
              <c16:uniqueId val="{0000000B-D001-40BE-AB80-36BA9B263D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329</c:v>
                </c:pt>
                <c:pt idx="1">
                  <c:v>532</c:v>
                </c:pt>
                <c:pt idx="2">
                  <c:v>798</c:v>
                </c:pt>
              </c:numCache>
            </c:numRef>
          </c:val>
          <c:extLst>
            <c:ext xmlns:c16="http://schemas.microsoft.com/office/drawing/2014/chart" uri="{C3380CC4-5D6E-409C-BE32-E72D297353CC}">
              <c16:uniqueId val="{00000000-D203-454A-9FDF-01E252E22C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156</c:v>
                </c:pt>
                <c:pt idx="1">
                  <c:v>256</c:v>
                </c:pt>
                <c:pt idx="2">
                  <c:v>316</c:v>
                </c:pt>
              </c:numCache>
            </c:numRef>
          </c:val>
          <c:extLst>
            <c:ext xmlns:c16="http://schemas.microsoft.com/office/drawing/2014/chart" uri="{C3380CC4-5D6E-409C-BE32-E72D297353CC}">
              <c16:uniqueId val="{00000001-D203-454A-9FDF-01E252E22C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347</c:v>
                </c:pt>
                <c:pt idx="1">
                  <c:v>419</c:v>
                </c:pt>
                <c:pt idx="2">
                  <c:v>395</c:v>
                </c:pt>
              </c:numCache>
            </c:numRef>
          </c:val>
          <c:extLst>
            <c:ext xmlns:c16="http://schemas.microsoft.com/office/drawing/2014/chart" uri="{C3380CC4-5D6E-409C-BE32-E72D297353CC}">
              <c16:uniqueId val="{00000002-D203-454A-9FDF-01E252E22C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{881E84A3-CE75-4DEE-80EF-8DC4B4DA26CC}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0DE-4BBC-99B1-AB17B04FC3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{F28343EA-944E-4A46-8501-0C91ADBEAD65}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DE-4BBC-99B1-AB17B04FC3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{3E39664C-31E3-49B8-95E6-BC65AF4FC34B}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DE-4BBC-99B1-AB17B04FC3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{DF41CA1F-F653-4C7D-917E-BF1D93454406}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DE-4BBC-99B1-AB17B04FC3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{4D52E976-D643-4154-A4C1-F8F9ABB5C0FD}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DE-4BBC-99B1-AB17B04FC39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{87DD4DFA-BEC2-4B8C-88E9-F44919D7CDD0}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0DE-4BBC-99B1-AB17B04FC39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{6AAA9E96-7FC1-421B-B65A-7F0198E84133}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0DE-4BBC-99B1-AB17B04FC39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{B13D71CC-6C51-49A0-A7CB-71D9FECB6192}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0DE-4BBC-99B1-AB17B04FC39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{F8142803-CCE8-4D8E-8A1D-3012939B97F6}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0DE-4BBC-99B1-AB17B04FC3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67.5</c:v>
                </c:pt>
                <c:pt idx="16">
                  <c:v>64.599999999999994</c:v>
                </c:pt>
                <c:pt idx="24">
                  <c:v>65.099999999999994</c:v>
                </c:pt>
                <c:pt idx="32">
                  <c:v>61</c:v>
                </c:pt>
              </c:numCache>
            </c:numRef>
          </c:xVal>
          <c:yVal>
            <c:numRef>
              <c:f>公会計指標分析・財政指標組合せ分析表!$BP$51:$DC$51</c:f>
              <c:numCache>
                <c:formatCode>#,##0.0;"▲ "#,##0.0</c:formatCode>
                <c:ptCount val="40"/>
                <c:pt idx="0">
                  <c:v>9.6999999999999993</c:v>
                </c:pt>
                <c:pt idx="8">
                  <c:v>16.399999999999999</c:v>
                </c:pt>
                <c:pt idx="16">
                  <c:v>26.7</c:v>
                </c:pt>
                <c:pt idx="24">
                  <c:v>1.1000000000000001</c:v>
                </c:pt>
              </c:numCache>
            </c:numRef>
          </c:yVal>
          <c:smooth val="0"/>
          <c:extLst>
            <c:ext xmlns:c16="http://schemas.microsoft.com/office/drawing/2014/chart" uri="{C3380CC4-5D6E-409C-BE32-E72D297353CC}">
              <c16:uniqueId val="{00000009-20DE-4BBC-99B1-AB17B04FC3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{390F4AA8-FB0C-42E1-B338-2A4C5E97BA29}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0DE-4BBC-99B1-AB17B04FC3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{90A9C310-351B-4F2E-A6C2-D554A8C88B9D}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DE-4BBC-99B1-AB17B04FC3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{19074F1A-B978-458F-A6B3-18437D92B09C}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DE-4BBC-99B1-AB17B04FC3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{A296EA9B-9C48-4F60-9C15-683786F481F2}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DE-4BBC-99B1-AB17B04FC3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{7E366B00-B2E0-4466-90B5-48E872A02B3B}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DE-4BBC-99B1-AB17B04FC39B}"/>
                </c:ext>
              </c:extLst>
            </c:dLbl>
            <c:dLbl>
              <c:idx val="8"/>
              <c:layout>
                <c:manualLayout>
                  <c:x val="-3.3284912208559531E-2"/>
                  <c:y val="-0.10153527211214211"/>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{2F8F07EA-D3A2-4EB9-B974-52D103DB7D38}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0DE-4BBC-99B1-AB17B04FC39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{0D600842-74FD-44AC-A629-972E42FF7016}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0DE-4BBC-99B1-AB17B04FC39B}"/>
                </c:ext>
              </c:extLst>
            </c:dLbl>
            <c:dLbl>
              <c:idx val="24"/>
              <c:layout>
                <c:manualLayout>
                  <c:x val="-3.0746589091908791E-2"/>
                  <c:y val="-6.5965654152239872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{2BF4EC83-41DE-4290-9E6D-5D186DECB9EC}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0DE-4BBC-99B1-AB17B04FC39B}"/>
                </c:ext>
              </c:extLst>
            </c:dLbl>
            <c:dLbl>
              <c:idx val="32"/>
              <c:layout>
                <c:manualLayout>
                  <c:x val="-3.2015750650234161E-2"/>
                  <c:y val="-2.671620005321362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{EC14388C-8283-4F9E-B2AD-13D70D65F463}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0DE-4BBC-99B1-AB17B04FC3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DE-4BBC-99B1-AB17B04FC39B}"/>
            </c:ext>
          </c:extLst>
        </c:ser>
        <c:dLbls>
          <c:showLegendKey val="0"/>
          <c:showVal val="1"/>
          <c:showCatName val="0"/>
          <c:showSerName val="0"/>
          <c:showPercent val="0"/>
          <c:showBubbleSize val="0"/>
        </c:dLbls>
        <c:axId val="471940320"/>
        <c:axId val="471933656"/>
      </c:scatterChart>
      <c:valAx>
        <c:axId val="471940320"/>
        <c:scaling>
          <c:orientation val="maxMin"/>
          <c:max val="68"/>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933656"/>
        <c:crosses val="autoZero"/>
        <c:crossBetween val="midCat"/>
      </c:valAx>
      <c:valAx>
        <c:axId val="471933656"/>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194032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{C529DD17-C5ED-46B2-A2E0-9DCE99E5BB97}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EC7-4C6B-AAA6-635C75F11C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{4D431DB0-5AC3-4943-9734-A0B64051925A}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C7-4C6B-AAA6-635C75F11C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{51E5C0B2-17F8-4DC4-B2BF-775000D79D0E}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C7-4C6B-AAA6-635C75F11C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{C77D72DD-5635-4B6A-9844-33356A51ACCF}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C7-4C6B-AAA6-635C75F11C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{D65AA52D-FFC7-4B62-ABF4-5F9D08E8816E}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C7-4C6B-AAA6-635C75F11C2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{BE26E0A5-D795-4B06-A983-F874EE33CA33}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EC7-4C6B-AAA6-635C75F11C2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{A2AE9180-B566-4752-BFEA-72293B13B72C}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EC7-4C6B-AAA6-635C75F11C2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{B232E7E0-27B7-44D3-B909-572265B8FDEE}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EC7-4C6B-AAA6-635C75F11C2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{B62A5200-2E85-4931-B431-2DC0472DFDA4}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EC7-4C6B-AAA6-635C75F11C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5.5</c:v>
                </c:pt>
                <c:pt idx="16">
                  <c:v>3.9</c:v>
                </c:pt>
                <c:pt idx="24">
                  <c:v>3</c:v>
                </c:pt>
                <c:pt idx="32">
                  <c:v>3.1</c:v>
                </c:pt>
              </c:numCache>
            </c:numRef>
          </c:xVal>
          <c:yVal>
            <c:numRef>
              <c:f>公会計指標分析・財政指標組合せ分析表!$BP$73:$DC$73</c:f>
              <c:numCache>
                <c:formatCode>#,##0.0;"▲ "#,##0.0</c:formatCode>
                <c:ptCount val="40"/>
                <c:pt idx="0">
                  <c:v>9.6999999999999993</c:v>
                </c:pt>
                <c:pt idx="8">
                  <c:v>16.399999999999999</c:v>
                </c:pt>
                <c:pt idx="16">
                  <c:v>26.7</c:v>
                </c:pt>
                <c:pt idx="24">
                  <c:v>1.1000000000000001</c:v>
                </c:pt>
              </c:numCache>
            </c:numRef>
          </c:yVal>
          <c:smooth val="0"/>
          <c:extLst>
            <c:ext xmlns:c16="http://schemas.microsoft.com/office/drawing/2014/chart" uri="{C3380CC4-5D6E-409C-BE32-E72D297353CC}">
              <c16:uniqueId val="{00000009-3EC7-4C6B-AAA6-635C75F11C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{49DC8022-2FB9-4A76-9DE8-CB0C43F7B98C}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EC7-4C6B-AAA6-635C75F11C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{42BDEF2C-F556-40B9-8A52-91723A140243}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C7-4C6B-AAA6-635C75F11C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{67C723B5-997C-4E17-8A6C-1340A0DC7AA7}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C7-4C6B-AAA6-635C75F11C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{527291E0-B923-4E28-A72E-A633E1BF79DD}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C7-4C6B-AAA6-635C75F11C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{0CEF7814-95BB-4650-ABF2-64934AADC2E0}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C7-4C6B-AAA6-635C75F11C25}"/>
                </c:ext>
              </c:extLst>
            </c:dLbl>
            <c:dLbl>
              <c:idx val="8"/>
              <c:layout>
                <c:manualLayout>
                  <c:x val="-4.490505736590117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{9F9A9572-390E-4B76-B352-AFCE0312C9E1}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EC7-4C6B-AAA6-635C75F11C25}"/>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{517F1CE1-E00D-48EA-9F3C-9CF5F4C05761}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EC7-4C6B-AAA6-635C75F11C2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{62848A78-0895-4991-8855-574ECFC8A147}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EC7-4C6B-AAA6-635C75F11C2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{E32FDC75-0764-403D-8023-FBA6AC8122E5}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EC7-4C6B-AAA6-635C75F11C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C7-4C6B-AAA6-635C75F11C25}"/>
            </c:ext>
          </c:extLst>
        </c:ser>
        <c:dLbls>
          <c:showLegendKey val="0"/>
          <c:showVal val="1"/>
          <c:showCatName val="0"/>
          <c:showSerName val="0"/>
          <c:showPercent val="0"/>
          <c:showBubbleSize val="0"/>
        </c:dLbls>
        <c:axId val="471938360"/>
        <c:axId val="471934048"/>
      </c:scatterChart>
      <c:valAx>
        <c:axId val="471938360"/>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934048"/>
        <c:crosses val="autoZero"/>
        <c:crossBetween val="midCat"/>
      </c:valAx>
      <c:valAx>
        <c:axId val="47193404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193836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2,308
125.27
3,803,641
3,542,165
248,182
1,951,283
3,368,416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に加え、町内に中心となる産業がないこと等により、財政基盤が類似団体平均より下回っているが、固定資産税等の増加により僅かに上昇傾向にある。しかし、人口減少が著しいため交付税減が目前であるため、引き続き町税徴収率向上対策及び歳出予算の抑制に努め、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76623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123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76623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84667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92710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112200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112200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を比較すると、分母である歳入については、電力会社関係の固定資産税が大幅に増加したことにより地方税、過疎対策事業費の元利償還が増加したことにより地方交付税が増加した状態で推移している。分子である歳出については、コロナ対策及び物価高騰対策に関する臨時的な補助費等及び物件費が増額、経常的経費としては国策によるシステム標準化やクラウド化による経常物件費が増加したことにより、経常収支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147531</xdr:rowOff>
    </xdr:from>
    <xdr:to>
      <xdr:col>23</xdr:col>
      <xdr:colOff>133350</xdr:colOff>
      <xdr:row>62</xdr:row>
      <xdr:rowOff>16298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0598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147531</xdr:rowOff>
    </xdr:from>
    <xdr:to>
      <xdr:col>19</xdr:col>
      <xdr:colOff>133350</xdr:colOff>
      <xdr:row>62</xdr:row>
      <xdr:rowOff>116840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60598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65</xdr:row>
      <xdr:rowOff>44873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46740"/>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65</xdr:row>
      <xdr:rowOff>44873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684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153475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96731</xdr:rowOff>
    </xdr:from>
    <xdr:to>
      <xdr:col>19</xdr:col>
      <xdr:colOff>184150</xdr:colOff>
      <xdr:row>62</xdr:row>
      <xdr:rowOff>26881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37058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前年度と比較し、伸び率が</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増となったものの、類似団体平均を下回る結果となった。要因としては、人件費の増加、新型コロナワクチン接種事業に係る委託料の他、コロナ対策及び物価高騰対策や、総合行政システム標準化やクラウド化対応委託料の増加が大きな要因であるが、人口減少も相まっての結果と思われる。人口減少対策に注力しつつも町有施設の解体を計画的に行っていくなど需用費等の削減に努め数値の抑制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140560</xdr:rowOff>
    </xdr:from>
    <xdr:to>
      <xdr:col>23</xdr:col>
      <xdr:colOff>133350</xdr:colOff>
      <xdr:row>81</xdr:row>
      <xdr:rowOff>8630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56560"/>
          <a:ext cx="838200" cy="3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111362</xdr:rowOff>
    </xdr:from>
    <xdr:to>
      <xdr:col>19</xdr:col>
      <xdr:colOff>133350</xdr:colOff>
      <xdr:row>80</xdr:row>
      <xdr:rowOff>140560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27362"/>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94560</xdr:rowOff>
    </xdr:from>
    <xdr:to>
      <xdr:col>15</xdr:col>
      <xdr:colOff>82550</xdr:colOff>
      <xdr:row>80</xdr:row>
      <xdr:rowOff>111362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10560"/>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53332</xdr:rowOff>
    </xdr:from>
    <xdr:to>
      <xdr:col>11</xdr:col>
      <xdr:colOff>31750</xdr:colOff>
      <xdr:row>80</xdr:row>
      <xdr:rowOff>94560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69332"/>
          <a:ext cx="889000" cy="4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141820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141104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129280</xdr:rowOff>
    </xdr:from>
    <xdr:to>
      <xdr:col>23</xdr:col>
      <xdr:colOff>184150</xdr:colOff>
      <xdr:row>81</xdr:row>
      <xdr:rowOff>59430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145807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69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89760</xdr:rowOff>
    </xdr:from>
    <xdr:to>
      <xdr:col>19</xdr:col>
      <xdr:colOff>184150</xdr:colOff>
      <xdr:row>81</xdr:row>
      <xdr:rowOff>19910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30087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7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60562</xdr:rowOff>
    </xdr:from>
    <xdr:to>
      <xdr:col>15</xdr:col>
      <xdr:colOff>133350</xdr:colOff>
      <xdr:row>80</xdr:row>
      <xdr:rowOff>162162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4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43760</xdr:rowOff>
    </xdr:from>
    <xdr:to>
      <xdr:col>11</xdr:col>
      <xdr:colOff>82550</xdr:colOff>
      <xdr:row>80</xdr:row>
      <xdr:rowOff>145360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155537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2532</xdr:rowOff>
    </xdr:from>
    <xdr:to>
      <xdr:col>7</xdr:col>
      <xdr:colOff>31750</xdr:colOff>
      <xdr:row>80</xdr:row>
      <xdr:rowOff>104132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1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114309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8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上回っているが、前年度と比較しては正職員が３名退職しているため</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％の減となった。これからは再任用者の減少が続く見込みであるため、より類似団体平均値に近づいていくことと推測される。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134055</xdr:rowOff>
    </xdr:from>
    <xdr:to>
      <xdr:col>81</xdr:col>
      <xdr:colOff>44450</xdr:colOff>
      <xdr:row>89</xdr:row>
      <xdr:rowOff>123472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22165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89</xdr:row>
      <xdr:rowOff>123472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4122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89</xdr:row>
      <xdr:rowOff>29634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412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89</xdr:row>
      <xdr:rowOff>29634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0716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55332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72672</xdr:rowOff>
    </xdr:from>
    <xdr:to>
      <xdr:col>77</xdr:col>
      <xdr:colOff>95250</xdr:colOff>
      <xdr:row>90</xdr:row>
      <xdr:rowOff>2822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159049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41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人上回る数値となっている。増加要因としては、令和３年度から正職員を５名増加している反面退職者がいなかった、しかしこれから数年で再任用者が同数以上減の見込みであるため、事務管理上はやむをえない増と思われ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118100</xdr:rowOff>
    </xdr:from>
    <xdr:to>
      <xdr:col>81</xdr:col>
      <xdr:colOff>44450</xdr:colOff>
      <xdr:row>61</xdr:row>
      <xdr:rowOff>2149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0510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106638</xdr:rowOff>
    </xdr:from>
    <xdr:to>
      <xdr:col>77</xdr:col>
      <xdr:colOff>44450</xdr:colOff>
      <xdr:row>60</xdr:row>
      <xdr:rowOff>118100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9363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70443</xdr:rowOff>
    </xdr:from>
    <xdr:to>
      <xdr:col>72</xdr:col>
      <xdr:colOff>203200</xdr:colOff>
      <xdr:row>60</xdr:row>
      <xdr:rowOff>106638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574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70443</xdr:rowOff>
    </xdr:from>
    <xdr:to>
      <xdr:col>68</xdr:col>
      <xdr:colOff>152400</xdr:colOff>
      <xdr:row>60</xdr:row>
      <xdr:rowOff>73459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5744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122799</xdr:rowOff>
    </xdr:from>
    <xdr:to>
      <xdr:col>81</xdr:col>
      <xdr:colOff>95250</xdr:colOff>
      <xdr:row>61</xdr:row>
      <xdr:rowOff>52949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94876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8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67300</xdr:rowOff>
    </xdr:from>
    <xdr:to>
      <xdr:col>77</xdr:col>
      <xdr:colOff>95250</xdr:colOff>
      <xdr:row>60</xdr:row>
      <xdr:rowOff>168900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153677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55838</xdr:rowOff>
    </xdr:from>
    <xdr:to>
      <xdr:col>73</xdr:col>
      <xdr:colOff>44450</xdr:colOff>
      <xdr:row>60</xdr:row>
      <xdr:rowOff>157438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167615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1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19643</xdr:rowOff>
    </xdr:from>
    <xdr:to>
      <xdr:col>68</xdr:col>
      <xdr:colOff>203200</xdr:colOff>
      <xdr:row>60</xdr:row>
      <xdr:rowOff>121243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131420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22659</xdr:rowOff>
    </xdr:from>
    <xdr:to>
      <xdr:col>64</xdr:col>
      <xdr:colOff>152400</xdr:colOff>
      <xdr:row>60</xdr:row>
      <xdr:rowOff>124259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134436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7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ほぼ横ばいの結果となった。要因として普通交付税額と臨時財政対策発行可能額が微減したためだと考えられる。近年元利償還金額が増加傾向にあり、将来的に実質公債費比率が増加することが想定されるため、引き続き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145627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241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38523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167217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9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52070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252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将来負担比率は充当可能財源等が将来負担額を上回ったため、「算定なし」となった。要因は物価高騰に伴う普通交付税の再算定が行われ、充当可能基金が増えたためである。しかし今回将来負担比率が下がったのは一時的なものだと考えられ、</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は臨財債発行可能額の減や地方債残高の増により今後比率が増加することが見込まれるため、引き続き財政の健全化に努める。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103324</xdr:rowOff>
    </xdr:from>
    <xdr:to>
      <xdr:col>77</xdr:col>
      <xdr:colOff>44450</xdr:colOff>
      <xdr:row>16</xdr:row>
      <xdr:rowOff>30208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32174"/>
          <a:ext cx="889000" cy="44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24130</xdr:rowOff>
    </xdr:from>
    <xdr:to>
      <xdr:col>72</xdr:col>
      <xdr:colOff>203200</xdr:colOff>
      <xdr:row>16</xdr:row>
      <xdr:rowOff>30208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95880"/>
          <a:ext cx="8890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80101</xdr:rowOff>
    </xdr:from>
    <xdr:to>
      <xdr:col>68</xdr:col>
      <xdr:colOff>152400</xdr:colOff>
      <xdr:row>15</xdr:row>
      <xdr:rowOff>24130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480401"/>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52524</xdr:rowOff>
    </xdr:from>
    <xdr:to>
      <xdr:col>77</xdr:col>
      <xdr:colOff>95250</xdr:colOff>
      <xdr:row>13</xdr:row>
      <xdr:rowOff>154124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2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138901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367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150858</xdr:rowOff>
    </xdr:from>
    <xdr:to>
      <xdr:col>73</xdr:col>
      <xdr:colOff>44450</xdr:colOff>
      <xdr:row>16</xdr:row>
      <xdr:rowOff>81008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2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65785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144780</xdr:rowOff>
    </xdr:from>
    <xdr:to>
      <xdr:col>68</xdr:col>
      <xdr:colOff>203200</xdr:colOff>
      <xdr:row>15</xdr:row>
      <xdr:rowOff>74930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59707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29301</xdr:rowOff>
    </xdr:from>
    <xdr:to>
      <xdr:col>64</xdr:col>
      <xdr:colOff>152400</xdr:colOff>
      <xdr:row>14</xdr:row>
      <xdr:rowOff>130901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115678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1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2,308
125.27
3,803,641
3,542,165
248,182
1,951,283
3,368,416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％増となっている。退職者が</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はいなかったことから定期昇給や昇格分が反映され人件費が増となったと推測。当町は人口に対する職員数が比較的多めであるが類似団体と比較すると３％少ない、これは特別職や職員手当等をカットしていることや、退職者が大幅に減ったことによる退職手当組合負担金の減少が主な要因と考えられるため、一時的な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9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9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77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となった。類似団体より少ないもののコロナ対策及び物価高騰対策や、総合行政システム標準化やクラウド化対応委託料の増加が主な要因であるため臨時的なものと考えられる。しかし、今後は町有施設の解体や公共施設</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化等を計画していることから、財政面を考慮し経費の抑制を行うことで数値の低減に努める。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51562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930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93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18</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0677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21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17289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112776</xdr:rowOff>
    </xdr:from>
    <xdr:to>
      <xdr:col>74</xdr:col>
      <xdr:colOff>31750</xdr:colOff>
      <xdr:row>17</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53103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前年度からは横ばいで同級団体と比較すると、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少ない。要因としては、住民税非課税世帯等給付金事業費や物価高騰対策事業費が全国的に類似団体が増えた要因かと推測するが、当町は人口減少が著しいため比例して事業費も膨らまなかったため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減少した。要因としては、令和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年度まで行っていた公共施設での新型コロナウイルス対策による環境整備事業や福祉バス購入事業など投資的経費が減少したことによる。令和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年度は小学校改修工事、令和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年度も学校給食センター新築建替え工事といった大規模改修等があるため、経常経費の見直しによる経費削減等を行い、支出抑制に努める。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367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57</xdr:row>
      <xdr:rowOff>97282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236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57</xdr:row>
      <xdr:rowOff>97282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6550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113284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55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158005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46482</xdr:rowOff>
    </xdr:from>
    <xdr:to>
      <xdr:col>74</xdr:col>
      <xdr:colOff>31750</xdr:colOff>
      <xdr:row>57</xdr:row>
      <xdr:rowOff>148082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132859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％減となっているが類似団体よりは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多い。これは消防タンク車整備による広域事務組合への負担金の増加及び単独事業による物価高騰対策事業支援金等の交付金が増額したことによるものである。一時的なものではあるが今後も経費削減の依頼を継続し、比率の減少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149860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149860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07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37</xdr:row>
      <xdr:rowOff>143002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077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143002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9005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年度から微減ではあるが、直近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年でみると令和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年度までは減少傾向である。しかし令和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年度及び</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年度については今別小学校及び給食センターの大規模改修事業が確定していることから、今後公債費は増加する見込である。地方債発行の抑制や繰上償還を行うことで公債費の低減に努める。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5778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78994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152146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17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72153</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前年度と比べ、ほぼ横ばいとなった。要因としてはその他で記載したように投資的経費にて大きな減があったものの、基金積立額や、特別会計への繰出金の増額もあったため増減ほぼ無しとなった。</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50800</xdr:rowOff>
    </xdr:from>
    <xdr:to>
      <xdr:col>82</xdr:col>
      <xdr:colOff>107950</xdr:colOff>
      <xdr:row>75</xdr:row>
      <xdr:rowOff>54610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909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75</xdr:row>
      <xdr:rowOff>168911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91336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78</xdr:row>
      <xdr:rowOff>43180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027661"/>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271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0</xdr:rowOff>
    </xdr:from>
    <xdr:to>
      <xdr:col>82</xdr:col>
      <xdr:colOff>158750</xdr:colOff>
      <xdr:row>75</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xdr:rowOff>
    </xdr:from>
    <xdr:to>
      <xdr:col>78</xdr:col>
      <xdr:colOff>120650</xdr:colOff>
      <xdr:row>75</xdr:row>
      <xdr:rowOff>105410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163830</xdr:rowOff>
    </xdr:from>
    <xdr:to>
      <xdr:col>69</xdr:col>
      <xdr:colOff>142875</xdr:colOff>
      <xdr:row>78</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78757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36065</xdr:rowOff>
    </xdr:from>
    <xdr:to>
      <xdr:col>29</xdr:col>
      <xdr:colOff>127000</xdr:colOff>
      <xdr:row>17</xdr:row>
      <xdr:rowOff>142591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98340"/>
          <a:ext cx="647700" cy="10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142591</xdr:rowOff>
    </xdr:from>
    <xdr:to>
      <xdr:col>26</xdr:col>
      <xdr:colOff>50800</xdr:colOff>
      <xdr:row>18</xdr:row>
      <xdr:rowOff>12713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04866"/>
          <a:ext cx="698500" cy="4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133669</xdr:rowOff>
    </xdr:from>
    <xdr:to>
      <xdr:col>22</xdr:col>
      <xdr:colOff>114300</xdr:colOff>
      <xdr:row>18</xdr:row>
      <xdr:rowOff>12713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95944"/>
          <a:ext cx="698500" cy="5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133669</xdr:rowOff>
    </xdr:from>
    <xdr:to>
      <xdr:col>18</xdr:col>
      <xdr:colOff>177800</xdr:colOff>
      <xdr:row>17</xdr:row>
      <xdr:rowOff>149466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95944"/>
          <a:ext cx="698500" cy="15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156715</xdr:rowOff>
    </xdr:from>
    <xdr:to>
      <xdr:col>29</xdr:col>
      <xdr:colOff>177800</xdr:colOff>
      <xdr:row>17</xdr:row>
      <xdr:rowOff>86865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4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1792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9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91791</xdr:rowOff>
    </xdr:from>
    <xdr:to>
      <xdr:col>26</xdr:col>
      <xdr:colOff>101600</xdr:colOff>
      <xdr:row>18</xdr:row>
      <xdr:rowOff>21941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32118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2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133363</xdr:rowOff>
    </xdr:from>
    <xdr:to>
      <xdr:col>22</xdr:col>
      <xdr:colOff>165100</xdr:colOff>
      <xdr:row>18</xdr:row>
      <xdr:rowOff>63513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48290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8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82869</xdr:rowOff>
    </xdr:from>
    <xdr:to>
      <xdr:col>19</xdr:col>
      <xdr:colOff>38100</xdr:colOff>
      <xdr:row>18</xdr:row>
      <xdr:rowOff>13019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45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23196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1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98666</xdr:rowOff>
    </xdr:from>
    <xdr:to>
      <xdr:col>15</xdr:col>
      <xdr:colOff>101600</xdr:colOff>
      <xdr:row>18</xdr:row>
      <xdr:rowOff>28816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60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38993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2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30251</xdr:rowOff>
    </xdr:from>
    <xdr:to>
      <xdr:col>29</xdr:col>
      <xdr:colOff>127000</xdr:colOff>
      <xdr:row>37</xdr:row>
      <xdr:rowOff>139390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154951"/>
          <a:ext cx="647700" cy="10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933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139390</xdr:rowOff>
    </xdr:from>
    <xdr:to>
      <xdr:col>26</xdr:col>
      <xdr:colOff>50800</xdr:colOff>
      <xdr:row>37</xdr:row>
      <xdr:rowOff>177195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64090"/>
          <a:ext cx="698500" cy="3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84024</xdr:rowOff>
    </xdr:from>
    <xdr:to>
      <xdr:col>22</xdr:col>
      <xdr:colOff>114300</xdr:colOff>
      <xdr:row>37</xdr:row>
      <xdr:rowOff>177195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208724"/>
          <a:ext cx="698500" cy="93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72490</xdr:rowOff>
    </xdr:from>
    <xdr:to>
      <xdr:col>18</xdr:col>
      <xdr:colOff>177800</xdr:colOff>
      <xdr:row>37</xdr:row>
      <xdr:rowOff>84024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197190"/>
          <a:ext cx="698500" cy="1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150901</xdr:rowOff>
    </xdr:from>
    <xdr:to>
      <xdr:col>29</xdr:col>
      <xdr:colOff>177800</xdr:colOff>
      <xdr:row>37</xdr:row>
      <xdr:rowOff>81051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04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122978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07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88590</xdr:rowOff>
    </xdr:from>
    <xdr:to>
      <xdr:col>26</xdr:col>
      <xdr:colOff>101600</xdr:colOff>
      <xdr:row>37</xdr:row>
      <xdr:rowOff>190190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21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174967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9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126395</xdr:rowOff>
    </xdr:from>
    <xdr:to>
      <xdr:col>22</xdr:col>
      <xdr:colOff>165100</xdr:colOff>
      <xdr:row>37</xdr:row>
      <xdr:rowOff>227995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25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212772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33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33224</xdr:rowOff>
    </xdr:from>
    <xdr:to>
      <xdr:col>19</xdr:col>
      <xdr:colOff>38100</xdr:colOff>
      <xdr:row>37</xdr:row>
      <xdr:rowOff>134824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5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119601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4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21690</xdr:rowOff>
    </xdr:from>
    <xdr:to>
      <xdr:col>15</xdr:col>
      <xdr:colOff>101600</xdr:colOff>
      <xdr:row>37</xdr:row>
      <xdr:rowOff>123290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4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304917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1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2,308
125.27
3,803,641
3,542,165
248,182
1,951,283
3,368,416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159222</xdr:rowOff>
    </xdr:from>
    <xdr:to>
      <xdr:col>24</xdr:col>
      <xdr:colOff>63500</xdr:colOff>
      <xdr:row>36</xdr:row>
      <xdr:rowOff>170222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1422"/>
          <a:ext cx="8382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170222</xdr:rowOff>
    </xdr:from>
    <xdr:to>
      <xdr:col>19</xdr:col>
      <xdr:colOff>177800</xdr:colOff>
      <xdr:row>37</xdr:row>
      <xdr:rowOff>26888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2422"/>
          <a:ext cx="8890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26888</xdr:rowOff>
    </xdr:from>
    <xdr:to>
      <xdr:col>15</xdr:col>
      <xdr:colOff>50800</xdr:colOff>
      <xdr:row>37</xdr:row>
      <xdr:rowOff>74336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0538"/>
          <a:ext cx="889000" cy="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74336</xdr:rowOff>
    </xdr:from>
    <xdr:to>
      <xdr:col>10</xdr:col>
      <xdr:colOff>114300</xdr:colOff>
      <xdr:row>37</xdr:row>
      <xdr:rowOff>88170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7986"/>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108422</xdr:rowOff>
    </xdr:from>
    <xdr:to>
      <xdr:col>24</xdr:col>
      <xdr:colOff>114300</xdr:colOff>
      <xdr:row>37</xdr:row>
      <xdr:rowOff>38572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131299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119422</xdr:rowOff>
    </xdr:from>
    <xdr:to>
      <xdr:col>20</xdr:col>
      <xdr:colOff>38100</xdr:colOff>
      <xdr:row>37</xdr:row>
      <xdr:rowOff>49572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66099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147538</xdr:rowOff>
    </xdr:from>
    <xdr:to>
      <xdr:col>15</xdr:col>
      <xdr:colOff>101600</xdr:colOff>
      <xdr:row>37</xdr:row>
      <xdr:rowOff>77688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68815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1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23536</xdr:rowOff>
    </xdr:from>
    <xdr:to>
      <xdr:col>10</xdr:col>
      <xdr:colOff>165100</xdr:colOff>
      <xdr:row>37</xdr:row>
      <xdr:rowOff>125136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116263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37370</xdr:rowOff>
    </xdr:from>
    <xdr:to>
      <xdr:col>6</xdr:col>
      <xdr:colOff>38100</xdr:colOff>
      <xdr:row>37</xdr:row>
      <xdr:rowOff>138970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130097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7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78765</xdr:rowOff>
    </xdr:from>
    <xdr:to>
      <xdr:col>24</xdr:col>
      <xdr:colOff>63500</xdr:colOff>
      <xdr:row>57</xdr:row>
      <xdr:rowOff>120262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1415"/>
          <a:ext cx="838200" cy="4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120262</xdr:rowOff>
    </xdr:from>
    <xdr:to>
      <xdr:col>19</xdr:col>
      <xdr:colOff>177800</xdr:colOff>
      <xdr:row>57</xdr:row>
      <xdr:rowOff>136702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2912"/>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98226</xdr:rowOff>
    </xdr:from>
    <xdr:to>
      <xdr:col>15</xdr:col>
      <xdr:colOff>50800</xdr:colOff>
      <xdr:row>57</xdr:row>
      <xdr:rowOff>136702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70876"/>
          <a:ext cx="889000" cy="3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98226</xdr:rowOff>
    </xdr:from>
    <xdr:to>
      <xdr:col>10</xdr:col>
      <xdr:colOff>114300</xdr:colOff>
      <xdr:row>57</xdr:row>
      <xdr:rowOff>145797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0876"/>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27965</xdr:rowOff>
    </xdr:from>
    <xdr:to>
      <xdr:col>24</xdr:col>
      <xdr:colOff>114300</xdr:colOff>
      <xdr:row>57</xdr:row>
      <xdr:rowOff>129565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6392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69462</xdr:rowOff>
    </xdr:from>
    <xdr:to>
      <xdr:col>20</xdr:col>
      <xdr:colOff>38100</xdr:colOff>
      <xdr:row>57</xdr:row>
      <xdr:rowOff>171062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162189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3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85902</xdr:rowOff>
    </xdr:from>
    <xdr:to>
      <xdr:col>15</xdr:col>
      <xdr:colOff>101600</xdr:colOff>
      <xdr:row>58</xdr:row>
      <xdr:rowOff>16052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7179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5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47426</xdr:rowOff>
    </xdr:from>
    <xdr:to>
      <xdr:col>10</xdr:col>
      <xdr:colOff>165100</xdr:colOff>
      <xdr:row>57</xdr:row>
      <xdr:rowOff>149026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165553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9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94997</xdr:rowOff>
    </xdr:from>
    <xdr:to>
      <xdr:col>6</xdr:col>
      <xdr:colOff>38100</xdr:colOff>
      <xdr:row>58</xdr:row>
      <xdr:rowOff>25147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16274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6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89472</xdr:rowOff>
    </xdr:from>
    <xdr:to>
      <xdr:col>24</xdr:col>
      <xdr:colOff>63500</xdr:colOff>
      <xdr:row>77</xdr:row>
      <xdr:rowOff>106414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91122"/>
          <a:ext cx="8382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104076</xdr:rowOff>
    </xdr:from>
    <xdr:to>
      <xdr:col>19</xdr:col>
      <xdr:colOff>177800</xdr:colOff>
      <xdr:row>77</xdr:row>
      <xdr:rowOff>106414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05726"/>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104076</xdr:rowOff>
    </xdr:from>
    <xdr:to>
      <xdr:col>15</xdr:col>
      <xdr:colOff>50800</xdr:colOff>
      <xdr:row>78</xdr:row>
      <xdr:rowOff>67284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05726"/>
          <a:ext cx="889000" cy="1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170078</xdr:rowOff>
    </xdr:from>
    <xdr:to>
      <xdr:col>10</xdr:col>
      <xdr:colOff>114300</xdr:colOff>
      <xdr:row>78</xdr:row>
      <xdr:rowOff>67284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71728"/>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38672</xdr:rowOff>
    </xdr:from>
    <xdr:to>
      <xdr:col>24</xdr:col>
      <xdr:colOff>114300</xdr:colOff>
      <xdr:row>77</xdr:row>
      <xdr:rowOff>140272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17099</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55614</xdr:rowOff>
    </xdr:from>
    <xdr:to>
      <xdr:col>20</xdr:col>
      <xdr:colOff>38100</xdr:colOff>
      <xdr:row>77</xdr:row>
      <xdr:rowOff>157214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148341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3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53276</xdr:rowOff>
    </xdr:from>
    <xdr:to>
      <xdr:col>15</xdr:col>
      <xdr:colOff>101600</xdr:colOff>
      <xdr:row>77</xdr:row>
      <xdr:rowOff>154876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146003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3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16484</xdr:rowOff>
    </xdr:from>
    <xdr:to>
      <xdr:col>10</xdr:col>
      <xdr:colOff>165100</xdr:colOff>
      <xdr:row>78</xdr:row>
      <xdr:rowOff>118084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109211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4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119278</xdr:rowOff>
    </xdr:from>
    <xdr:to>
      <xdr:col>6</xdr:col>
      <xdr:colOff>38100</xdr:colOff>
      <xdr:row>78</xdr:row>
      <xdr:rowOff>49428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40555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34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126343</xdr:rowOff>
    </xdr:from>
    <xdr:to>
      <xdr:col>24</xdr:col>
      <xdr:colOff>63500</xdr:colOff>
      <xdr:row>94</xdr:row>
      <xdr:rowOff>152078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071193"/>
          <a:ext cx="838200" cy="19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126343</xdr:rowOff>
    </xdr:from>
    <xdr:to>
      <xdr:col>19</xdr:col>
      <xdr:colOff>177800</xdr:colOff>
      <xdr:row>95</xdr:row>
      <xdr:rowOff>114075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71193"/>
          <a:ext cx="889000" cy="3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114075</xdr:rowOff>
    </xdr:from>
    <xdr:to>
      <xdr:col>15</xdr:col>
      <xdr:colOff>50800</xdr:colOff>
      <xdr:row>97</xdr:row>
      <xdr:rowOff>2942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01825"/>
          <a:ext cx="889000" cy="2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74240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59221</xdr:rowOff>
    </xdr:from>
    <xdr:to>
      <xdr:col>10</xdr:col>
      <xdr:colOff>114300</xdr:colOff>
      <xdr:row>97</xdr:row>
      <xdr:rowOff>2942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518421"/>
          <a:ext cx="889000" cy="1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76961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101278</xdr:rowOff>
    </xdr:from>
    <xdr:to>
      <xdr:col>24</xdr:col>
      <xdr:colOff>114300</xdr:colOff>
      <xdr:row>95</xdr:row>
      <xdr:rowOff>31428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1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124155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6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75543</xdr:rowOff>
    </xdr:from>
    <xdr:to>
      <xdr:col>20</xdr:col>
      <xdr:colOff>38100</xdr:colOff>
      <xdr:row>94</xdr:row>
      <xdr:rowOff>5693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22220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9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63275</xdr:rowOff>
    </xdr:from>
    <xdr:to>
      <xdr:col>15</xdr:col>
      <xdr:colOff>101600</xdr:colOff>
      <xdr:row>95</xdr:row>
      <xdr:rowOff>164875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2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123592</xdr:rowOff>
    </xdr:from>
    <xdr:to>
      <xdr:col>10</xdr:col>
      <xdr:colOff>165100</xdr:colOff>
      <xdr:row>97</xdr:row>
      <xdr:rowOff>53742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70269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8421</xdr:rowOff>
    </xdr:from>
    <xdr:to>
      <xdr:col>6</xdr:col>
      <xdr:colOff>38100</xdr:colOff>
      <xdr:row>96</xdr:row>
      <xdr:rowOff>110021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126548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71692</xdr:rowOff>
    </xdr:from>
    <xdr:to>
      <xdr:col>55</xdr:col>
      <xdr:colOff>0</xdr:colOff>
      <xdr:row>38</xdr:row>
      <xdr:rowOff>111775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86792"/>
          <a:ext cx="838200" cy="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20333</xdr:rowOff>
    </xdr:from>
    <xdr:to>
      <xdr:col>50</xdr:col>
      <xdr:colOff>114300</xdr:colOff>
      <xdr:row>38</xdr:row>
      <xdr:rowOff>111775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35433"/>
          <a:ext cx="889000" cy="9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20333</xdr:rowOff>
    </xdr:from>
    <xdr:to>
      <xdr:col>45</xdr:col>
      <xdr:colOff>177800</xdr:colOff>
      <xdr:row>38</xdr:row>
      <xdr:rowOff>127495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35433"/>
          <a:ext cx="889000" cy="10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127495</xdr:rowOff>
    </xdr:from>
    <xdr:to>
      <xdr:col>41</xdr:col>
      <xdr:colOff>50800</xdr:colOff>
      <xdr:row>38</xdr:row>
      <xdr:rowOff>147408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42595"/>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20892</xdr:rowOff>
    </xdr:from>
    <xdr:to>
      <xdr:col>55</xdr:col>
      <xdr:colOff>50800</xdr:colOff>
      <xdr:row>38</xdr:row>
      <xdr:rowOff>122492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161348</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60975</xdr:rowOff>
    </xdr:from>
    <xdr:to>
      <xdr:col>50</xdr:col>
      <xdr:colOff>165100</xdr:colOff>
      <xdr:row>38</xdr:row>
      <xdr:rowOff>162575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153702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6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140983</xdr:rowOff>
    </xdr:from>
    <xdr:to>
      <xdr:col>46</xdr:col>
      <xdr:colOff>38100</xdr:colOff>
      <xdr:row>38</xdr:row>
      <xdr:rowOff>71133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62260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57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76695</xdr:rowOff>
    </xdr:from>
    <xdr:to>
      <xdr:col>41</xdr:col>
      <xdr:colOff>101600</xdr:colOff>
      <xdr:row>39</xdr:row>
      <xdr:rowOff>6845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169422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6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96608</xdr:rowOff>
    </xdr:from>
    <xdr:to>
      <xdr:col>36</xdr:col>
      <xdr:colOff>165100</xdr:colOff>
      <xdr:row>39</xdr:row>
      <xdr:rowOff>26758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17885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70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17670</xdr:rowOff>
    </xdr:from>
    <xdr:to>
      <xdr:col>55</xdr:col>
      <xdr:colOff>0</xdr:colOff>
      <xdr:row>58</xdr:row>
      <xdr:rowOff>68718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61770"/>
          <a:ext cx="838200" cy="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95493</xdr:rowOff>
    </xdr:from>
    <xdr:to>
      <xdr:col>50</xdr:col>
      <xdr:colOff>114300</xdr:colOff>
      <xdr:row>58</xdr:row>
      <xdr:rowOff>17670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68143"/>
          <a:ext cx="889000" cy="9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95493</xdr:rowOff>
    </xdr:from>
    <xdr:to>
      <xdr:col>45</xdr:col>
      <xdr:colOff>177800</xdr:colOff>
      <xdr:row>57</xdr:row>
      <xdr:rowOff>145306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68143"/>
          <a:ext cx="889000" cy="4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25294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116305</xdr:rowOff>
    </xdr:from>
    <xdr:to>
      <xdr:col>41</xdr:col>
      <xdr:colOff>50800</xdr:colOff>
      <xdr:row>57</xdr:row>
      <xdr:rowOff>145306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88955"/>
          <a:ext cx="889000" cy="2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63827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0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17918</xdr:rowOff>
    </xdr:from>
    <xdr:to>
      <xdr:col>55</xdr:col>
      <xdr:colOff>50800</xdr:colOff>
      <xdr:row>58</xdr:row>
      <xdr:rowOff>119518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167795</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4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138320</xdr:rowOff>
    </xdr:from>
    <xdr:to>
      <xdr:col>50</xdr:col>
      <xdr:colOff>165100</xdr:colOff>
      <xdr:row>58</xdr:row>
      <xdr:rowOff>68470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59597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00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44693</xdr:rowOff>
    </xdr:from>
    <xdr:to>
      <xdr:col>46</xdr:col>
      <xdr:colOff>38100</xdr:colOff>
      <xdr:row>57</xdr:row>
      <xdr:rowOff>146293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162820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59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94506</xdr:rowOff>
    </xdr:from>
    <xdr:to>
      <xdr:col>41</xdr:col>
      <xdr:colOff>101600</xdr:colOff>
      <xdr:row>58</xdr:row>
      <xdr:rowOff>24656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41183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64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65505</xdr:rowOff>
    </xdr:from>
    <xdr:to>
      <xdr:col>36</xdr:col>
      <xdr:colOff>165100</xdr:colOff>
      <xdr:row>57</xdr:row>
      <xdr:rowOff>167105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12182</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61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64026</xdr:rowOff>
    </xdr:from>
    <xdr:to>
      <xdr:col>55</xdr:col>
      <xdr:colOff>0</xdr:colOff>
      <xdr:row>78</xdr:row>
      <xdr:rowOff>88081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37126"/>
          <a:ext cx="83820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7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90260</xdr:rowOff>
    </xdr:from>
    <xdr:to>
      <xdr:col>50</xdr:col>
      <xdr:colOff>114300</xdr:colOff>
      <xdr:row>78</xdr:row>
      <xdr:rowOff>88081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291910"/>
          <a:ext cx="889000" cy="16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90260</xdr:rowOff>
    </xdr:from>
    <xdr:to>
      <xdr:col>45</xdr:col>
      <xdr:colOff>177800</xdr:colOff>
      <xdr:row>78</xdr:row>
      <xdr:rowOff>236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291910"/>
          <a:ext cx="889000" cy="8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112733</xdr:rowOff>
    </xdr:from>
    <xdr:to>
      <xdr:col>41</xdr:col>
      <xdr:colOff>50800</xdr:colOff>
      <xdr:row>78</xdr:row>
      <xdr:rowOff>236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14383"/>
          <a:ext cx="889000" cy="5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13226</xdr:rowOff>
    </xdr:from>
    <xdr:to>
      <xdr:col>55</xdr:col>
      <xdr:colOff>50800</xdr:colOff>
      <xdr:row>78</xdr:row>
      <xdr:rowOff>114826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36103</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3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37281</xdr:rowOff>
    </xdr:from>
    <xdr:to>
      <xdr:col>50</xdr:col>
      <xdr:colOff>165100</xdr:colOff>
      <xdr:row>78</xdr:row>
      <xdr:rowOff>138881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130008</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39795" y="1350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39460</xdr:rowOff>
    </xdr:from>
    <xdr:to>
      <xdr:col>46</xdr:col>
      <xdr:colOff>38100</xdr:colOff>
      <xdr:row>77</xdr:row>
      <xdr:rowOff>141060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157587</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30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120886</xdr:rowOff>
    </xdr:from>
    <xdr:to>
      <xdr:col>41</xdr:col>
      <xdr:colOff>101600</xdr:colOff>
      <xdr:row>78</xdr:row>
      <xdr:rowOff>51036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67563</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309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61933</xdr:rowOff>
    </xdr:from>
    <xdr:to>
      <xdr:col>36</xdr:col>
      <xdr:colOff>165100</xdr:colOff>
      <xdr:row>77</xdr:row>
      <xdr:rowOff>163533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8610</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303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8331</xdr:rowOff>
    </xdr:from>
    <xdr:to>
      <xdr:col>55</xdr:col>
      <xdr:colOff>0</xdr:colOff>
      <xdr:row>98</xdr:row>
      <xdr:rowOff>38091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638981"/>
          <a:ext cx="838200" cy="20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8331</xdr:rowOff>
    </xdr:from>
    <xdr:to>
      <xdr:col>50</xdr:col>
      <xdr:colOff>114300</xdr:colOff>
      <xdr:row>98</xdr:row>
      <xdr:rowOff>48862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38981"/>
          <a:ext cx="889000" cy="2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50161</xdr:rowOff>
    </xdr:from>
    <xdr:to>
      <xdr:col>45</xdr:col>
      <xdr:colOff>177800</xdr:colOff>
      <xdr:row>98</xdr:row>
      <xdr:rowOff>48862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80811"/>
          <a:ext cx="889000" cy="17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50161</xdr:rowOff>
    </xdr:from>
    <xdr:to>
      <xdr:col>41</xdr:col>
      <xdr:colOff>50800</xdr:colOff>
      <xdr:row>97</xdr:row>
      <xdr:rowOff>147861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80811"/>
          <a:ext cx="889000" cy="9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158741</xdr:rowOff>
    </xdr:from>
    <xdr:to>
      <xdr:col>55</xdr:col>
      <xdr:colOff>50800</xdr:colOff>
      <xdr:row>98</xdr:row>
      <xdr:rowOff>88891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137168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128981</xdr:rowOff>
    </xdr:from>
    <xdr:to>
      <xdr:col>50</xdr:col>
      <xdr:colOff>165100</xdr:colOff>
      <xdr:row>97</xdr:row>
      <xdr:rowOff>59131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50258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169512</xdr:rowOff>
    </xdr:from>
    <xdr:to>
      <xdr:col>46</xdr:col>
      <xdr:colOff>38100</xdr:colOff>
      <xdr:row>98</xdr:row>
      <xdr:rowOff>99662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90789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170811</xdr:rowOff>
    </xdr:from>
    <xdr:to>
      <xdr:col>41</xdr:col>
      <xdr:colOff>101600</xdr:colOff>
      <xdr:row>97</xdr:row>
      <xdr:rowOff>100961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92088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97061</xdr:rowOff>
    </xdr:from>
    <xdr:to>
      <xdr:col>36</xdr:col>
      <xdr:colOff>165100</xdr:colOff>
      <xdr:row>98</xdr:row>
      <xdr:rowOff>27211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18338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128743</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43843"/>
          <a:ext cx="838200" cy="8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44446</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0996"/>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42823</xdr:rowOff>
    </xdr:from>
    <xdr:to>
      <xdr:col>76</xdr:col>
      <xdr:colOff>114300</xdr:colOff>
      <xdr:row>39</xdr:row>
      <xdr:rowOff>44446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9373"/>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42823</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29373"/>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77943</xdr:rowOff>
    </xdr:from>
    <xdr:to>
      <xdr:col>85</xdr:col>
      <xdr:colOff>177800</xdr:colOff>
      <xdr:row>39</xdr:row>
      <xdr:rowOff>8093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5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18506</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3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165096</xdr:rowOff>
    </xdr:from>
    <xdr:to>
      <xdr:col>76</xdr:col>
      <xdr:colOff>165100</xdr:colOff>
      <xdr:row>39</xdr:row>
      <xdr:rowOff>95246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86373</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163473</xdr:rowOff>
    </xdr:from>
    <xdr:to>
      <xdr:col>72</xdr:col>
      <xdr:colOff>38100</xdr:colOff>
      <xdr:row>39</xdr:row>
      <xdr:rowOff>93623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84750</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71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156021</xdr:rowOff>
    </xdr:from>
    <xdr:to>
      <xdr:col>85</xdr:col>
      <xdr:colOff>127000</xdr:colOff>
      <xdr:row>77</xdr:row>
      <xdr:rowOff>12633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86221"/>
          <a:ext cx="8382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12633</xdr:rowOff>
    </xdr:from>
    <xdr:to>
      <xdr:col>81</xdr:col>
      <xdr:colOff>50800</xdr:colOff>
      <xdr:row>77</xdr:row>
      <xdr:rowOff>55020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14283"/>
          <a:ext cx="8890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55020</xdr:rowOff>
    </xdr:from>
    <xdr:to>
      <xdr:col>76</xdr:col>
      <xdr:colOff>114300</xdr:colOff>
      <xdr:row>77</xdr:row>
      <xdr:rowOff>55570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56670"/>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46365</xdr:rowOff>
    </xdr:from>
    <xdr:to>
      <xdr:col>71</xdr:col>
      <xdr:colOff>177800</xdr:colOff>
      <xdr:row>77</xdr:row>
      <xdr:rowOff>55570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48015"/>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115975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105221</xdr:rowOff>
    </xdr:from>
    <xdr:to>
      <xdr:col>85</xdr:col>
      <xdr:colOff>177800</xdr:colOff>
      <xdr:row>77</xdr:row>
      <xdr:rowOff>35371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128098</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133283</xdr:rowOff>
    </xdr:from>
    <xdr:to>
      <xdr:col>81</xdr:col>
      <xdr:colOff>101600</xdr:colOff>
      <xdr:row>77</xdr:row>
      <xdr:rowOff>63433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79960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93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4220</xdr:rowOff>
    </xdr:from>
    <xdr:to>
      <xdr:col>76</xdr:col>
      <xdr:colOff>165100</xdr:colOff>
      <xdr:row>77</xdr:row>
      <xdr:rowOff>105820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96947</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329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4770</xdr:rowOff>
    </xdr:from>
    <xdr:to>
      <xdr:col>72</xdr:col>
      <xdr:colOff>38100</xdr:colOff>
      <xdr:row>77</xdr:row>
      <xdr:rowOff>106370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97497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329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167015</xdr:rowOff>
    </xdr:from>
    <xdr:to>
      <xdr:col>67</xdr:col>
      <xdr:colOff>101600</xdr:colOff>
      <xdr:row>77</xdr:row>
      <xdr:rowOff>97165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113692</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9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45197</xdr:rowOff>
    </xdr:from>
    <xdr:to>
      <xdr:col>85</xdr:col>
      <xdr:colOff>127000</xdr:colOff>
      <xdr:row>95</xdr:row>
      <xdr:rowOff>146069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32947"/>
          <a:ext cx="838200" cy="10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58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146069</xdr:rowOff>
    </xdr:from>
    <xdr:to>
      <xdr:col>81</xdr:col>
      <xdr:colOff>50800</xdr:colOff>
      <xdr:row>96</xdr:row>
      <xdr:rowOff>94917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433819"/>
          <a:ext cx="889000" cy="1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94917</xdr:rowOff>
    </xdr:from>
    <xdr:to>
      <xdr:col>76</xdr:col>
      <xdr:colOff>114300</xdr:colOff>
      <xdr:row>97</xdr:row>
      <xdr:rowOff>159851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54117"/>
          <a:ext cx="889000" cy="2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150644</xdr:rowOff>
    </xdr:from>
    <xdr:to>
      <xdr:col>71</xdr:col>
      <xdr:colOff>177800</xdr:colOff>
      <xdr:row>97</xdr:row>
      <xdr:rowOff>159851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81294"/>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165847</xdr:rowOff>
    </xdr:from>
    <xdr:to>
      <xdr:col>85</xdr:col>
      <xdr:colOff>177800</xdr:colOff>
      <xdr:row>95</xdr:row>
      <xdr:rowOff>95997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2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17274</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3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95269</xdr:rowOff>
    </xdr:from>
    <xdr:to>
      <xdr:col>81</xdr:col>
      <xdr:colOff>101600</xdr:colOff>
      <xdr:row>96</xdr:row>
      <xdr:rowOff>25419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41946</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15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44117</xdr:rowOff>
    </xdr:from>
    <xdr:to>
      <xdr:col>76</xdr:col>
      <xdr:colOff>165100</xdr:colOff>
      <xdr:row>96</xdr:row>
      <xdr:rowOff>145717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162244</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2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109051</xdr:rowOff>
    </xdr:from>
    <xdr:to>
      <xdr:col>72</xdr:col>
      <xdr:colOff>38100</xdr:colOff>
      <xdr:row>98</xdr:row>
      <xdr:rowOff>39201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55728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99844</xdr:rowOff>
    </xdr:from>
    <xdr:to>
      <xdr:col>67</xdr:col>
      <xdr:colOff>101600</xdr:colOff>
      <xdr:row>98</xdr:row>
      <xdr:rowOff>29994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21121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34544</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21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34544</xdr:rowOff>
    </xdr:from>
    <xdr:to>
      <xdr:col>102</xdr:col>
      <xdr:colOff>114300</xdr:colOff>
      <xdr:row>39</xdr:row>
      <xdr:rowOff>34925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210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155194</xdr:rowOff>
    </xdr:from>
    <xdr:to>
      <xdr:col>102</xdr:col>
      <xdr:colOff>165100</xdr:colOff>
      <xdr:row>39</xdr:row>
      <xdr:rowOff>85344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76471</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155575</xdr:rowOff>
    </xdr:from>
    <xdr:to>
      <xdr:col>98</xdr:col>
      <xdr:colOff>38100</xdr:colOff>
      <xdr:row>39</xdr:row>
      <xdr:rowOff>85725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76852</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53472</xdr:rowOff>
    </xdr:from>
    <xdr:to>
      <xdr:col>116</xdr:col>
      <xdr:colOff>63500</xdr:colOff>
      <xdr:row>58</xdr:row>
      <xdr:rowOff>59279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97572"/>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59279</xdr:rowOff>
    </xdr:from>
    <xdr:to>
      <xdr:col>111</xdr:col>
      <xdr:colOff>177800</xdr:colOff>
      <xdr:row>58</xdr:row>
      <xdr:rowOff>108953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03379"/>
          <a:ext cx="889000" cy="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108953</xdr:rowOff>
    </xdr:from>
    <xdr:to>
      <xdr:col>107</xdr:col>
      <xdr:colOff>50800</xdr:colOff>
      <xdr:row>58</xdr:row>
      <xdr:rowOff>109890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53053"/>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109890</xdr:rowOff>
    </xdr:from>
    <xdr:to>
      <xdr:col>102</xdr:col>
      <xdr:colOff>114300</xdr:colOff>
      <xdr:row>58</xdr:row>
      <xdr:rowOff>114805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53990"/>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2672</xdr:rowOff>
    </xdr:from>
    <xdr:to>
      <xdr:col>116</xdr:col>
      <xdr:colOff>114300</xdr:colOff>
      <xdr:row>58</xdr:row>
      <xdr:rowOff>104272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108475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8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8479</xdr:rowOff>
    </xdr:from>
    <xdr:to>
      <xdr:col>112</xdr:col>
      <xdr:colOff>38100</xdr:colOff>
      <xdr:row>58</xdr:row>
      <xdr:rowOff>110079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101206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4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58153</xdr:rowOff>
    </xdr:from>
    <xdr:to>
      <xdr:col>107</xdr:col>
      <xdr:colOff>101600</xdr:colOff>
      <xdr:row>58</xdr:row>
      <xdr:rowOff>159753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150880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9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59090</xdr:rowOff>
    </xdr:from>
    <xdr:to>
      <xdr:col>102</xdr:col>
      <xdr:colOff>165100</xdr:colOff>
      <xdr:row>58</xdr:row>
      <xdr:rowOff>160690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151817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64005</xdr:rowOff>
    </xdr:from>
    <xdr:to>
      <xdr:col>98</xdr:col>
      <xdr:colOff>38100</xdr:colOff>
      <xdr:row>58</xdr:row>
      <xdr:rowOff>165605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156732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0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49060</xdr:rowOff>
    </xdr:from>
    <xdr:to>
      <xdr:col>116</xdr:col>
      <xdr:colOff>63500</xdr:colOff>
      <xdr:row>74</xdr:row>
      <xdr:rowOff>163328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36360"/>
          <a:ext cx="838200" cy="1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160297</xdr:rowOff>
    </xdr:from>
    <xdr:to>
      <xdr:col>111</xdr:col>
      <xdr:colOff>177800</xdr:colOff>
      <xdr:row>74</xdr:row>
      <xdr:rowOff>163328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847597"/>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160297</xdr:rowOff>
    </xdr:from>
    <xdr:to>
      <xdr:col>107</xdr:col>
      <xdr:colOff>50800</xdr:colOff>
      <xdr:row>75</xdr:row>
      <xdr:rowOff>128078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47597"/>
          <a:ext cx="889000" cy="13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128078</xdr:rowOff>
    </xdr:from>
    <xdr:to>
      <xdr:col>102</xdr:col>
      <xdr:colOff>114300</xdr:colOff>
      <xdr:row>75</xdr:row>
      <xdr:rowOff>135567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86828"/>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33087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169710</xdr:rowOff>
    </xdr:from>
    <xdr:to>
      <xdr:col>116</xdr:col>
      <xdr:colOff>114300</xdr:colOff>
      <xdr:row>74</xdr:row>
      <xdr:rowOff>99860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21137</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3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112528</xdr:rowOff>
    </xdr:from>
    <xdr:to>
      <xdr:col>112</xdr:col>
      <xdr:colOff>38100</xdr:colOff>
      <xdr:row>75</xdr:row>
      <xdr:rowOff>42678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59205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57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109497</xdr:rowOff>
    </xdr:from>
    <xdr:to>
      <xdr:col>107</xdr:col>
      <xdr:colOff>101600</xdr:colOff>
      <xdr:row>75</xdr:row>
      <xdr:rowOff>39647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56174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57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77278</xdr:rowOff>
    </xdr:from>
    <xdr:to>
      <xdr:col>102</xdr:col>
      <xdr:colOff>165100</xdr:colOff>
      <xdr:row>76</xdr:row>
      <xdr:rowOff>7429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36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23955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7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84767</xdr:rowOff>
    </xdr:from>
    <xdr:to>
      <xdr:col>98</xdr:col>
      <xdr:colOff>38100</xdr:colOff>
      <xdr:row>76</xdr:row>
      <xdr:rowOff>14917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31444</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71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人件費については、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年度への金額的な推移は減少しているが一人当たり換算だと</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％増加しているこれは各年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日時点の人口も同様に</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減少していることが要因である。物件費については、臨時的な経費であるが橋梁長寿命化計画策定や総合行政システムのクラウド化に係る委託料の増加により増加した。維持補修費については、除排雪経費がは前年度並みとなったものの、町有施設や巡回バス等町有財産の修繕料が例年より多く微増となった。扶助費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年度住民税非課税世帯や子育て世帯への臨時特別給付金事業により大幅に増加したものの、</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は事業の縮小化や人口減による事業費減も影響し大きく減少したが類似団体より手厚い給付事業を独自で行っているものもあり類似団体以上であることは変わらない。補助費等については、消防タンク車整備による広域事務組合への負担金の増加及び単独事業による物価高騰対策事業支援金等の交付金が増額したため増加している。普通建設事業費（うち新規整備）について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年度に小学校（旧県立高校分校舎）の改修工事が行われ新校舎として整備されたことによる事業費の増が要因である。普通建設事業費（うち更新整備）については令和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行っていた町営住宅建替新築工事及び町営住宅改善事業費が一時的に取りやめとなったことによる大幅な減額があった。いずれも公共施設の改修工事等は先送りにしてきた部分が多いため計画的に行っていかなくてはならない。積立金については、固定資産税や普通交付税が当初見込みより大きく増加したことや広域事務組合基金が一部解体されその出資金が返還された。その一部を基金に積立てたため大幅な増額となった。貸付金について、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年度は昨年度とほぼ横ばい。奨学金の貸付金により微増している。繰出金については、町単独事業による水道料の減免のための水道会計繰入金の影響により、特別会計繰出金増となった。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2,308
125.27
3,803,641
3,542,165
248,182
1,951,283
3,368,416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18371</xdr:rowOff>
    </xdr:from>
    <xdr:to>
      <xdr:col>24</xdr:col>
      <xdr:colOff>63500</xdr:colOff>
      <xdr:row>37</xdr:row>
      <xdr:rowOff>30715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62021"/>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169904</xdr:rowOff>
    </xdr:from>
    <xdr:to>
      <xdr:col>19</xdr:col>
      <xdr:colOff>177800</xdr:colOff>
      <xdr:row>37</xdr:row>
      <xdr:rowOff>30715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342104"/>
          <a:ext cx="889000" cy="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169904</xdr:rowOff>
    </xdr:from>
    <xdr:to>
      <xdr:col>15</xdr:col>
      <xdr:colOff>50800</xdr:colOff>
      <xdr:row>37</xdr:row>
      <xdr:rowOff>54547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42104"/>
          <a:ext cx="889000" cy="5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131470</xdr:rowOff>
    </xdr:from>
    <xdr:to>
      <xdr:col>10</xdr:col>
      <xdr:colOff>114300</xdr:colOff>
      <xdr:row>37</xdr:row>
      <xdr:rowOff>54547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303670"/>
          <a:ext cx="889000" cy="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139021</xdr:rowOff>
    </xdr:from>
    <xdr:to>
      <xdr:col>24</xdr:col>
      <xdr:colOff>114300</xdr:colOff>
      <xdr:row>37</xdr:row>
      <xdr:rowOff>69171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3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161898</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151365</xdr:rowOff>
    </xdr:from>
    <xdr:to>
      <xdr:col>20</xdr:col>
      <xdr:colOff>38100</xdr:colOff>
      <xdr:row>37</xdr:row>
      <xdr:rowOff>81515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98042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119104</xdr:rowOff>
    </xdr:from>
    <xdr:to>
      <xdr:col>15</xdr:col>
      <xdr:colOff>101600</xdr:colOff>
      <xdr:row>37</xdr:row>
      <xdr:rowOff>49254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9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65781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6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3747</xdr:rowOff>
    </xdr:from>
    <xdr:to>
      <xdr:col>10</xdr:col>
      <xdr:colOff>165100</xdr:colOff>
      <xdr:row>37</xdr:row>
      <xdr:rowOff>105347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96474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4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80670</xdr:rowOff>
    </xdr:from>
    <xdr:to>
      <xdr:col>6</xdr:col>
      <xdr:colOff>38100</xdr:colOff>
      <xdr:row>37</xdr:row>
      <xdr:rowOff>10820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27347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56983</xdr:rowOff>
    </xdr:from>
    <xdr:to>
      <xdr:col>24</xdr:col>
      <xdr:colOff>63500</xdr:colOff>
      <xdr:row>56</xdr:row>
      <xdr:rowOff>112826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658183"/>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06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87401</xdr:rowOff>
    </xdr:from>
    <xdr:to>
      <xdr:col>19</xdr:col>
      <xdr:colOff>177800</xdr:colOff>
      <xdr:row>56</xdr:row>
      <xdr:rowOff>112826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688601"/>
          <a:ext cx="8890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7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87401</xdr:rowOff>
    </xdr:from>
    <xdr:to>
      <xdr:col>15</xdr:col>
      <xdr:colOff>50800</xdr:colOff>
      <xdr:row>57</xdr:row>
      <xdr:rowOff>163619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688601"/>
          <a:ext cx="889000" cy="24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22739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9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156717</xdr:rowOff>
    </xdr:from>
    <xdr:to>
      <xdr:col>10</xdr:col>
      <xdr:colOff>114300</xdr:colOff>
      <xdr:row>57</xdr:row>
      <xdr:rowOff>163619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757917"/>
          <a:ext cx="889000" cy="17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166082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93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6183</xdr:rowOff>
    </xdr:from>
    <xdr:to>
      <xdr:col>24</xdr:col>
      <xdr:colOff>114300</xdr:colOff>
      <xdr:row>56</xdr:row>
      <xdr:rowOff>107783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29060</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45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62026</xdr:rowOff>
    </xdr:from>
    <xdr:to>
      <xdr:col>20</xdr:col>
      <xdr:colOff>38100</xdr:colOff>
      <xdr:row>56</xdr:row>
      <xdr:rowOff>163626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6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8703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43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36601</xdr:rowOff>
    </xdr:from>
    <xdr:to>
      <xdr:col>15</xdr:col>
      <xdr:colOff>101600</xdr:colOff>
      <xdr:row>56</xdr:row>
      <xdr:rowOff>138201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154728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41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112819</xdr:rowOff>
    </xdr:from>
    <xdr:to>
      <xdr:col>10</xdr:col>
      <xdr:colOff>165100</xdr:colOff>
      <xdr:row>58</xdr:row>
      <xdr:rowOff>42969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59496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66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105917</xdr:rowOff>
    </xdr:from>
    <xdr:to>
      <xdr:col>6</xdr:col>
      <xdr:colOff>38100</xdr:colOff>
      <xdr:row>57</xdr:row>
      <xdr:rowOff>36067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52594</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48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8744</xdr:rowOff>
    </xdr:from>
    <xdr:to>
      <xdr:col>24</xdr:col>
      <xdr:colOff>63500</xdr:colOff>
      <xdr:row>74</xdr:row>
      <xdr:rowOff>124187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696044"/>
          <a:ext cx="8382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8744</xdr:rowOff>
    </xdr:from>
    <xdr:to>
      <xdr:col>19</xdr:col>
      <xdr:colOff>177800</xdr:colOff>
      <xdr:row>75</xdr:row>
      <xdr:rowOff>26808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96044"/>
          <a:ext cx="889000" cy="18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26808</xdr:rowOff>
    </xdr:from>
    <xdr:to>
      <xdr:col>15</xdr:col>
      <xdr:colOff>50800</xdr:colOff>
      <xdr:row>75</xdr:row>
      <xdr:rowOff>65136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85558"/>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129830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65136</xdr:rowOff>
    </xdr:from>
    <xdr:to>
      <xdr:col>10</xdr:col>
      <xdr:colOff>114300</xdr:colOff>
      <xdr:row>75</xdr:row>
      <xdr:rowOff>153150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23886"/>
          <a:ext cx="889000" cy="8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73387</xdr:rowOff>
    </xdr:from>
    <xdr:to>
      <xdr:col>24</xdr:col>
      <xdr:colOff>114300</xdr:colOff>
      <xdr:row>75</xdr:row>
      <xdr:rowOff>3537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96264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1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129394</xdr:rowOff>
    </xdr:from>
    <xdr:to>
      <xdr:col>20</xdr:col>
      <xdr:colOff>38100</xdr:colOff>
      <xdr:row>74</xdr:row>
      <xdr:rowOff>59544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76071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2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147458</xdr:rowOff>
    </xdr:from>
    <xdr:to>
      <xdr:col>15</xdr:col>
      <xdr:colOff>101600</xdr:colOff>
      <xdr:row>75</xdr:row>
      <xdr:rowOff>77608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94135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0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14336</xdr:rowOff>
    </xdr:from>
    <xdr:to>
      <xdr:col>10</xdr:col>
      <xdr:colOff>165100</xdr:colOff>
      <xdr:row>75</xdr:row>
      <xdr:rowOff>115936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132463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4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102351</xdr:rowOff>
    </xdr:from>
    <xdr:to>
      <xdr:col>6</xdr:col>
      <xdr:colOff>38100</xdr:colOff>
      <xdr:row>76</xdr:row>
      <xdr:rowOff>32500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611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49028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3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10683</xdr:rowOff>
    </xdr:from>
    <xdr:to>
      <xdr:col>24</xdr:col>
      <xdr:colOff>63500</xdr:colOff>
      <xdr:row>95</xdr:row>
      <xdr:rowOff>97966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298433"/>
          <a:ext cx="838200" cy="8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97966</xdr:rowOff>
    </xdr:from>
    <xdr:to>
      <xdr:col>19</xdr:col>
      <xdr:colOff>177800</xdr:colOff>
      <xdr:row>96</xdr:row>
      <xdr:rowOff>76953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85716"/>
          <a:ext cx="889000" cy="15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76953</xdr:rowOff>
    </xdr:from>
    <xdr:to>
      <xdr:col>15</xdr:col>
      <xdr:colOff>50800</xdr:colOff>
      <xdr:row>97</xdr:row>
      <xdr:rowOff>11450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36153"/>
          <a:ext cx="889000" cy="10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11450</xdr:rowOff>
    </xdr:from>
    <xdr:to>
      <xdr:col>10</xdr:col>
      <xdr:colOff>114300</xdr:colOff>
      <xdr:row>97</xdr:row>
      <xdr:rowOff>33044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42100"/>
          <a:ext cx="889000" cy="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131333</xdr:rowOff>
    </xdr:from>
    <xdr:to>
      <xdr:col>24</xdr:col>
      <xdr:colOff>114300</xdr:colOff>
      <xdr:row>95</xdr:row>
      <xdr:rowOff>61483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154210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9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47166</xdr:rowOff>
    </xdr:from>
    <xdr:to>
      <xdr:col>20</xdr:col>
      <xdr:colOff>38100</xdr:colOff>
      <xdr:row>95</xdr:row>
      <xdr:rowOff>148766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139893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2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26153</xdr:rowOff>
    </xdr:from>
    <xdr:to>
      <xdr:col>15</xdr:col>
      <xdr:colOff>101600</xdr:colOff>
      <xdr:row>96</xdr:row>
      <xdr:rowOff>127753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118880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132100</xdr:rowOff>
    </xdr:from>
    <xdr:to>
      <xdr:col>10</xdr:col>
      <xdr:colOff>165100</xdr:colOff>
      <xdr:row>97</xdr:row>
      <xdr:rowOff>62250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53377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153694</xdr:rowOff>
    </xdr:from>
    <xdr:to>
      <xdr:col>6</xdr:col>
      <xdr:colOff>38100</xdr:colOff>
      <xdr:row>97</xdr:row>
      <xdr:rowOff>83844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74971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44145</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0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44145</xdr:rowOff>
    </xdr:from>
    <xdr:to>
      <xdr:col>50</xdr:col>
      <xdr:colOff>114300</xdr:colOff>
      <xdr:row>39</xdr:row>
      <xdr:rowOff>44145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44145</xdr:rowOff>
    </xdr:from>
    <xdr:to>
      <xdr:col>45</xdr:col>
      <xdr:colOff>177800</xdr:colOff>
      <xdr:row>39</xdr:row>
      <xdr:rowOff>44145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44145</xdr:rowOff>
    </xdr:from>
    <xdr:to>
      <xdr:col>41</xdr:col>
      <xdr:colOff>50800</xdr:colOff>
      <xdr:row>39</xdr:row>
      <xdr:rowOff>44145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164795</xdr:rowOff>
    </xdr:from>
    <xdr:to>
      <xdr:col>50</xdr:col>
      <xdr:colOff>165100</xdr:colOff>
      <xdr:row>39</xdr:row>
      <xdr:rowOff>94945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86072</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164795</xdr:rowOff>
    </xdr:from>
    <xdr:to>
      <xdr:col>46</xdr:col>
      <xdr:colOff>38100</xdr:colOff>
      <xdr:row>39</xdr:row>
      <xdr:rowOff>94945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86072</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164795</xdr:rowOff>
    </xdr:from>
    <xdr:to>
      <xdr:col>41</xdr:col>
      <xdr:colOff>101600</xdr:colOff>
      <xdr:row>39</xdr:row>
      <xdr:rowOff>94945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86072</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164795</xdr:rowOff>
    </xdr:from>
    <xdr:to>
      <xdr:col>36</xdr:col>
      <xdr:colOff>165100</xdr:colOff>
      <xdr:row>39</xdr:row>
      <xdr:rowOff>94945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86072</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118325</xdr:rowOff>
    </xdr:from>
    <xdr:to>
      <xdr:col>55</xdr:col>
      <xdr:colOff>0</xdr:colOff>
      <xdr:row>58</xdr:row>
      <xdr:rowOff>118812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62425"/>
          <a:ext cx="8382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115985</xdr:rowOff>
    </xdr:from>
    <xdr:to>
      <xdr:col>50</xdr:col>
      <xdr:colOff>114300</xdr:colOff>
      <xdr:row>58</xdr:row>
      <xdr:rowOff>118812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60085"/>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115985</xdr:rowOff>
    </xdr:from>
    <xdr:to>
      <xdr:col>45</xdr:col>
      <xdr:colOff>177800</xdr:colOff>
      <xdr:row>58</xdr:row>
      <xdr:rowOff>130856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60085"/>
          <a:ext cx="889000" cy="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130856</xdr:rowOff>
    </xdr:from>
    <xdr:to>
      <xdr:col>41</xdr:col>
      <xdr:colOff>50800</xdr:colOff>
      <xdr:row>58</xdr:row>
      <xdr:rowOff>139312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74956"/>
          <a:ext cx="8890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67525</xdr:rowOff>
    </xdr:from>
    <xdr:to>
      <xdr:col>55</xdr:col>
      <xdr:colOff>50800</xdr:colOff>
      <xdr:row>58</xdr:row>
      <xdr:rowOff>169125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153902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68012</xdr:rowOff>
    </xdr:from>
    <xdr:to>
      <xdr:col>50</xdr:col>
      <xdr:colOff>165100</xdr:colOff>
      <xdr:row>58</xdr:row>
      <xdr:rowOff>169612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160739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65185</xdr:rowOff>
    </xdr:from>
    <xdr:to>
      <xdr:col>46</xdr:col>
      <xdr:colOff>38100</xdr:colOff>
      <xdr:row>58</xdr:row>
      <xdr:rowOff>166785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157912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0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80056</xdr:rowOff>
    </xdr:from>
    <xdr:to>
      <xdr:col>41</xdr:col>
      <xdr:colOff>101600</xdr:colOff>
      <xdr:row>59</xdr:row>
      <xdr:rowOff>10206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1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88512</xdr:rowOff>
    </xdr:from>
    <xdr:to>
      <xdr:col>36</xdr:col>
      <xdr:colOff>165100</xdr:colOff>
      <xdr:row>59</xdr:row>
      <xdr:rowOff>18662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9789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2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120208</xdr:rowOff>
    </xdr:from>
    <xdr:to>
      <xdr:col>55</xdr:col>
      <xdr:colOff>0</xdr:colOff>
      <xdr:row>78</xdr:row>
      <xdr:rowOff>155496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3308"/>
          <a:ext cx="838200" cy="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90013</xdr:rowOff>
    </xdr:from>
    <xdr:to>
      <xdr:col>50</xdr:col>
      <xdr:colOff>114300</xdr:colOff>
      <xdr:row>78</xdr:row>
      <xdr:rowOff>120208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63113"/>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160213</xdr:rowOff>
    </xdr:from>
    <xdr:to>
      <xdr:col>45</xdr:col>
      <xdr:colOff>177800</xdr:colOff>
      <xdr:row>78</xdr:row>
      <xdr:rowOff>90013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61863"/>
          <a:ext cx="889000" cy="10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160213</xdr:rowOff>
    </xdr:from>
    <xdr:to>
      <xdr:col>41</xdr:col>
      <xdr:colOff>50800</xdr:colOff>
      <xdr:row>78</xdr:row>
      <xdr:rowOff>98354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61863"/>
          <a:ext cx="889000" cy="10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104696</xdr:rowOff>
    </xdr:from>
    <xdr:to>
      <xdr:col>55</xdr:col>
      <xdr:colOff>50800</xdr:colOff>
      <xdr:row>79</xdr:row>
      <xdr:rowOff>34846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19623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69408</xdr:rowOff>
    </xdr:from>
    <xdr:to>
      <xdr:col>50</xdr:col>
      <xdr:colOff>165100</xdr:colOff>
      <xdr:row>78</xdr:row>
      <xdr:rowOff>171008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162135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39213</xdr:rowOff>
    </xdr:from>
    <xdr:to>
      <xdr:col>46</xdr:col>
      <xdr:colOff>38100</xdr:colOff>
      <xdr:row>78</xdr:row>
      <xdr:rowOff>140813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109413</xdr:rowOff>
    </xdr:from>
    <xdr:to>
      <xdr:col>41</xdr:col>
      <xdr:colOff>101600</xdr:colOff>
      <xdr:row>78</xdr:row>
      <xdr:rowOff>39563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56090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8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47554</xdr:rowOff>
    </xdr:from>
    <xdr:to>
      <xdr:col>36</xdr:col>
      <xdr:colOff>165100</xdr:colOff>
      <xdr:row>78</xdr:row>
      <xdr:rowOff>149154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140281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169818</xdr:rowOff>
    </xdr:from>
    <xdr:to>
      <xdr:col>55</xdr:col>
      <xdr:colOff>0</xdr:colOff>
      <xdr:row>98</xdr:row>
      <xdr:rowOff>111810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00468"/>
          <a:ext cx="838200" cy="1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169818</xdr:rowOff>
    </xdr:from>
    <xdr:to>
      <xdr:col>50</xdr:col>
      <xdr:colOff>114300</xdr:colOff>
      <xdr:row>98</xdr:row>
      <xdr:rowOff>27862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00468"/>
          <a:ext cx="889000" cy="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27862</xdr:rowOff>
    </xdr:from>
    <xdr:to>
      <xdr:col>45</xdr:col>
      <xdr:colOff>177800</xdr:colOff>
      <xdr:row>98</xdr:row>
      <xdr:rowOff>78891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29962"/>
          <a:ext cx="889000" cy="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80112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78891</xdr:rowOff>
    </xdr:from>
    <xdr:to>
      <xdr:col>41</xdr:col>
      <xdr:colOff>50800</xdr:colOff>
      <xdr:row>98</xdr:row>
      <xdr:rowOff>106863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80991"/>
          <a:ext cx="8890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61010</xdr:rowOff>
    </xdr:from>
    <xdr:to>
      <xdr:col>55</xdr:col>
      <xdr:colOff>50800</xdr:colOff>
      <xdr:row>98</xdr:row>
      <xdr:rowOff>162610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147387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119018</xdr:rowOff>
    </xdr:from>
    <xdr:to>
      <xdr:col>50</xdr:col>
      <xdr:colOff>165100</xdr:colOff>
      <xdr:row>98</xdr:row>
      <xdr:rowOff>49168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4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65695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52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148512</xdr:rowOff>
    </xdr:from>
    <xdr:to>
      <xdr:col>46</xdr:col>
      <xdr:colOff>38100</xdr:colOff>
      <xdr:row>98</xdr:row>
      <xdr:rowOff>78662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95189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55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28091</xdr:rowOff>
    </xdr:from>
    <xdr:to>
      <xdr:col>41</xdr:col>
      <xdr:colOff>101600</xdr:colOff>
      <xdr:row>98</xdr:row>
      <xdr:rowOff>129691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120818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9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56063</xdr:rowOff>
    </xdr:from>
    <xdr:to>
      <xdr:col>36</xdr:col>
      <xdr:colOff>165100</xdr:colOff>
      <xdr:row>98</xdr:row>
      <xdr:rowOff>157663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148790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5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582</xdr:rowOff>
    </xdr:from>
    <xdr:to>
      <xdr:col>85</xdr:col>
      <xdr:colOff>127000</xdr:colOff>
      <xdr:row>37</xdr:row>
      <xdr:rowOff>125729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44232"/>
          <a:ext cx="838200" cy="1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153610</xdr:rowOff>
    </xdr:from>
    <xdr:to>
      <xdr:col>81</xdr:col>
      <xdr:colOff>50800</xdr:colOff>
      <xdr:row>37</xdr:row>
      <xdr:rowOff>125729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82910"/>
          <a:ext cx="889000" cy="4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153610</xdr:rowOff>
    </xdr:from>
    <xdr:to>
      <xdr:col>76</xdr:col>
      <xdr:colOff>114300</xdr:colOff>
      <xdr:row>35</xdr:row>
      <xdr:rowOff>57133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982910"/>
          <a:ext cx="889000" cy="7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57133</xdr:rowOff>
    </xdr:from>
    <xdr:to>
      <xdr:col>71</xdr:col>
      <xdr:colOff>177800</xdr:colOff>
      <xdr:row>37</xdr:row>
      <xdr:rowOff>58296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57883"/>
          <a:ext cx="889000" cy="3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121232</xdr:rowOff>
    </xdr:from>
    <xdr:to>
      <xdr:col>85</xdr:col>
      <xdr:colOff>177800</xdr:colOff>
      <xdr:row>37</xdr:row>
      <xdr:rowOff>51382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144109</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4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74929</xdr:rowOff>
    </xdr:from>
    <xdr:to>
      <xdr:col>81</xdr:col>
      <xdr:colOff>101600</xdr:colOff>
      <xdr:row>38</xdr:row>
      <xdr:rowOff>5079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21606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102810</xdr:rowOff>
    </xdr:from>
    <xdr:to>
      <xdr:col>76</xdr:col>
      <xdr:colOff>165100</xdr:colOff>
      <xdr:row>35</xdr:row>
      <xdr:rowOff>32960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9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49487</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570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6333</xdr:rowOff>
    </xdr:from>
    <xdr:to>
      <xdr:col>72</xdr:col>
      <xdr:colOff>38100</xdr:colOff>
      <xdr:row>35</xdr:row>
      <xdr:rowOff>107933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0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124460</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578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7496</xdr:rowOff>
    </xdr:from>
    <xdr:to>
      <xdr:col>67</xdr:col>
      <xdr:colOff>101600</xdr:colOff>
      <xdr:row>37</xdr:row>
      <xdr:rowOff>109096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125623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2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84451</xdr:rowOff>
    </xdr:from>
    <xdr:to>
      <xdr:col>85</xdr:col>
      <xdr:colOff>127000</xdr:colOff>
      <xdr:row>57</xdr:row>
      <xdr:rowOff>97775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14201"/>
          <a:ext cx="838200" cy="35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97775</xdr:rowOff>
    </xdr:from>
    <xdr:to>
      <xdr:col>81</xdr:col>
      <xdr:colOff>50800</xdr:colOff>
      <xdr:row>57</xdr:row>
      <xdr:rowOff>112550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70425"/>
          <a:ext cx="8890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112550</xdr:rowOff>
    </xdr:from>
    <xdr:to>
      <xdr:col>76</xdr:col>
      <xdr:colOff>114300</xdr:colOff>
      <xdr:row>57</xdr:row>
      <xdr:rowOff>132476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85200"/>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132476</xdr:rowOff>
    </xdr:from>
    <xdr:to>
      <xdr:col>71</xdr:col>
      <xdr:colOff>177800</xdr:colOff>
      <xdr:row>57</xdr:row>
      <xdr:rowOff>152719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05126"/>
          <a:ext cx="889000" cy="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33651</xdr:rowOff>
    </xdr:from>
    <xdr:to>
      <xdr:col>85</xdr:col>
      <xdr:colOff>177800</xdr:colOff>
      <xdr:row>55</xdr:row>
      <xdr:rowOff>135251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56528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46975</xdr:rowOff>
    </xdr:from>
    <xdr:to>
      <xdr:col>81</xdr:col>
      <xdr:colOff>101600</xdr:colOff>
      <xdr:row>57</xdr:row>
      <xdr:rowOff>148575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139702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1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61750</xdr:rowOff>
    </xdr:from>
    <xdr:to>
      <xdr:col>76</xdr:col>
      <xdr:colOff>165100</xdr:colOff>
      <xdr:row>57</xdr:row>
      <xdr:rowOff>163350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154477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81676</xdr:rowOff>
    </xdr:from>
    <xdr:to>
      <xdr:col>72</xdr:col>
      <xdr:colOff>38100</xdr:colOff>
      <xdr:row>58</xdr:row>
      <xdr:rowOff>11826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4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101919</xdr:rowOff>
    </xdr:from>
    <xdr:to>
      <xdr:col>67</xdr:col>
      <xdr:colOff>101600</xdr:colOff>
      <xdr:row>58</xdr:row>
      <xdr:rowOff>32069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23196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6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128743</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01843"/>
          <a:ext cx="838200" cy="8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44447</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899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42824</xdr:rowOff>
    </xdr:from>
    <xdr:to>
      <xdr:col>76</xdr:col>
      <xdr:colOff>114300</xdr:colOff>
      <xdr:row>79</xdr:row>
      <xdr:rowOff>44447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7374"/>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42824</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7374"/>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77943</xdr:rowOff>
    </xdr:from>
    <xdr:to>
      <xdr:col>85</xdr:col>
      <xdr:colOff>177800</xdr:colOff>
      <xdr:row>79</xdr:row>
      <xdr:rowOff>8093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18506</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9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165097</xdr:rowOff>
    </xdr:from>
    <xdr:to>
      <xdr:col>76</xdr:col>
      <xdr:colOff>165100</xdr:colOff>
      <xdr:row>79</xdr:row>
      <xdr:rowOff>95247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86374</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163474</xdr:rowOff>
    </xdr:from>
    <xdr:to>
      <xdr:col>72</xdr:col>
      <xdr:colOff>38100</xdr:colOff>
      <xdr:row>79</xdr:row>
      <xdr:rowOff>93624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84751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29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156021</xdr:rowOff>
    </xdr:from>
    <xdr:to>
      <xdr:col>85</xdr:col>
      <xdr:colOff>127000</xdr:colOff>
      <xdr:row>97</xdr:row>
      <xdr:rowOff>12633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15221"/>
          <a:ext cx="8382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12633</xdr:rowOff>
    </xdr:from>
    <xdr:to>
      <xdr:col>81</xdr:col>
      <xdr:colOff>50800</xdr:colOff>
      <xdr:row>97</xdr:row>
      <xdr:rowOff>55020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43283"/>
          <a:ext cx="889000" cy="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55020</xdr:rowOff>
    </xdr:from>
    <xdr:to>
      <xdr:col>76</xdr:col>
      <xdr:colOff>114300</xdr:colOff>
      <xdr:row>97</xdr:row>
      <xdr:rowOff>55570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85670"/>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46365</xdr:rowOff>
    </xdr:from>
    <xdr:to>
      <xdr:col>71</xdr:col>
      <xdr:colOff>177800</xdr:colOff>
      <xdr:row>97</xdr:row>
      <xdr:rowOff>55570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77015"/>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115975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105221</xdr:rowOff>
    </xdr:from>
    <xdr:to>
      <xdr:col>85</xdr:col>
      <xdr:colOff>177800</xdr:colOff>
      <xdr:row>97</xdr:row>
      <xdr:rowOff>35371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128098</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1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133283</xdr:rowOff>
    </xdr:from>
    <xdr:to>
      <xdr:col>81</xdr:col>
      <xdr:colOff>101600</xdr:colOff>
      <xdr:row>97</xdr:row>
      <xdr:rowOff>63433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79960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6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4220</xdr:rowOff>
    </xdr:from>
    <xdr:to>
      <xdr:col>76</xdr:col>
      <xdr:colOff>165100</xdr:colOff>
      <xdr:row>97</xdr:row>
      <xdr:rowOff>105820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96947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72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4770</xdr:rowOff>
    </xdr:from>
    <xdr:to>
      <xdr:col>72</xdr:col>
      <xdr:colOff>38100</xdr:colOff>
      <xdr:row>97</xdr:row>
      <xdr:rowOff>106370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97497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72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167015</xdr:rowOff>
    </xdr:from>
    <xdr:to>
      <xdr:col>67</xdr:col>
      <xdr:colOff>101600</xdr:colOff>
      <xdr:row>97</xdr:row>
      <xdr:rowOff>97165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113692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40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総務費については、単独事業の新型コロナウイルス感染対策交付金や基金積立金増により増加した。民生費では令和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住民税非課税世帯や子育て世帯への臨時特別給付金事業は行ったものの、事業の縮小化や人口減による事業費減も影響し大きく減少した。衛生費については、コロナ禍による水道料増加対策に係る繰出金増のため増額となった。土木費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事業の除雪ステーションの新築工事や町営住宅建替え新築事業の一時取りやめにより大幅に減少した。消防費については、消防タンク車整備による広域事務組合への負担金が大幅に増加した。教育費については、小学校改修事業に係る投資的経費の増加による増加となった。教育費について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年度はさらに学校給食センター新築建替え工事による増が見込まれている。公債費については、令和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年度から償還開始した公共施設修繕事業債等により増加している。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ここに入力令和４年度財政調整基金残高率は、固定資産税や普通交付税の増加分の一部を基金に積み立てしたため、</a:t>
          </a:r>
          <a:r>
            <a:rPr kumimoji="1" lang="en-US" altLang="ja-JP" sz="1050">
              <a:latin typeface="ＭＳ ゴシック" pitchFamily="49" charset="-128"/>
              <a:ea typeface="ＭＳ ゴシック" pitchFamily="49" charset="-128"/>
            </a:rPr>
            <a:t>14.28</a:t>
          </a:r>
          <a:r>
            <a:rPr kumimoji="1" lang="ja-JP" altLang="en-US" sz="1050">
              <a:latin typeface="ＭＳ ゴシック" pitchFamily="49" charset="-128"/>
              <a:ea typeface="ＭＳ ゴシック" pitchFamily="49" charset="-128"/>
            </a:rPr>
            <a:t>％増の</a:t>
          </a:r>
          <a:r>
            <a:rPr kumimoji="1" lang="en-US" altLang="ja-JP" sz="1050">
              <a:latin typeface="ＭＳ ゴシック" pitchFamily="49" charset="-128"/>
              <a:ea typeface="ＭＳ ゴシック" pitchFamily="49" charset="-128"/>
            </a:rPr>
            <a:t>40.89</a:t>
          </a:r>
          <a:r>
            <a:rPr kumimoji="1" lang="ja-JP" altLang="en-US" sz="1050">
              <a:latin typeface="ＭＳ ゴシック" pitchFamily="49" charset="-128"/>
              <a:ea typeface="ＭＳ ゴシック" pitchFamily="49" charset="-128"/>
            </a:rPr>
            <a:t>％なった。</a:t>
          </a:r>
        </a:p>
        <a:p>
          <a:r>
            <a:rPr kumimoji="1" lang="ja-JP" altLang="en-US" sz="1050">
              <a:latin typeface="ＭＳ ゴシック" pitchFamily="49" charset="-128"/>
              <a:ea typeface="ＭＳ ゴシック" pitchFamily="49" charset="-128"/>
            </a:rPr>
            <a:t>　実質収支額については、平成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年度から微増傾向となっていて令和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年度は</a:t>
          </a:r>
          <a:r>
            <a:rPr kumimoji="1" lang="en-US" altLang="ja-JP" sz="1050">
              <a:latin typeface="ＭＳ ゴシック" pitchFamily="49" charset="-128"/>
              <a:ea typeface="ＭＳ ゴシック" pitchFamily="49" charset="-128"/>
            </a:rPr>
            <a:t>1.40</a:t>
          </a:r>
          <a:r>
            <a:rPr kumimoji="1" lang="ja-JP" altLang="en-US" sz="1050">
              <a:latin typeface="ＭＳ ゴシック" pitchFamily="49" charset="-128"/>
              <a:ea typeface="ＭＳ ゴシック" pitchFamily="49" charset="-128"/>
            </a:rPr>
            <a:t>％増の</a:t>
          </a:r>
          <a:r>
            <a:rPr kumimoji="1" lang="en-US" altLang="ja-JP" sz="1050">
              <a:latin typeface="ＭＳ ゴシック" pitchFamily="49" charset="-128"/>
              <a:ea typeface="ＭＳ ゴシック" pitchFamily="49" charset="-128"/>
            </a:rPr>
            <a:t>12.72</a:t>
          </a:r>
          <a:r>
            <a:rPr kumimoji="1" lang="ja-JP" altLang="en-US" sz="1050">
              <a:latin typeface="ＭＳ ゴシック" pitchFamily="49" charset="-128"/>
              <a:ea typeface="ＭＳ ゴシック" pitchFamily="49" charset="-128"/>
            </a:rPr>
            <a:t>％となった。望ましいとされる</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％の目安を大幅に超過していることからも、適切な財政運営を目指すべくこれまで以上に不用額の精査を厳密に行う必要がある。</a:t>
          </a:r>
        </a:p>
        <a:p>
          <a:r>
            <a:rPr kumimoji="1" lang="ja-JP" altLang="en-US" sz="1050">
              <a:latin typeface="ＭＳ ゴシック" pitchFamily="49" charset="-128"/>
              <a:ea typeface="ＭＳ ゴシック" pitchFamily="49" charset="-128"/>
            </a:rPr>
            <a:t>　実質単年度収支については、令和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以降増加傾向となっているが、固定資産税や普通交付税の増額分の一部を基金に積み立てたことが要因であり、臨時的なものと想定される。来年度以降行う事業については必要経費の精査を密に行い、財政の健全化を目指す。</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mn-lt"/>
              <a:ea typeface="+mn-ea"/>
              <a:cs typeface="+mn-cs"/>
            </a:rPr>
            <a:t>H30</a:t>
          </a:r>
          <a:r>
            <a:rPr kumimoji="1" lang="ja-JP" altLang="ja-JP" sz="1400">
              <a:solidFill>
                <a:schemeClr val="dk1"/>
              </a:solidFill>
              <a:effectLst/>
              <a:latin typeface="+mn-lt"/>
              <a:ea typeface="+mn-ea"/>
              <a:cs typeface="+mn-cs"/>
            </a:rPr>
            <a:t>年度以降全ての会計において収支が黒字となったため、連結実質収支も黒字となっている。</a:t>
          </a:r>
          <a:endParaRPr lang="ja-JP" altLang="ja-JP" sz="1800">
            <a:effectLst/>
          </a:endParaRPr>
        </a:p>
        <a:p>
          <a:r>
            <a:rPr kumimoji="1" lang="ja-JP" altLang="ja-JP" sz="1400">
              <a:solidFill>
                <a:schemeClr val="dk1"/>
              </a:solidFill>
              <a:effectLst/>
              <a:latin typeface="+mn-lt"/>
              <a:ea typeface="+mn-ea"/>
              <a:cs typeface="+mn-cs"/>
            </a:rPr>
            <a:t>一番増減のある一般会計について、平成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年度以降連結実質黒字額は増加傾向にあり、令和元年度は防災無線デジタル化事業に基金を充当したこと、令和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年度については、固定資産税や普通交付税が増加したことにより数値が上昇している。今後は財政状況や健全化比率に注意し、基金の積立等財源の確保に努めて健全且つ適切な財政運営を図る。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元利償還金については、令和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年度まで横ばいであったが、令和</a:t>
          </a:r>
          <a:r>
            <a:rPr kumimoji="1" lang="en-US" altLang="ja-JP" sz="1200">
              <a:latin typeface="ＭＳ ゴシック" pitchFamily="49" charset="-128"/>
              <a:ea typeface="ＭＳ ゴシック" pitchFamily="49" charset="-128"/>
            </a:rPr>
            <a:t>3,4</a:t>
          </a:r>
          <a:r>
            <a:rPr kumimoji="1" lang="ja-JP" altLang="en-US" sz="1200">
              <a:latin typeface="ＭＳ ゴシック" pitchFamily="49" charset="-128"/>
              <a:ea typeface="ＭＳ ゴシック" pitchFamily="49" charset="-128"/>
            </a:rPr>
            <a:t>年度については「フェンシングの聖地いまべつ」拠点整備事業に係る地方債の元金償還やその他平成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年度債の償還が始まったことで増加傾向となっている。</a:t>
          </a:r>
        </a:p>
        <a:p>
          <a:r>
            <a:rPr kumimoji="1" lang="ja-JP" altLang="en-US" sz="1200">
              <a:latin typeface="ＭＳ ゴシック" pitchFamily="49" charset="-128"/>
              <a:ea typeface="ＭＳ ゴシック" pitchFamily="49" charset="-128"/>
            </a:rPr>
            <a:t>　算入公債費等については、大規模な建設事業に対して、過疎対策事業債や緊急防災・減災事業債充を充当していることから令和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年度以降大幅に増加している。</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学校給食センター新築工事に係る地方債の借入を行うことで、これまで以上に元利償還金が増えることが見込まれるため、繰上償還や新規地方債の発行抑制など対策を講じることで、実質公債費比率の引き下げを目指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一般会計等に係る地方債の現在高については、防災無線デジタル化工事や今別小学校改修工事事業に係る地方債の借入れをしたため増加している。さらに令和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年度には、学校給食センター新築工事事業に係る起債の借入を予定しているため、残高がさらに増える見込となっている。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充当可能基金については、固定資産税や普通交付税等の増加分の一部を基金に積立てたため増加となった。引き続き基金の積立を目指す。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今回将来負担比率が下がったのは一時的なものだと考えられ、令和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年度は臨財債発行可能額の減や地方債残高の増により今後比率が増加することが見込まれるため、引き続き財政の健全化に努める。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青森県今別町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町ふるさと基金及び減債基金において、固定資産税や地方交付税が見込よりも増加したこと、一部事務組合の基金の一部が解体されたことによる出資金の返還金があったため、その増加分を積立てたことから基金全体として大幅に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年度以降で保留している大規模な解体・整備事業に基金を充当することが見込まれ、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億円の財政調整基金残高を目標としてきた。現時点で未達だが近い程度は積立できたため、令和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年度以降はこまめに積立てを行い、交付税やふるさと納税等の財源確保に注力し財政調整基金残高を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億円以上を目標にする。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町ふるさと基金については、地域の特色を活かし、個性豊かな魅力ある地域づくりに資するため、地域づくり特別事業に充てるものとなっている。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公共施設修繕等基金は、大規模な修繕、改修及び取壊しに充てることとなっている。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ふるさと応援基金については、福祉・産業振興・教育・町政一般に充てることとなっている。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町ふるさと基金については、町道路整備事業や町営住宅新築事業に係る財源としたため減少した。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ふるさと応援基金については、ふるさと納税額が令和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年度と比較し大きく減少したものの、充当先も少なく基金積立額は前年並みに計上できたため残高増となった。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町ふるさと基金については、町の重点事業に充当し、地域づくりのために活用していく。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公共施設修繕等基金については、老朽化した施設の修繕や解体に充当し、安全な生活環境づくりを行っていく。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ふるさと応援基金については、福祉や産業振興、教育など町づくりに活用していく。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固定資産税や普通交付税の増加分の一部を基金に積立てため大幅に増加した。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今後は繰替運用に活用するなど、経費の圧縮を図るために運用を行っていく。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普通交付税が当初見込みよりも増加した他、今後の元金償還に係る利子を節減するため繰上償還を計画的に行うことを想定し、基金積立額を増加した。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交付税算入のない地方債の繰上償還の財源とすることで利子償還金の圧縮を図っていく。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7B08544-AFF4-4825-B07D-16DD29DC2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1C9905-FA56-47DB-87A3-0098EA63D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D751E2ED-5A8C-4364-A0E0-B099630205F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D0030C60-6487-4675-A337-36B9FD6E927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3F1A3688-351F-4C29-A0F7-A9875B18378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D05D488-7578-410E-9923-1AC19A17459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BCED8A24-204A-4135-ADFF-4B3309F8092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33F48F7-9496-409C-AE4C-6C7113B2CF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6CDDCEFB-DF6A-4949-B43F-3E54396FBEE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7F73467F-DB07-4B16-B86E-F8D64940253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E162B187-6A1D-49FF-B409-D97F54AB597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7EB83187-A378-4498-AA23-EB45D362576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9FC299C2-E9BC-4834-8838-216F86091F1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C73C43A1-C36B-4CC2-8194-D5990DC44D8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2,308
125.27
3,803,641
3,542,165
248,182
1,951,283
3,368,416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227C3A8E-394D-4B70-A1CB-8BCE22091B0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C9C0C54-17AC-4455-B73E-C5063AC7E54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550B67B-C0C2-440A-9C87-E9BFB1E8B2D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579593A1-1F65-44D1-B983-00112638A4E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9A9D16D-5666-4B79-81AA-5B7BD5EC5EA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35A56566-5674-4F2A-B749-33A8E241882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75B74665-AEAC-4379-AC33-6E1189E9A4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37999FB-222A-4B9A-AE49-8C47D9E4DF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FDF3CFC-3746-4758-BD12-8B9FE45CBEB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8E65603C-E89A-48FD-81EE-3299B657F5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BB627380-378A-402E-AF1E-BC2C957DDA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8B0788F3-BE5A-4B18-9F13-12D93E0D184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63519B14-D8DA-444A-BEAE-9E200B2BB3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5BFC8A1B-922A-4513-A016-AC0F942A50B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50CEEBB-F27E-4AF7-B136-8844DAFAA69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98B7B763-C285-4078-B3DF-8A66813FBDA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BF3445B2-6D59-497C-A6CB-EDBCB23E55B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C9FDBF44-CD85-44EB-BFCA-287928273EB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B32C7C85-D48B-4AF4-99F4-317EAC15DAB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FF5A7EA-01F2-414B-93D6-8E54D400D47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65CB8EA6-5F8D-4D3E-858D-810285D59CD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C80FCF4-AA91-49D3-9076-14036BA2690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E58B8C83-0C93-4F30-B41A-3D5E37A6834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AAB8E8AE-85E3-441D-A289-9086E3BDBAC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39576B43-7248-4D44-8F21-C539DB45D5E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1CCC2F47-F4BB-4601-AFDA-4B8E391D9C1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556068C1-D993-4FA7-B8A1-1790FBB0057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84AE8D96-65C1-404E-AAF5-4C4B0C594B4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2BEB174-ABE6-49B8-8D06-5E62B60EB51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74F53B3-E1D4-4EEE-B9FE-75E0341C16B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D4C5045A-5B81-465C-AC43-BBBEA74A535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9BC79E3-110A-4DA0-A555-7624B140E78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D7E037A6-AD4C-4475-9924-7BE370A28BE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636F624D-EF91-4F19-A9B1-72FB7E315CF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470C4618-C50B-4C99-8EB4-A84DC58CB0C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有形固定資産減価償却率については、平成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年度にかけていまべつ総合体育館やデジタル防災無線整備、除雪ステーションを新築しているため減価償却より新たな資産が増えていることから償却率は減少している。また、令和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年度においても県立高校の旧校舎を小学校新校舎として</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改修</a:t>
          </a:r>
          <a:r>
            <a:rPr kumimoji="1" lang="ja-JP" altLang="en-US" sz="1050">
              <a:latin typeface="ＭＳ Ｐゴシック" panose="020B0600070205080204" pitchFamily="50" charset="-128"/>
              <a:ea typeface="ＭＳ Ｐゴシック" panose="020B0600070205080204" pitchFamily="50" charset="-128"/>
            </a:rPr>
            <a:t>し、翌年令和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おいても同施設敷地内に給食センターを建替え新築していることから償却規模より取得財産単価が大きいことからしばらくは類似団体より償却率が低い傾向になる。今後は既存施設については長く利活用するために、定期的な点検や、修繕による予防保全に努め、長寿命化を図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D59A10B-620D-4BC2-B80F-6F8366D95FF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857A43B-2194-4068-9C34-4ACBFD233F7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3ADFB022-C393-48C2-A418-ABFB736EAAF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158470E0-ABA1-4D82-B586-5C04B5EC74F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F1EBDF6-2C50-4E34-8FE7-D3E90FA2198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56959226-46D6-483A-877E-6E3EFF0D452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1EAAC4F9-1891-474F-AEBD-219B5D60433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56384EBF-D125-4DBF-A2A8-1A6E374657C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6E2C5FBA-AC01-4A78-A363-91748D54CEA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3A908397-CBA5-418F-A12E-DB7CE615C36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FD11C434-21FF-4F54-87E8-3BC37C5B454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E101E7A7-7D78-47CF-9D27-13973C5E921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151D7CA6-F5C0-4957-B892-BA183AB2894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FA37D683-C648-426E-9203-E2D0FC904D6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12EEAD73-1583-47CA-A0F2-A10224F6B19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70052DD-3FFD-4662-A4B4-D00BB066073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61B1BE8-D8CD-4709-A9AF-06F2C8FD3E9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54CBA0B-CAFB-4DC3-94C1-CF1DC50E0A6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69" name="直線コネクタ 68">
          <a:extLst>
            <a:ext uri="{FF2B5EF4-FFF2-40B4-BE49-F238E27FC236}">
              <a16:creationId xmlns:a16="http://schemas.microsoft.com/office/drawing/2014/main" id="{FDEC1E34-36BE-494B-AC25-B61D092FB4EA}"/>
            </a:ext>
          </a:extLst>
        </xdr:cNvPr>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0" name="有形固定資産減価償却率最小値テキスト">
          <a:extLst>
            <a:ext uri="{FF2B5EF4-FFF2-40B4-BE49-F238E27FC236}">
              <a16:creationId xmlns:a16="http://schemas.microsoft.com/office/drawing/2014/main" id="{D19B6C8D-B4AD-4994-9729-FF478106A584}"/>
            </a:ext>
          </a:extLst>
        </xdr:cNvPr>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1" name="直線コネクタ 70">
          <a:extLst>
            <a:ext uri="{FF2B5EF4-FFF2-40B4-BE49-F238E27FC236}">
              <a16:creationId xmlns:a16="http://schemas.microsoft.com/office/drawing/2014/main" id="{DEB89846-02ED-4D0C-8EF5-7BCB7CCB58DF}"/>
            </a:ext>
          </a:extLst>
        </xdr:cNvPr>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72" name="有形固定資産減価償却率最大値テキスト">
          <a:extLst>
            <a:ext uri="{FF2B5EF4-FFF2-40B4-BE49-F238E27FC236}">
              <a16:creationId xmlns:a16="http://schemas.microsoft.com/office/drawing/2014/main" id="{EDB582D0-701C-4B12-9289-A68FBFFF6B0F}"/>
            </a:ext>
          </a:extLst>
        </xdr:cNvPr>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73" name="直線コネクタ 72">
          <a:extLst>
            <a:ext uri="{FF2B5EF4-FFF2-40B4-BE49-F238E27FC236}">
              <a16:creationId xmlns:a16="http://schemas.microsoft.com/office/drawing/2014/main" id="{B38C2667-0A70-4A26-BE2B-76512CAE9281}"/>
            </a:ext>
          </a:extLst>
        </xdr:cNvPr>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4" name="有形固定資産減価償却率平均値テキスト">
          <a:extLst>
            <a:ext uri="{FF2B5EF4-FFF2-40B4-BE49-F238E27FC236}">
              <a16:creationId xmlns:a16="http://schemas.microsoft.com/office/drawing/2014/main" id="{E5EEBAC9-9ABA-4012-9633-AC4252CA573F}"/>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5" name="フローチャート: 判断 74">
          <a:extLst>
            <a:ext uri="{FF2B5EF4-FFF2-40B4-BE49-F238E27FC236}">
              <a16:creationId xmlns:a16="http://schemas.microsoft.com/office/drawing/2014/main" id="{AF63AFCA-9C4D-47BB-BAAB-929863B3A539}"/>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6" name="フローチャート: 判断 75">
          <a:extLst>
            <a:ext uri="{FF2B5EF4-FFF2-40B4-BE49-F238E27FC236}">
              <a16:creationId xmlns:a16="http://schemas.microsoft.com/office/drawing/2014/main" id="{FBF1AB43-04B9-4FF0-9868-24DE763EF1BB}"/>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7" name="フローチャート: 判断 76">
          <a:extLst>
            <a:ext uri="{FF2B5EF4-FFF2-40B4-BE49-F238E27FC236}">
              <a16:creationId xmlns:a16="http://schemas.microsoft.com/office/drawing/2014/main" id="{62CAF210-5B9E-48CA-9909-3CFAE8AF041D}"/>
            </a:ext>
          </a:extLst>
        </xdr:cNvPr>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78" name="フローチャート: 判断 77">
          <a:extLst>
            <a:ext uri="{FF2B5EF4-FFF2-40B4-BE49-F238E27FC236}">
              <a16:creationId xmlns:a16="http://schemas.microsoft.com/office/drawing/2014/main" id="{5DA305F4-978D-4661-BA9E-AEFF2BA83C8D}"/>
            </a:ext>
          </a:extLst>
        </xdr:cNvPr>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79" name="フローチャート: 判断 78">
          <a:extLst>
            <a:ext uri="{FF2B5EF4-FFF2-40B4-BE49-F238E27FC236}">
              <a16:creationId xmlns:a16="http://schemas.microsoft.com/office/drawing/2014/main" id="{BDEBD88D-E2FD-451C-9EC1-EABBB3DE904A}"/>
            </a:ext>
          </a:extLst>
        </xdr:cNvPr>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4FACD1E-6661-4F14-B775-6634B00EBC4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6C31D24-6319-4007-9A5F-F4DD04B26E0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CBD565C-98F8-4866-9FCF-6699ED4D6B9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BF0551F-863B-47FC-BF34-05856679306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1ECAC83-15B1-4643-A603-99A609BE6D8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5" name="楕円 84">
          <a:extLst>
            <a:ext uri="{FF2B5EF4-FFF2-40B4-BE49-F238E27FC236}">
              <a16:creationId xmlns:a16="http://schemas.microsoft.com/office/drawing/2014/main" id="{81124EB4-8617-49B0-8F46-777EEB3402A2}"/>
            </a:ext>
          </a:extLst>
        </xdr:cNvPr>
        <xdr:cNvSpPr/>
      </xdr:nvSpPr>
      <xdr:spPr>
        <a:xfrm>
          <a:off x="47117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137630</xdr:rowOff>
    </xdr:from>
    <xdr:ext cx="405111" cy="259045"/>
    <xdr:sp macro="" textlink="">
      <xdr:nvSpPr>
        <xdr:cNvPr id="86" name="有形固定資産減価償却率該当値テキスト">
          <a:extLst>
            <a:ext uri="{FF2B5EF4-FFF2-40B4-BE49-F238E27FC236}">
              <a16:creationId xmlns:a16="http://schemas.microsoft.com/office/drawing/2014/main" id="{4659B88D-6CE4-4EC5-9081-0C9F72ECA900}"/>
            </a:ext>
          </a:extLst>
        </xdr:cNvPr>
        <xdr:cNvSpPr txBox="1"/>
      </xdr:nvSpPr>
      <xdr:spPr>
        <a:xfrm>
          <a:off x="4813300" y="570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69759</xdr:rowOff>
    </xdr:from>
    <xdr:to>
      <xdr:col>19</xdr:col>
      <xdr:colOff>187325</xdr:colOff>
      <xdr:row>30</xdr:row>
      <xdr:rowOff>171359</xdr:rowOff>
    </xdr:to>
    <xdr:sp macro="" textlink="">
      <xdr:nvSpPr>
        <xdr:cNvPr id="87" name="楕円 86">
          <a:extLst>
            <a:ext uri="{FF2B5EF4-FFF2-40B4-BE49-F238E27FC236}">
              <a16:creationId xmlns:a16="http://schemas.microsoft.com/office/drawing/2014/main" id="{A7457D18-FBEC-47C1-A480-C32B263E4E9A}"/>
            </a:ext>
          </a:extLst>
        </xdr:cNvPr>
        <xdr:cNvSpPr/>
      </xdr:nvSpPr>
      <xdr:spPr>
        <a:xfrm>
          <a:off x="4000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165553</xdr:rowOff>
    </xdr:from>
    <xdr:to>
      <xdr:col>23</xdr:col>
      <xdr:colOff>85725</xdr:colOff>
      <xdr:row>30</xdr:row>
      <xdr:rowOff>120559</xdr:rowOff>
    </xdr:to>
    <xdr:cxnSp macro="">
      <xdr:nvCxnSpPr>
        <xdr:cNvPr id="88" name="直線コネクタ 87">
          <a:extLst>
            <a:ext uri="{FF2B5EF4-FFF2-40B4-BE49-F238E27FC236}">
              <a16:creationId xmlns:a16="http://schemas.microsoft.com/office/drawing/2014/main" id="{76917707-D897-4747-8007-9305717BDDEB}"/>
            </a:ext>
          </a:extLst>
        </xdr:cNvPr>
        <xdr:cNvCxnSpPr/>
      </xdr:nvCxnSpPr>
      <xdr:spPr>
        <a:xfrm flipV="1">
          <a:off x="4051300" y="5909128"/>
          <a:ext cx="7112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89" name="楕円 88">
          <a:extLst>
            <a:ext uri="{FF2B5EF4-FFF2-40B4-BE49-F238E27FC236}">
              <a16:creationId xmlns:a16="http://schemas.microsoft.com/office/drawing/2014/main" id="{FC20EAE9-A53A-4EDE-9799-29DD295B77A3}"/>
            </a:ext>
          </a:extLst>
        </xdr:cNvPr>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120559</xdr:rowOff>
    </xdr:to>
    <xdr:cxnSp macro="">
      <xdr:nvCxnSpPr>
        <xdr:cNvPr id="90" name="直線コネクタ 89">
          <a:extLst>
            <a:ext uri="{FF2B5EF4-FFF2-40B4-BE49-F238E27FC236}">
              <a16:creationId xmlns:a16="http://schemas.microsoft.com/office/drawing/2014/main" id="{BD6F0FAB-CD74-4963-B80F-6F478626E26A}"/>
            </a:ext>
          </a:extLst>
        </xdr:cNvPr>
        <xdr:cNvCxnSpPr/>
      </xdr:nvCxnSpPr>
      <xdr:spPr>
        <a:xfrm>
          <a:off x="3289300" y="602016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143782</xdr:rowOff>
    </xdr:from>
    <xdr:to>
      <xdr:col>11</xdr:col>
      <xdr:colOff>187325</xdr:colOff>
      <xdr:row>31</xdr:row>
      <xdr:rowOff>73932</xdr:rowOff>
    </xdr:to>
    <xdr:sp macro="" textlink="">
      <xdr:nvSpPr>
        <xdr:cNvPr id="91" name="楕円 90">
          <a:extLst>
            <a:ext uri="{FF2B5EF4-FFF2-40B4-BE49-F238E27FC236}">
              <a16:creationId xmlns:a16="http://schemas.microsoft.com/office/drawing/2014/main" id="{A6C3F543-B3F2-4685-86C5-8898E38803E4}"/>
            </a:ext>
          </a:extLst>
        </xdr:cNvPr>
        <xdr:cNvSpPr/>
      </xdr:nvSpPr>
      <xdr:spPr>
        <a:xfrm>
          <a:off x="2476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105138</xdr:rowOff>
    </xdr:from>
    <xdr:to>
      <xdr:col>15</xdr:col>
      <xdr:colOff>136525</xdr:colOff>
      <xdr:row>31</xdr:row>
      <xdr:rowOff>23132</xdr:rowOff>
    </xdr:to>
    <xdr:cxnSp macro="">
      <xdr:nvCxnSpPr>
        <xdr:cNvPr id="92" name="直線コネクタ 91">
          <a:extLst>
            <a:ext uri="{FF2B5EF4-FFF2-40B4-BE49-F238E27FC236}">
              <a16:creationId xmlns:a16="http://schemas.microsoft.com/office/drawing/2014/main" id="{3B77E54C-7ECF-4590-BAEF-4D8F0D7C59E2}"/>
            </a:ext>
          </a:extLst>
        </xdr:cNvPr>
        <xdr:cNvCxnSpPr/>
      </xdr:nvCxnSpPr>
      <xdr:spPr>
        <a:xfrm flipV="1">
          <a:off x="2527300" y="6020163"/>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122192</xdr:rowOff>
    </xdr:from>
    <xdr:to>
      <xdr:col>7</xdr:col>
      <xdr:colOff>187325</xdr:colOff>
      <xdr:row>31</xdr:row>
      <xdr:rowOff>52342</xdr:rowOff>
    </xdr:to>
    <xdr:sp macro="" textlink="">
      <xdr:nvSpPr>
        <xdr:cNvPr id="93" name="楕円 92">
          <a:extLst>
            <a:ext uri="{FF2B5EF4-FFF2-40B4-BE49-F238E27FC236}">
              <a16:creationId xmlns:a16="http://schemas.microsoft.com/office/drawing/2014/main" id="{991A7843-5D1F-4B39-B315-4C1F63B13D16}"/>
            </a:ext>
          </a:extLst>
        </xdr:cNvPr>
        <xdr:cNvSpPr/>
      </xdr:nvSpPr>
      <xdr:spPr>
        <a:xfrm>
          <a:off x="1714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1542</xdr:rowOff>
    </xdr:from>
    <xdr:to>
      <xdr:col>11</xdr:col>
      <xdr:colOff>136525</xdr:colOff>
      <xdr:row>31</xdr:row>
      <xdr:rowOff>23132</xdr:rowOff>
    </xdr:to>
    <xdr:cxnSp macro="">
      <xdr:nvCxnSpPr>
        <xdr:cNvPr id="94" name="直線コネクタ 93">
          <a:extLst>
            <a:ext uri="{FF2B5EF4-FFF2-40B4-BE49-F238E27FC236}">
              <a16:creationId xmlns:a16="http://schemas.microsoft.com/office/drawing/2014/main" id="{65E4DEB1-6390-488C-8D44-393FAF070C19}"/>
            </a:ext>
          </a:extLst>
        </xdr:cNvPr>
        <xdr:cNvCxnSpPr/>
      </xdr:nvCxnSpPr>
      <xdr:spPr>
        <a:xfrm>
          <a:off x="1765300" y="60880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95" name="n_1aveValue有形固定資産減価償却率">
          <a:extLst>
            <a:ext uri="{FF2B5EF4-FFF2-40B4-BE49-F238E27FC236}">
              <a16:creationId xmlns:a16="http://schemas.microsoft.com/office/drawing/2014/main" id="{D335D71B-ABB3-46DC-B226-9AAD938B3F97}"/>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6" name="n_2aveValue有形固定資産減価償却率">
          <a:extLst>
            <a:ext uri="{FF2B5EF4-FFF2-40B4-BE49-F238E27FC236}">
              <a16:creationId xmlns:a16="http://schemas.microsoft.com/office/drawing/2014/main" id="{B952FCF7-C4CE-4E9F-95BE-5FC20932A1E2}"/>
            </a:ext>
          </a:extLst>
        </xdr:cNvPr>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97" name="n_3aveValue有形固定資産減価償却率">
          <a:extLst>
            <a:ext uri="{FF2B5EF4-FFF2-40B4-BE49-F238E27FC236}">
              <a16:creationId xmlns:a16="http://schemas.microsoft.com/office/drawing/2014/main" id="{65F7B743-2C0E-40D3-814E-307463132DFD}"/>
            </a:ext>
          </a:extLst>
        </xdr:cNvPr>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98" name="n_4aveValue有形固定資産減価償却率">
          <a:extLst>
            <a:ext uri="{FF2B5EF4-FFF2-40B4-BE49-F238E27FC236}">
              <a16:creationId xmlns:a16="http://schemas.microsoft.com/office/drawing/2014/main" id="{7021833E-194C-460D-8241-32EEDE56F82C}"/>
            </a:ext>
          </a:extLst>
        </xdr:cNvPr>
        <xdr:cNvSpPr txBox="1"/>
      </xdr:nvSpPr>
      <xdr:spPr>
        <a:xfrm>
          <a:off x="1562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162486</xdr:rowOff>
    </xdr:from>
    <xdr:ext cx="405111" cy="259045"/>
    <xdr:sp macro="" textlink="">
      <xdr:nvSpPr>
        <xdr:cNvPr id="99" name="n_1mainValue有形固定資産減価償却率">
          <a:extLst>
            <a:ext uri="{FF2B5EF4-FFF2-40B4-BE49-F238E27FC236}">
              <a16:creationId xmlns:a16="http://schemas.microsoft.com/office/drawing/2014/main" id="{D18711DE-3D2B-4F0E-B4E0-2D03078E3E3E}"/>
            </a:ext>
          </a:extLst>
        </xdr:cNvPr>
        <xdr:cNvSpPr txBox="1"/>
      </xdr:nvSpPr>
      <xdr:spPr>
        <a:xfrm>
          <a:off x="38360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147065</xdr:rowOff>
    </xdr:from>
    <xdr:ext cx="405111" cy="259045"/>
    <xdr:sp macro="" textlink="">
      <xdr:nvSpPr>
        <xdr:cNvPr id="100" name="n_2mainValue有形固定資産減価償却率">
          <a:extLst>
            <a:ext uri="{FF2B5EF4-FFF2-40B4-BE49-F238E27FC236}">
              <a16:creationId xmlns:a16="http://schemas.microsoft.com/office/drawing/2014/main" id="{4720A296-91E5-4092-B498-56D49BD60B93}"/>
            </a:ext>
          </a:extLst>
        </xdr:cNvPr>
        <xdr:cNvSpPr txBox="1"/>
      </xdr:nvSpPr>
      <xdr:spPr>
        <a:xfrm>
          <a:off x="3086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65059</xdr:rowOff>
    </xdr:from>
    <xdr:ext cx="405111" cy="259045"/>
    <xdr:sp macro="" textlink="">
      <xdr:nvSpPr>
        <xdr:cNvPr id="101" name="n_3mainValue有形固定資産減価償却率">
          <a:extLst>
            <a:ext uri="{FF2B5EF4-FFF2-40B4-BE49-F238E27FC236}">
              <a16:creationId xmlns:a16="http://schemas.microsoft.com/office/drawing/2014/main" id="{BC0ADA98-024D-4D55-8F9F-153830F4F12C}"/>
            </a:ext>
          </a:extLst>
        </xdr:cNvPr>
        <xdr:cNvSpPr txBox="1"/>
      </xdr:nvSpPr>
      <xdr:spPr>
        <a:xfrm>
          <a:off x="2324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2" name="n_4mainValue有形固定資産減価償却率">
          <a:extLst>
            <a:ext uri="{FF2B5EF4-FFF2-40B4-BE49-F238E27FC236}">
              <a16:creationId xmlns:a16="http://schemas.microsoft.com/office/drawing/2014/main" id="{5BDFEB9E-7AF4-42A1-AB39-370B8CBE1896}"/>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3F5DC41B-CD53-4F18-B41C-9F86B633195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6949571-C0F2-4783-94EE-F2C4DF29077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65216A28-3489-4478-99D2-DE7C03619BD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51B8ECD3-3A9F-47E6-85FE-EE160383D94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5DB75CE4-DA8C-4391-BA81-63B2FAC3591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3191498-3FB8-43AD-8F50-C09673183A8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45C9C31-9A3A-42A9-BA30-5491915BB26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A3F8D60-92BF-4E20-B11F-B1A85D24C7D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05A3100-62AE-4F58-8090-68FDAD8E06F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72A5398D-7503-415B-85C9-1D90A55F39D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4C791C82-A958-4BA4-9433-A1A53ACA5B5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DC60BEC-4FB8-445B-A22E-3D5163D856A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C0E03B74-C214-454C-A87A-FBD2C1B4210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令和元年度については防災行政無線デジタル化事業があったため一時的に増加し、その後は繰上償還により比率は減少してきたものの、令和４年度には小学校改修工事により比率の減少が緩やかになった。令和５年度についても給食センター建替新築工事を行い、地方債発行額が急増していることから依然として債務償還比率が高い状態が続いていくため、減債基金を活用し、計画的な繰上償還等を行い比率の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121575CB-8E8E-4F43-B2FE-4518AEF5FB4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1D7493A-E340-41D4-9C9B-3EC3A60ADE9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6A763F9-414F-41D4-B881-65ACE48AE7C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3BEE6AA-1E5E-4E96-8BF4-C7D711A55CD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5B46BB42-9821-4302-8EC2-58C9AC700471}"/>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7662DE83-84DB-4F02-9B88-DD823B6B756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4923E7D7-A472-4D36-8C7F-4EFD8F75220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60B57593-0277-4E9B-B439-F36BE5E97AE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9A24923B-41B4-40AE-883A-1A4A95E472F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641430E6-DD46-42B6-825D-A72C3AF1C9D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38A3A6A2-7F88-4F13-B55C-60D9C6301BA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5CC9BC14-5C98-46D4-9AEF-299A732FF2F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132F1A37-AE94-4D06-BE19-99459A4FE63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9ED8EAE-95C9-436D-8D00-196086FBB0D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6D32826F-467D-480E-9A40-791A1DCE0ED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33666</xdr:rowOff>
    </xdr:to>
    <xdr:cxnSp macro="">
      <xdr:nvCxnSpPr>
        <xdr:cNvPr id="131" name="直線コネクタ 130">
          <a:extLst>
            <a:ext uri="{FF2B5EF4-FFF2-40B4-BE49-F238E27FC236}">
              <a16:creationId xmlns:a16="http://schemas.microsoft.com/office/drawing/2014/main" id="{BE3C5226-1E08-44C6-A8B3-14188E16CB15}"/>
            </a:ext>
          </a:extLst>
        </xdr:cNvPr>
        <xdr:cNvCxnSpPr/>
      </xdr:nvCxnSpPr>
      <xdr:spPr>
        <a:xfrm flipV="1">
          <a:off x="14793595" y="5312833"/>
          <a:ext cx="1269" cy="115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37493</xdr:rowOff>
    </xdr:from>
    <xdr:ext cx="469744" cy="259045"/>
    <xdr:sp macro="" textlink="">
      <xdr:nvSpPr>
        <xdr:cNvPr id="132" name="債務償還比率最小値テキスト">
          <a:extLst>
            <a:ext uri="{FF2B5EF4-FFF2-40B4-BE49-F238E27FC236}">
              <a16:creationId xmlns:a16="http://schemas.microsoft.com/office/drawing/2014/main" id="{104D32F5-8AAD-456F-88F3-16F11231CBE0}"/>
            </a:ext>
          </a:extLst>
        </xdr:cNvPr>
        <xdr:cNvSpPr txBox="1"/>
      </xdr:nvSpPr>
      <xdr:spPr>
        <a:xfrm>
          <a:off x="14846300" y="646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33666</xdr:rowOff>
    </xdr:from>
    <xdr:to>
      <xdr:col>76</xdr:col>
      <xdr:colOff>111125</xdr:colOff>
      <xdr:row>33</xdr:row>
      <xdr:rowOff>33666</xdr:rowOff>
    </xdr:to>
    <xdr:cxnSp macro="">
      <xdr:nvCxnSpPr>
        <xdr:cNvPr id="133" name="直線コネクタ 132">
          <a:extLst>
            <a:ext uri="{FF2B5EF4-FFF2-40B4-BE49-F238E27FC236}">
              <a16:creationId xmlns:a16="http://schemas.microsoft.com/office/drawing/2014/main" id="{7F788703-0210-4EB1-8442-576C03306430}"/>
            </a:ext>
          </a:extLst>
        </xdr:cNvPr>
        <xdr:cNvCxnSpPr/>
      </xdr:nvCxnSpPr>
      <xdr:spPr>
        <a:xfrm>
          <a:off x="14706600" y="6463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1CF60620-F002-4B04-8588-03B296C35E7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7E889E04-34B5-468A-BBFB-D713A4EFFFE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76746</xdr:rowOff>
    </xdr:from>
    <xdr:ext cx="469744" cy="259045"/>
    <xdr:sp macro="" textlink="">
      <xdr:nvSpPr>
        <xdr:cNvPr id="136" name="債務償還比率平均値テキスト">
          <a:extLst>
            <a:ext uri="{FF2B5EF4-FFF2-40B4-BE49-F238E27FC236}">
              <a16:creationId xmlns:a16="http://schemas.microsoft.com/office/drawing/2014/main" id="{FA3CDE06-8E33-4E49-9F69-9D0E01E17767}"/>
            </a:ext>
          </a:extLst>
        </xdr:cNvPr>
        <xdr:cNvSpPr txBox="1"/>
      </xdr:nvSpPr>
      <xdr:spPr>
        <a:xfrm>
          <a:off x="14846300" y="5305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53869</xdr:rowOff>
    </xdr:from>
    <xdr:to>
      <xdr:col>76</xdr:col>
      <xdr:colOff>73025</xdr:colOff>
      <xdr:row>27</xdr:row>
      <xdr:rowOff>155469</xdr:rowOff>
    </xdr:to>
    <xdr:sp macro="" textlink="">
      <xdr:nvSpPr>
        <xdr:cNvPr id="137" name="フローチャート: 判断 136">
          <a:extLst>
            <a:ext uri="{FF2B5EF4-FFF2-40B4-BE49-F238E27FC236}">
              <a16:creationId xmlns:a16="http://schemas.microsoft.com/office/drawing/2014/main" id="{B05C1A86-9C44-40BB-8A92-3148F47C7ED8}"/>
            </a:ext>
          </a:extLst>
        </xdr:cNvPr>
        <xdr:cNvSpPr/>
      </xdr:nvSpPr>
      <xdr:spPr>
        <a:xfrm>
          <a:off x="14744700" y="545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66103</xdr:rowOff>
    </xdr:from>
    <xdr:to>
      <xdr:col>72</xdr:col>
      <xdr:colOff>123825</xdr:colOff>
      <xdr:row>27</xdr:row>
      <xdr:rowOff>167703</xdr:rowOff>
    </xdr:to>
    <xdr:sp macro="" textlink="">
      <xdr:nvSpPr>
        <xdr:cNvPr id="138" name="フローチャート: 判断 137">
          <a:extLst>
            <a:ext uri="{FF2B5EF4-FFF2-40B4-BE49-F238E27FC236}">
              <a16:creationId xmlns:a16="http://schemas.microsoft.com/office/drawing/2014/main" id="{37D9FEDC-248F-4B0B-A2E9-C2B5C5452DBE}"/>
            </a:ext>
          </a:extLst>
        </xdr:cNvPr>
        <xdr:cNvSpPr/>
      </xdr:nvSpPr>
      <xdr:spPr>
        <a:xfrm>
          <a:off x="14033500" y="54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83746</xdr:rowOff>
    </xdr:from>
    <xdr:to>
      <xdr:col>68</xdr:col>
      <xdr:colOff>123825</xdr:colOff>
      <xdr:row>29</xdr:row>
      <xdr:rowOff>13896</xdr:rowOff>
    </xdr:to>
    <xdr:sp macro="" textlink="">
      <xdr:nvSpPr>
        <xdr:cNvPr id="139" name="フローチャート: 判断 138">
          <a:extLst>
            <a:ext uri="{FF2B5EF4-FFF2-40B4-BE49-F238E27FC236}">
              <a16:creationId xmlns:a16="http://schemas.microsoft.com/office/drawing/2014/main" id="{8D40DB98-316D-4ED8-ACB2-61532ACF7793}"/>
            </a:ext>
          </a:extLst>
        </xdr:cNvPr>
        <xdr:cNvSpPr/>
      </xdr:nvSpPr>
      <xdr:spPr>
        <a:xfrm>
          <a:off x="13271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14129</xdr:rowOff>
    </xdr:from>
    <xdr:to>
      <xdr:col>64</xdr:col>
      <xdr:colOff>123825</xdr:colOff>
      <xdr:row>29</xdr:row>
      <xdr:rowOff>115729</xdr:rowOff>
    </xdr:to>
    <xdr:sp macro="" textlink="">
      <xdr:nvSpPr>
        <xdr:cNvPr id="140" name="フローチャート: 判断 139">
          <a:extLst>
            <a:ext uri="{FF2B5EF4-FFF2-40B4-BE49-F238E27FC236}">
              <a16:creationId xmlns:a16="http://schemas.microsoft.com/office/drawing/2014/main" id="{9A70C28E-6E08-4AC7-BC56-68256F4C4B0A}"/>
            </a:ext>
          </a:extLst>
        </xdr:cNvPr>
        <xdr:cNvSpPr/>
      </xdr:nvSpPr>
      <xdr:spPr>
        <a:xfrm>
          <a:off x="12509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109654</xdr:rowOff>
    </xdr:from>
    <xdr:to>
      <xdr:col>60</xdr:col>
      <xdr:colOff>123825</xdr:colOff>
      <xdr:row>29</xdr:row>
      <xdr:rowOff>39804</xdr:rowOff>
    </xdr:to>
    <xdr:sp macro="" textlink="">
      <xdr:nvSpPr>
        <xdr:cNvPr id="141" name="フローチャート: 判断 140">
          <a:extLst>
            <a:ext uri="{FF2B5EF4-FFF2-40B4-BE49-F238E27FC236}">
              <a16:creationId xmlns:a16="http://schemas.microsoft.com/office/drawing/2014/main" id="{E7133085-E508-481F-A473-808C1B5B3598}"/>
            </a:ext>
          </a:extLst>
        </xdr:cNvPr>
        <xdr:cNvSpPr/>
      </xdr:nvSpPr>
      <xdr:spPr>
        <a:xfrm>
          <a:off x="11747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F7A7328-29A4-44D6-95EC-43F6ED2E8D2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0C8753E-00DE-4B5B-B66A-03972331D1B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1B90C47-5759-4A15-B73C-0682953C41C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2A996EA-4A3B-49EE-A7C8-67BEBB051A4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EE29163-4403-46A6-98F7-528C9E7172A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82497</xdr:rowOff>
    </xdr:from>
    <xdr:to>
      <xdr:col>76</xdr:col>
      <xdr:colOff>73025</xdr:colOff>
      <xdr:row>30</xdr:row>
      <xdr:rowOff>12647</xdr:rowOff>
    </xdr:to>
    <xdr:sp macro="" textlink="">
      <xdr:nvSpPr>
        <xdr:cNvPr id="147" name="楕円 146">
          <a:extLst>
            <a:ext uri="{FF2B5EF4-FFF2-40B4-BE49-F238E27FC236}">
              <a16:creationId xmlns:a16="http://schemas.microsoft.com/office/drawing/2014/main" id="{05686EE2-4F6E-47C3-88FF-8565BE83F4C2}"/>
            </a:ext>
          </a:extLst>
        </xdr:cNvPr>
        <xdr:cNvSpPr/>
      </xdr:nvSpPr>
      <xdr:spPr>
        <a:xfrm>
          <a:off x="14744700" y="58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60924</xdr:rowOff>
    </xdr:from>
    <xdr:ext cx="469744" cy="259045"/>
    <xdr:sp macro="" textlink="">
      <xdr:nvSpPr>
        <xdr:cNvPr id="148" name="債務償還比率該当値テキスト">
          <a:extLst>
            <a:ext uri="{FF2B5EF4-FFF2-40B4-BE49-F238E27FC236}">
              <a16:creationId xmlns:a16="http://schemas.microsoft.com/office/drawing/2014/main" id="{4DD97222-EA46-472A-9565-D9D5E9AF000E}"/>
            </a:ext>
          </a:extLst>
        </xdr:cNvPr>
        <xdr:cNvSpPr txBox="1"/>
      </xdr:nvSpPr>
      <xdr:spPr>
        <a:xfrm>
          <a:off x="14846300" y="58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15579</xdr:rowOff>
    </xdr:from>
    <xdr:to>
      <xdr:col>72</xdr:col>
      <xdr:colOff>123825</xdr:colOff>
      <xdr:row>30</xdr:row>
      <xdr:rowOff>117179</xdr:rowOff>
    </xdr:to>
    <xdr:sp macro="" textlink="">
      <xdr:nvSpPr>
        <xdr:cNvPr id="149" name="楕円 148">
          <a:extLst>
            <a:ext uri="{FF2B5EF4-FFF2-40B4-BE49-F238E27FC236}">
              <a16:creationId xmlns:a16="http://schemas.microsoft.com/office/drawing/2014/main" id="{F36275C9-1165-4DBC-B494-0BECAE7EDF46}"/>
            </a:ext>
          </a:extLst>
        </xdr:cNvPr>
        <xdr:cNvSpPr/>
      </xdr:nvSpPr>
      <xdr:spPr>
        <a:xfrm>
          <a:off x="14033500" y="59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133297</xdr:rowOff>
    </xdr:from>
    <xdr:to>
      <xdr:col>76</xdr:col>
      <xdr:colOff>22225</xdr:colOff>
      <xdr:row>30</xdr:row>
      <xdr:rowOff>66379</xdr:rowOff>
    </xdr:to>
    <xdr:cxnSp macro="">
      <xdr:nvCxnSpPr>
        <xdr:cNvPr id="150" name="直線コネクタ 149">
          <a:extLst>
            <a:ext uri="{FF2B5EF4-FFF2-40B4-BE49-F238E27FC236}">
              <a16:creationId xmlns:a16="http://schemas.microsoft.com/office/drawing/2014/main" id="{327FC0B1-2E27-4F42-B017-3335E865F568}"/>
            </a:ext>
          </a:extLst>
        </xdr:cNvPr>
        <xdr:cNvCxnSpPr/>
      </xdr:nvCxnSpPr>
      <xdr:spPr>
        <a:xfrm flipV="1">
          <a:off x="14084300" y="5876872"/>
          <a:ext cx="711200" cy="10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114723</xdr:rowOff>
    </xdr:from>
    <xdr:to>
      <xdr:col>68</xdr:col>
      <xdr:colOff>123825</xdr:colOff>
      <xdr:row>32</xdr:row>
      <xdr:rowOff>44873</xdr:rowOff>
    </xdr:to>
    <xdr:sp macro="" textlink="">
      <xdr:nvSpPr>
        <xdr:cNvPr id="151" name="楕円 150">
          <a:extLst>
            <a:ext uri="{FF2B5EF4-FFF2-40B4-BE49-F238E27FC236}">
              <a16:creationId xmlns:a16="http://schemas.microsoft.com/office/drawing/2014/main" id="{6DD5F19D-EF1B-4254-A35B-9C41B2889AC4}"/>
            </a:ext>
          </a:extLst>
        </xdr:cNvPr>
        <xdr:cNvSpPr/>
      </xdr:nvSpPr>
      <xdr:spPr>
        <a:xfrm>
          <a:off x="13271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66379</xdr:rowOff>
    </xdr:from>
    <xdr:to>
      <xdr:col>72</xdr:col>
      <xdr:colOff>73025</xdr:colOff>
      <xdr:row>31</xdr:row>
      <xdr:rowOff>165523</xdr:rowOff>
    </xdr:to>
    <xdr:cxnSp macro="">
      <xdr:nvCxnSpPr>
        <xdr:cNvPr id="152" name="直線コネクタ 151">
          <a:extLst>
            <a:ext uri="{FF2B5EF4-FFF2-40B4-BE49-F238E27FC236}">
              <a16:creationId xmlns:a16="http://schemas.microsoft.com/office/drawing/2014/main" id="{A3676809-63A0-46D9-A063-C8A77828394C}"/>
            </a:ext>
          </a:extLst>
        </xdr:cNvPr>
        <xdr:cNvCxnSpPr/>
      </xdr:nvCxnSpPr>
      <xdr:spPr>
        <a:xfrm flipV="1">
          <a:off x="13322300" y="5981404"/>
          <a:ext cx="762000" cy="2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150548</xdr:rowOff>
    </xdr:from>
    <xdr:to>
      <xdr:col>64</xdr:col>
      <xdr:colOff>123825</xdr:colOff>
      <xdr:row>34</xdr:row>
      <xdr:rowOff>80698</xdr:rowOff>
    </xdr:to>
    <xdr:sp macro="" textlink="">
      <xdr:nvSpPr>
        <xdr:cNvPr id="153" name="楕円 152">
          <a:extLst>
            <a:ext uri="{FF2B5EF4-FFF2-40B4-BE49-F238E27FC236}">
              <a16:creationId xmlns:a16="http://schemas.microsoft.com/office/drawing/2014/main" id="{45A7DACE-F377-42CA-B17C-5146ECA24EDE}"/>
            </a:ext>
          </a:extLst>
        </xdr:cNvPr>
        <xdr:cNvSpPr/>
      </xdr:nvSpPr>
      <xdr:spPr>
        <a:xfrm>
          <a:off x="12509500" y="65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165523</xdr:rowOff>
    </xdr:from>
    <xdr:to>
      <xdr:col>68</xdr:col>
      <xdr:colOff>73025</xdr:colOff>
      <xdr:row>34</xdr:row>
      <xdr:rowOff>29898</xdr:rowOff>
    </xdr:to>
    <xdr:cxnSp macro="">
      <xdr:nvCxnSpPr>
        <xdr:cNvPr id="154" name="直線コネクタ 153">
          <a:extLst>
            <a:ext uri="{FF2B5EF4-FFF2-40B4-BE49-F238E27FC236}">
              <a16:creationId xmlns:a16="http://schemas.microsoft.com/office/drawing/2014/main" id="{B4C1A631-DD66-434B-9FDB-CDFD74E55ACB}"/>
            </a:ext>
          </a:extLst>
        </xdr:cNvPr>
        <xdr:cNvCxnSpPr/>
      </xdr:nvCxnSpPr>
      <xdr:spPr>
        <a:xfrm flipV="1">
          <a:off x="12560300" y="6251998"/>
          <a:ext cx="762000" cy="37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47625</xdr:rowOff>
    </xdr:from>
    <xdr:to>
      <xdr:col>60</xdr:col>
      <xdr:colOff>123825</xdr:colOff>
      <xdr:row>32</xdr:row>
      <xdr:rowOff>149225</xdr:rowOff>
    </xdr:to>
    <xdr:sp macro="" textlink="">
      <xdr:nvSpPr>
        <xdr:cNvPr id="155" name="楕円 154">
          <a:extLst>
            <a:ext uri="{FF2B5EF4-FFF2-40B4-BE49-F238E27FC236}">
              <a16:creationId xmlns:a16="http://schemas.microsoft.com/office/drawing/2014/main" id="{CEED5323-C61E-4C76-99A5-B55B8D04C2F2}"/>
            </a:ext>
          </a:extLst>
        </xdr:cNvPr>
        <xdr:cNvSpPr/>
      </xdr:nvSpPr>
      <xdr:spPr>
        <a:xfrm>
          <a:off x="11747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98425</xdr:rowOff>
    </xdr:from>
    <xdr:to>
      <xdr:col>64</xdr:col>
      <xdr:colOff>73025</xdr:colOff>
      <xdr:row>34</xdr:row>
      <xdr:rowOff>29898</xdr:rowOff>
    </xdr:to>
    <xdr:cxnSp macro="">
      <xdr:nvCxnSpPr>
        <xdr:cNvPr id="156" name="直線コネクタ 155">
          <a:extLst>
            <a:ext uri="{FF2B5EF4-FFF2-40B4-BE49-F238E27FC236}">
              <a16:creationId xmlns:a16="http://schemas.microsoft.com/office/drawing/2014/main" id="{9BA4502C-ED17-4B26-AB09-F32668F0494A}"/>
            </a:ext>
          </a:extLst>
        </xdr:cNvPr>
        <xdr:cNvCxnSpPr/>
      </xdr:nvCxnSpPr>
      <xdr:spPr>
        <a:xfrm>
          <a:off x="11798300" y="6356350"/>
          <a:ext cx="762000" cy="27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12780</xdr:rowOff>
    </xdr:from>
    <xdr:ext cx="469744" cy="259045"/>
    <xdr:sp macro="" textlink="">
      <xdr:nvSpPr>
        <xdr:cNvPr id="157" name="n_1aveValue債務償還比率">
          <a:extLst>
            <a:ext uri="{FF2B5EF4-FFF2-40B4-BE49-F238E27FC236}">
              <a16:creationId xmlns:a16="http://schemas.microsoft.com/office/drawing/2014/main" id="{360D65C7-A3F2-4371-B98A-7461DAF39E83}"/>
            </a:ext>
          </a:extLst>
        </xdr:cNvPr>
        <xdr:cNvSpPr txBox="1"/>
      </xdr:nvSpPr>
      <xdr:spPr>
        <a:xfrm>
          <a:off x="13836727" y="52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30423</xdr:rowOff>
    </xdr:from>
    <xdr:ext cx="469744" cy="259045"/>
    <xdr:sp macro="" textlink="">
      <xdr:nvSpPr>
        <xdr:cNvPr id="158" name="n_2aveValue債務償還比率">
          <a:extLst>
            <a:ext uri="{FF2B5EF4-FFF2-40B4-BE49-F238E27FC236}">
              <a16:creationId xmlns:a16="http://schemas.microsoft.com/office/drawing/2014/main" id="{E06912F0-F9A5-4E37-9F5F-30C3757D0710}"/>
            </a:ext>
          </a:extLst>
        </xdr:cNvPr>
        <xdr:cNvSpPr txBox="1"/>
      </xdr:nvSpPr>
      <xdr:spPr>
        <a:xfrm>
          <a:off x="130874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132256</xdr:rowOff>
    </xdr:from>
    <xdr:ext cx="469744" cy="259045"/>
    <xdr:sp macro="" textlink="">
      <xdr:nvSpPr>
        <xdr:cNvPr id="159" name="n_3aveValue債務償還比率">
          <a:extLst>
            <a:ext uri="{FF2B5EF4-FFF2-40B4-BE49-F238E27FC236}">
              <a16:creationId xmlns:a16="http://schemas.microsoft.com/office/drawing/2014/main" id="{26F0EF69-7199-4190-AFDD-A6DC5D980EBF}"/>
            </a:ext>
          </a:extLst>
        </xdr:cNvPr>
        <xdr:cNvSpPr txBox="1"/>
      </xdr:nvSpPr>
      <xdr:spPr>
        <a:xfrm>
          <a:off x="12325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56331</xdr:rowOff>
    </xdr:from>
    <xdr:ext cx="469744" cy="259045"/>
    <xdr:sp macro="" textlink="">
      <xdr:nvSpPr>
        <xdr:cNvPr id="160" name="n_4aveValue債務償還比率">
          <a:extLst>
            <a:ext uri="{FF2B5EF4-FFF2-40B4-BE49-F238E27FC236}">
              <a16:creationId xmlns:a16="http://schemas.microsoft.com/office/drawing/2014/main" id="{5A148B76-C7BF-46D3-8D39-C6A7F24DF674}"/>
            </a:ext>
          </a:extLst>
        </xdr:cNvPr>
        <xdr:cNvSpPr txBox="1"/>
      </xdr:nvSpPr>
      <xdr:spPr>
        <a:xfrm>
          <a:off x="11563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108306</xdr:rowOff>
    </xdr:from>
    <xdr:ext cx="469744" cy="259045"/>
    <xdr:sp macro="" textlink="">
      <xdr:nvSpPr>
        <xdr:cNvPr id="161" name="n_1mainValue債務償還比率">
          <a:extLst>
            <a:ext uri="{FF2B5EF4-FFF2-40B4-BE49-F238E27FC236}">
              <a16:creationId xmlns:a16="http://schemas.microsoft.com/office/drawing/2014/main" id="{D6A38550-4E20-4B13-A137-027990650EC2}"/>
            </a:ext>
          </a:extLst>
        </xdr:cNvPr>
        <xdr:cNvSpPr txBox="1"/>
      </xdr:nvSpPr>
      <xdr:spPr>
        <a:xfrm>
          <a:off x="13836727" y="602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36000</xdr:rowOff>
    </xdr:from>
    <xdr:ext cx="469744" cy="259045"/>
    <xdr:sp macro="" textlink="">
      <xdr:nvSpPr>
        <xdr:cNvPr id="162" name="n_2mainValue債務償還比率">
          <a:extLst>
            <a:ext uri="{FF2B5EF4-FFF2-40B4-BE49-F238E27FC236}">
              <a16:creationId xmlns:a16="http://schemas.microsoft.com/office/drawing/2014/main" id="{6DB9B482-E315-4A07-B724-51B194DEA7D5}"/>
            </a:ext>
          </a:extLst>
        </xdr:cNvPr>
        <xdr:cNvSpPr txBox="1"/>
      </xdr:nvSpPr>
      <xdr:spPr>
        <a:xfrm>
          <a:off x="13087427" y="629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71825</xdr:rowOff>
    </xdr:from>
    <xdr:ext cx="469744" cy="259045"/>
    <xdr:sp macro="" textlink="">
      <xdr:nvSpPr>
        <xdr:cNvPr id="163" name="n_3mainValue債務償還比率">
          <a:extLst>
            <a:ext uri="{FF2B5EF4-FFF2-40B4-BE49-F238E27FC236}">
              <a16:creationId xmlns:a16="http://schemas.microsoft.com/office/drawing/2014/main" id="{688C152C-89A8-4A36-87D2-370F488B02BD}"/>
            </a:ext>
          </a:extLst>
        </xdr:cNvPr>
        <xdr:cNvSpPr txBox="1"/>
      </xdr:nvSpPr>
      <xdr:spPr>
        <a:xfrm>
          <a:off x="12325427" y="66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140352</xdr:rowOff>
    </xdr:from>
    <xdr:ext cx="469744" cy="259045"/>
    <xdr:sp macro="" textlink="">
      <xdr:nvSpPr>
        <xdr:cNvPr id="164" name="n_4mainValue債務償還比率">
          <a:extLst>
            <a:ext uri="{FF2B5EF4-FFF2-40B4-BE49-F238E27FC236}">
              <a16:creationId xmlns:a16="http://schemas.microsoft.com/office/drawing/2014/main" id="{B83CE505-F720-452A-87AF-421B9E80E24B}"/>
            </a:ext>
          </a:extLst>
        </xdr:cNvPr>
        <xdr:cNvSpPr txBox="1"/>
      </xdr:nvSpPr>
      <xdr:spPr>
        <a:xfrm>
          <a:off x="115634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D42E1C8-94A7-49FA-B794-F53B7BB722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0FC6741-9963-481F-AF2B-464660AE40F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6EA54222-2ACB-43F0-BDEF-030AB165AFF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2B73C453-920F-444F-A88D-52AB4D000D9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7E9583F4-5573-4463-B226-90EF8326E90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C6AFC41-1F0D-48AD-8395-76B8EB1097A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F74A63-99E5-45D8-BBEB-B8EEDEF923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2BC252-691D-4956-BC87-3DD406A72E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046150-5DC0-4630-B895-C7909711EF0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2C0738-1581-4155-B38A-FAFC7DDF66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6D78B9-2241-4ADA-89BE-7B2ECC7046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8BD8B3-F32F-41CD-A741-16F76BF8E7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21B7BA-CF17-4421-8A64-5C918847D8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BAC026-40B1-4FBF-A6A8-D6821CC552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421634-43AA-453D-A337-874C1945560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CB5261-7925-44D0-BCA4-E29ED4E10D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2,308
125.27
3,803,641
3,542,165
248,182
1,951,283
3,368,416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37E842-32DD-4F35-AC58-A629BDC650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1950FE-3D1F-4D07-9B98-E98C5337523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D2DF61-B769-45DA-AA13-3B83A051C7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08AE87-A671-4D77-9B9A-4C77B18BC8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847742-F1CE-4286-A24A-4EE6D216220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F7730BF-AA5A-454F-BD03-C549BFB6042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FAED5A-5DF7-4A2E-A941-01FC2C1399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E0CE94-52AA-4FE9-91E5-007D3A40E8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204E08-816F-49F1-AA90-105355A5027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56C18C-B125-40FB-8414-042A5CEDBC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FA84A7-E172-427E-A344-9EC0226B82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5E7150-B24B-4D8C-A659-E787C95A8F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14A67A-CB37-4870-8D53-9F45B81200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AF45DD-D54E-45B7-9A1D-E70201C949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AF3290-2730-42E6-A595-C1EFB9012B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937EBB-62FE-4198-BD4E-1CE4D098F9D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07AC69-6D3C-4682-945F-DCB21A8EB3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E37ACC-D6F5-4465-A20B-74BDD126ED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6F89F6-C677-403F-A5D7-156918FC9CC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49CB4F-2437-4D76-AD0D-A4A12659BE2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0D30895-4B4B-4BF0-AD60-5E4A7ACAE0A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6F0784-FA6B-4276-9F00-71A3CD24E4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587F2A-9C75-4044-BACB-DE4068326A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5E2795-8E9B-4237-AD09-AFED7FF9C1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96590C-952D-4A0C-91F2-A91241AC45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C0C02E-208F-4B82-A608-09B441E3E3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24168E6-B940-49D0-B4CA-3BBF6E3318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130DE3-A598-451C-A27D-143BC3F37A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214761-98D3-4798-BFF8-43BEC1D7D4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8D45E8-0E6B-4D23-A658-6DF5DE3FCC5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6CB6B33-77A1-478B-89A9-20C12727402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79D2F7-62F7-42F1-BA69-9C2D16E931F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CB4ADD4-B247-4B9E-B113-B9729EB864E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3691412-E437-4DD2-AF10-EA18F97E6B8C}"/>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46CE009-8847-47EF-ACE6-08FE8C91435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2DFD3DE-B2F2-4FB2-A5B4-CD2027789A8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BAC5C8E-A35D-4869-8C9E-2A8F7C758F9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E747317-43EB-4D0A-86C3-18AB8EB86D3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4EF7F75-A479-4B48-BDD6-2929D59A664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677537E-91D4-4F78-B378-47B9CB3DD3C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F2C9905-C036-4CEE-AE89-61F0261CA6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E038B07-36B4-4F2F-B396-E092A120B41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4F670BA-83AF-47DF-814D-CF64735946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F2F5DA3A-B1D3-491C-A87B-29AE190AA267}"/>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B9A046DE-092C-417A-94CC-FE62F6979B82}"/>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8FF6D30-EAC2-46C1-A18C-097AC3A6C973}"/>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92399C6C-5F20-4F82-AF09-A072AEF2258A}"/>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29C7CAA6-78D4-4418-82A6-9CA591F21A26}"/>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道路】&#10;有形固定資産減価償却率平均値テキスト">
          <a:extLst>
            <a:ext uri="{FF2B5EF4-FFF2-40B4-BE49-F238E27FC236}">
              <a16:creationId xmlns:a16="http://schemas.microsoft.com/office/drawing/2014/main" id="{DC4AB28A-DFDE-44CD-8D05-C30304E96078}"/>
            </a:ext>
          </a:extLst>
        </xdr:cNvPr>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3A8F7ACB-656D-484D-B4A2-3936F1E3C81C}"/>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E7269FAB-491E-4B2E-96D3-26A5FA3EC2A2}"/>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1E04253B-7C1F-499C-969C-822A79B8D5BE}"/>
            </a:ext>
          </a:extLst>
        </xdr:cNvPr>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26F38D3A-8055-4A64-8BCE-4B01B619F8BF}"/>
            </a:ext>
          </a:extLst>
        </xdr:cNvPr>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F1AEB40F-DBA1-4CDD-8D0C-0B76B6ACCE37}"/>
            </a:ext>
          </a:extLst>
        </xdr:cNvPr>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A67C786-B1DF-4E14-8080-EA0C18D82E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E239F35-090C-4C3F-BB5E-23AC75C09A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1D55000-2591-416C-B0FE-C4D5E40FDB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9A6390-027E-473D-AFE1-CA4F01C375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7229A9-AA79-4794-A61B-D0D1E43EF63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71" name="楕円 70">
          <a:extLst>
            <a:ext uri="{FF2B5EF4-FFF2-40B4-BE49-F238E27FC236}">
              <a16:creationId xmlns:a16="http://schemas.microsoft.com/office/drawing/2014/main" id="{B89D49E5-786C-45F9-A374-1B504AFC377F}"/>
            </a:ext>
          </a:extLst>
        </xdr:cNvPr>
        <xdr:cNvSpPr/>
      </xdr:nvSpPr>
      <xdr:spPr>
        <a:xfrm>
          <a:off x="4584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6113</xdr:rowOff>
    </xdr:from>
    <xdr:ext cx="405111" cy="259045"/>
    <xdr:sp macro="" textlink="">
      <xdr:nvSpPr>
        <xdr:cNvPr id="72" name="【道路】&#10;有形固定資産減価償却率該当値テキスト">
          <a:extLst>
            <a:ext uri="{FF2B5EF4-FFF2-40B4-BE49-F238E27FC236}">
              <a16:creationId xmlns:a16="http://schemas.microsoft.com/office/drawing/2014/main" id="{FCB82F69-AB6A-499D-B88D-FAEA464056F6}"/>
            </a:ext>
          </a:extLst>
        </xdr:cNvPr>
        <xdr:cNvSpPr txBox="1"/>
      </xdr:nvSpPr>
      <xdr:spPr>
        <a:xfrm>
          <a:off x="4673600"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3" name="楕円 72">
          <a:extLst>
            <a:ext uri="{FF2B5EF4-FFF2-40B4-BE49-F238E27FC236}">
              <a16:creationId xmlns:a16="http://schemas.microsoft.com/office/drawing/2014/main" id="{5751B594-860E-4917-ACB8-47333D8FEC97}"/>
            </a:ext>
          </a:extLst>
        </xdr:cNvPr>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37</xdr:row>
      <xdr:rowOff>78486</xdr:rowOff>
    </xdr:to>
    <xdr:cxnSp macro="">
      <xdr:nvCxnSpPr>
        <xdr:cNvPr id="74" name="直線コネクタ 73">
          <a:extLst>
            <a:ext uri="{FF2B5EF4-FFF2-40B4-BE49-F238E27FC236}">
              <a16:creationId xmlns:a16="http://schemas.microsoft.com/office/drawing/2014/main" id="{B52B43AD-8DCF-491C-B269-D3378BAD9C9B}"/>
            </a:ext>
          </a:extLst>
        </xdr:cNvPr>
        <xdr:cNvCxnSpPr/>
      </xdr:nvCxnSpPr>
      <xdr:spPr>
        <a:xfrm>
          <a:off x="3797300" y="6282690"/>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xdr:rowOff>
    </xdr:from>
    <xdr:to>
      <xdr:col>15</xdr:col>
      <xdr:colOff>101600</xdr:colOff>
      <xdr:row>36</xdr:row>
      <xdr:rowOff>106426</xdr:rowOff>
    </xdr:to>
    <xdr:sp macro="" textlink="">
      <xdr:nvSpPr>
        <xdr:cNvPr id="75" name="楕円 74">
          <a:extLst>
            <a:ext uri="{FF2B5EF4-FFF2-40B4-BE49-F238E27FC236}">
              <a16:creationId xmlns:a16="http://schemas.microsoft.com/office/drawing/2014/main" id="{C55D76FF-2ABF-4575-A3D6-EB438C2092A8}"/>
            </a:ext>
          </a:extLst>
        </xdr:cNvPr>
        <xdr:cNvSpPr/>
      </xdr:nvSpPr>
      <xdr:spPr>
        <a:xfrm>
          <a:off x="2857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55626</xdr:rowOff>
    </xdr:from>
    <xdr:to>
      <xdr:col>19</xdr:col>
      <xdr:colOff>177800</xdr:colOff>
      <xdr:row>36</xdr:row>
      <xdr:rowOff>110490</xdr:rowOff>
    </xdr:to>
    <xdr:cxnSp macro="">
      <xdr:nvCxnSpPr>
        <xdr:cNvPr id="76" name="直線コネクタ 75">
          <a:extLst>
            <a:ext uri="{FF2B5EF4-FFF2-40B4-BE49-F238E27FC236}">
              <a16:creationId xmlns:a16="http://schemas.microsoft.com/office/drawing/2014/main" id="{5C5BB021-E881-4834-BF73-053024573187}"/>
            </a:ext>
          </a:extLst>
        </xdr:cNvPr>
        <xdr:cNvCxnSpPr/>
      </xdr:nvCxnSpPr>
      <xdr:spPr>
        <a:xfrm>
          <a:off x="2908300" y="622782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105410</xdr:rowOff>
    </xdr:from>
    <xdr:to>
      <xdr:col>10</xdr:col>
      <xdr:colOff>165100</xdr:colOff>
      <xdr:row>37</xdr:row>
      <xdr:rowOff>35560</xdr:rowOff>
    </xdr:to>
    <xdr:sp macro="" textlink="">
      <xdr:nvSpPr>
        <xdr:cNvPr id="77" name="楕円 76">
          <a:extLst>
            <a:ext uri="{FF2B5EF4-FFF2-40B4-BE49-F238E27FC236}">
              <a16:creationId xmlns:a16="http://schemas.microsoft.com/office/drawing/2014/main" id="{BFBE12A6-6A09-42F3-A1BA-5F3861129FEE}"/>
            </a:ext>
          </a:extLst>
        </xdr:cNvPr>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55626</xdr:rowOff>
    </xdr:from>
    <xdr:to>
      <xdr:col>15</xdr:col>
      <xdr:colOff>50800</xdr:colOff>
      <xdr:row>36</xdr:row>
      <xdr:rowOff>156210</xdr:rowOff>
    </xdr:to>
    <xdr:cxnSp macro="">
      <xdr:nvCxnSpPr>
        <xdr:cNvPr id="78" name="直線コネクタ 77">
          <a:extLst>
            <a:ext uri="{FF2B5EF4-FFF2-40B4-BE49-F238E27FC236}">
              <a16:creationId xmlns:a16="http://schemas.microsoft.com/office/drawing/2014/main" id="{0DA5B0F3-34C7-4583-BF99-9A526A53CA1E}"/>
            </a:ext>
          </a:extLst>
        </xdr:cNvPr>
        <xdr:cNvCxnSpPr/>
      </xdr:nvCxnSpPr>
      <xdr:spPr>
        <a:xfrm flipV="1">
          <a:off x="2019300" y="622782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57404</xdr:rowOff>
    </xdr:from>
    <xdr:to>
      <xdr:col>6</xdr:col>
      <xdr:colOff>38100</xdr:colOff>
      <xdr:row>36</xdr:row>
      <xdr:rowOff>159004</xdr:rowOff>
    </xdr:to>
    <xdr:sp macro="" textlink="">
      <xdr:nvSpPr>
        <xdr:cNvPr id="79" name="楕円 78">
          <a:extLst>
            <a:ext uri="{FF2B5EF4-FFF2-40B4-BE49-F238E27FC236}">
              <a16:creationId xmlns:a16="http://schemas.microsoft.com/office/drawing/2014/main" id="{E06D5E96-1A21-4D64-A053-224CAFACDA0E}"/>
            </a:ext>
          </a:extLst>
        </xdr:cNvPr>
        <xdr:cNvSpPr/>
      </xdr:nvSpPr>
      <xdr:spPr>
        <a:xfrm>
          <a:off x="1079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108204</xdr:rowOff>
    </xdr:from>
    <xdr:to>
      <xdr:col>10</xdr:col>
      <xdr:colOff>114300</xdr:colOff>
      <xdr:row>36</xdr:row>
      <xdr:rowOff>156210</xdr:rowOff>
    </xdr:to>
    <xdr:cxnSp macro="">
      <xdr:nvCxnSpPr>
        <xdr:cNvPr id="80" name="直線コネクタ 79">
          <a:extLst>
            <a:ext uri="{FF2B5EF4-FFF2-40B4-BE49-F238E27FC236}">
              <a16:creationId xmlns:a16="http://schemas.microsoft.com/office/drawing/2014/main" id="{5637F851-EDD4-4AB5-BDEE-1390046F4CA0}"/>
            </a:ext>
          </a:extLst>
        </xdr:cNvPr>
        <xdr:cNvCxnSpPr/>
      </xdr:nvCxnSpPr>
      <xdr:spPr>
        <a:xfrm>
          <a:off x="1130300" y="628040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a:extLst>
            <a:ext uri="{FF2B5EF4-FFF2-40B4-BE49-F238E27FC236}">
              <a16:creationId xmlns:a16="http://schemas.microsoft.com/office/drawing/2014/main" id="{0F7CE74B-C2E4-45E9-A01E-035E761A8647}"/>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82" name="n_2aveValue【道路】&#10;有形固定資産減価償却率">
          <a:extLst>
            <a:ext uri="{FF2B5EF4-FFF2-40B4-BE49-F238E27FC236}">
              <a16:creationId xmlns:a16="http://schemas.microsoft.com/office/drawing/2014/main" id="{09851BA8-3230-4BE9-A68C-D0FEF91A0315}"/>
            </a:ext>
          </a:extLst>
        </xdr:cNvPr>
        <xdr:cNvSpPr txBox="1"/>
      </xdr:nvSpPr>
      <xdr:spPr>
        <a:xfrm>
          <a:off x="2705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31259</xdr:rowOff>
    </xdr:from>
    <xdr:ext cx="405111" cy="259045"/>
    <xdr:sp macro="" textlink="">
      <xdr:nvSpPr>
        <xdr:cNvPr id="83" name="n_3aveValue【道路】&#10;有形固定資産減価償却率">
          <a:extLst>
            <a:ext uri="{FF2B5EF4-FFF2-40B4-BE49-F238E27FC236}">
              <a16:creationId xmlns:a16="http://schemas.microsoft.com/office/drawing/2014/main" id="{EAEC57D7-231E-4E1A-9120-54AA80B66DFF}"/>
            </a:ext>
          </a:extLst>
        </xdr:cNvPr>
        <xdr:cNvSpPr txBox="1"/>
      </xdr:nvSpPr>
      <xdr:spPr>
        <a:xfrm>
          <a:off x="1816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道路】&#10;有形固定資産減価償却率">
          <a:extLst>
            <a:ext uri="{FF2B5EF4-FFF2-40B4-BE49-F238E27FC236}">
              <a16:creationId xmlns:a16="http://schemas.microsoft.com/office/drawing/2014/main" id="{56E2E118-821D-4CBE-84DE-AF43483F927C}"/>
            </a:ext>
          </a:extLst>
        </xdr:cNvPr>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5" name="n_1mainValue【道路】&#10;有形固定資産減価償却率">
          <a:extLst>
            <a:ext uri="{FF2B5EF4-FFF2-40B4-BE49-F238E27FC236}">
              <a16:creationId xmlns:a16="http://schemas.microsoft.com/office/drawing/2014/main" id="{037D0D11-3CA5-4C07-9FC9-48F53F7F99DB}"/>
            </a:ext>
          </a:extLst>
        </xdr:cNvPr>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122953</xdr:rowOff>
    </xdr:from>
    <xdr:ext cx="405111" cy="259045"/>
    <xdr:sp macro="" textlink="">
      <xdr:nvSpPr>
        <xdr:cNvPr id="86" name="n_2mainValue【道路】&#10;有形固定資産減価償却率">
          <a:extLst>
            <a:ext uri="{FF2B5EF4-FFF2-40B4-BE49-F238E27FC236}">
              <a16:creationId xmlns:a16="http://schemas.microsoft.com/office/drawing/2014/main" id="{64A27EF1-1D88-4514-890D-9BF4213D130B}"/>
            </a:ext>
          </a:extLst>
        </xdr:cNvPr>
        <xdr:cNvSpPr txBox="1"/>
      </xdr:nvSpPr>
      <xdr:spPr>
        <a:xfrm>
          <a:off x="2705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7" name="n_3mainValue【道路】&#10;有形固定資産減価償却率">
          <a:extLst>
            <a:ext uri="{FF2B5EF4-FFF2-40B4-BE49-F238E27FC236}">
              <a16:creationId xmlns:a16="http://schemas.microsoft.com/office/drawing/2014/main" id="{7813E6D2-E351-4A5A-961D-131375AB9A3B}"/>
            </a:ext>
          </a:extLst>
        </xdr:cNvPr>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4081</xdr:rowOff>
    </xdr:from>
    <xdr:ext cx="405111" cy="259045"/>
    <xdr:sp macro="" textlink="">
      <xdr:nvSpPr>
        <xdr:cNvPr id="88" name="n_4mainValue【道路】&#10;有形固定資産減価償却率">
          <a:extLst>
            <a:ext uri="{FF2B5EF4-FFF2-40B4-BE49-F238E27FC236}">
              <a16:creationId xmlns:a16="http://schemas.microsoft.com/office/drawing/2014/main" id="{C7C467F6-A552-40F2-AF7B-BC681B236C80}"/>
            </a:ext>
          </a:extLst>
        </xdr:cNvPr>
        <xdr:cNvSpPr txBox="1"/>
      </xdr:nvSpPr>
      <xdr:spPr>
        <a:xfrm>
          <a:off x="927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E89DB56-A5C9-4472-89AC-41C1C6E20B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AD73593-B40E-44D2-94D7-3CCE427A55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DFEBAB0-5E67-457F-93FF-8F108D51FD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9AD021D-AE8C-47A3-832B-4CE6264F5B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0999CA2-810A-4C43-8B24-C61CA57B72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D3A37AF-4A05-46EE-9827-081068AEC5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35B6A67-BA32-4C4E-960A-A0DD5111F07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16BC039-2444-49BC-84B4-E5C88EE7E6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E73CCF8-1D2D-48BE-98D6-A3BD97C7A64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A7FED7D-9BF1-49BE-9021-09F4E3B3B9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42FD868-4B76-45A8-BBEA-6973D3BBC40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BA97E28-B216-4ED0-B0CA-D0A035D1E44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A185BDE-EB6A-4261-ADB8-302FF20DB9F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A133408-128D-41E6-AF49-87B7B26410D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D7508AF-12CD-44BB-BF1A-DB3608C787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860D2E64-D851-4C1C-BBE2-90DD80D2823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8524683-AB4C-4CED-8AE7-C758B535D0B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97F3D2F8-E700-46B1-8982-9B48493EEBF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7EED9EF-112F-41BE-8637-DB9AD48C705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5C8DA16E-4082-496E-A9A3-133C513A416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BEC23C8-8532-4FC2-81A5-7B14B1245C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49ABB5F-C356-4FE4-8649-630372F0E3D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701B8C9-E211-41B2-AC73-DD5BD9AC2B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32835EFD-BE08-4980-B218-94E6C044A7EB}"/>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6AE871DB-B2D3-4EC5-AB14-3FFAF911EC6A}"/>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1EAB0104-E5ED-4DA3-BBD8-ABD0D86E8236}"/>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79D63F0A-4673-48AF-8BDB-B1F9E321656A}"/>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CF0229E9-F302-4CFF-8C9D-D688315ED2E9}"/>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7" name="【道路】&#10;一人当たり延長平均値テキスト">
          <a:extLst>
            <a:ext uri="{FF2B5EF4-FFF2-40B4-BE49-F238E27FC236}">
              <a16:creationId xmlns:a16="http://schemas.microsoft.com/office/drawing/2014/main" id="{E7EB00A9-8995-499B-81C1-9070B2DE4F91}"/>
            </a:ext>
          </a:extLst>
        </xdr:cNvPr>
        <xdr:cNvSpPr txBox="1"/>
      </xdr:nvSpPr>
      <xdr:spPr>
        <a:xfrm>
          <a:off x="10515600" y="655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B241CEFA-5B2D-4E05-8F4F-ECC91CF175F6}"/>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7A9CBD5E-6BF9-43DA-B013-639755091D49}"/>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0170B1B9-9D4A-4934-B990-20EA8D83A852}"/>
            </a:ext>
          </a:extLst>
        </xdr:cNvPr>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F6736501-A75E-439E-AEA4-A100E91F9F19}"/>
            </a:ext>
          </a:extLst>
        </xdr:cNvPr>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614F164B-15D8-48D8-A026-22B674D4EB3E}"/>
            </a:ext>
          </a:extLst>
        </xdr:cNvPr>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1070D2A-7DA5-45A2-9F36-4BC5F57F50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A77FBD1-0EAF-4577-913E-3CDA4D3EDA8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AF3AF63-6219-4859-9F6B-17C9D71574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71AAFA-A220-4A6A-9C17-8B4940C3E6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733AB8-BC49-4268-B722-D606430802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60490</xdr:rowOff>
    </xdr:from>
    <xdr:to>
      <xdr:col>55</xdr:col>
      <xdr:colOff>50800</xdr:colOff>
      <xdr:row>40</xdr:row>
      <xdr:rowOff>162090</xdr:rowOff>
    </xdr:to>
    <xdr:sp macro="" textlink="">
      <xdr:nvSpPr>
        <xdr:cNvPr id="128" name="楕円 127">
          <a:extLst>
            <a:ext uri="{FF2B5EF4-FFF2-40B4-BE49-F238E27FC236}">
              <a16:creationId xmlns:a16="http://schemas.microsoft.com/office/drawing/2014/main" id="{69673CA9-3D6F-4DA2-93E7-034E382602A5}"/>
            </a:ext>
          </a:extLst>
        </xdr:cNvPr>
        <xdr:cNvSpPr/>
      </xdr:nvSpPr>
      <xdr:spPr>
        <a:xfrm>
          <a:off x="10426700" y="69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38917</xdr:rowOff>
    </xdr:from>
    <xdr:ext cx="534377" cy="259045"/>
    <xdr:sp macro="" textlink="">
      <xdr:nvSpPr>
        <xdr:cNvPr id="129" name="【道路】&#10;一人当たり延長該当値テキスト">
          <a:extLst>
            <a:ext uri="{FF2B5EF4-FFF2-40B4-BE49-F238E27FC236}">
              <a16:creationId xmlns:a16="http://schemas.microsoft.com/office/drawing/2014/main" id="{5E3DA035-7CBB-427E-9155-167D52E91A9A}"/>
            </a:ext>
          </a:extLst>
        </xdr:cNvPr>
        <xdr:cNvSpPr txBox="1"/>
      </xdr:nvSpPr>
      <xdr:spPr>
        <a:xfrm>
          <a:off x="10515600" y="689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73276</xdr:rowOff>
    </xdr:from>
    <xdr:to>
      <xdr:col>50</xdr:col>
      <xdr:colOff>165100</xdr:colOff>
      <xdr:row>41</xdr:row>
      <xdr:rowOff>3426</xdr:rowOff>
    </xdr:to>
    <xdr:sp macro="" textlink="">
      <xdr:nvSpPr>
        <xdr:cNvPr id="130" name="楕円 129">
          <a:extLst>
            <a:ext uri="{FF2B5EF4-FFF2-40B4-BE49-F238E27FC236}">
              <a16:creationId xmlns:a16="http://schemas.microsoft.com/office/drawing/2014/main" id="{2F75B0CF-540A-4B03-B7BE-CE70516A2F6D}"/>
            </a:ext>
          </a:extLst>
        </xdr:cNvPr>
        <xdr:cNvSpPr/>
      </xdr:nvSpPr>
      <xdr:spPr>
        <a:xfrm>
          <a:off x="9588500" y="69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111290</xdr:rowOff>
    </xdr:from>
    <xdr:to>
      <xdr:col>55</xdr:col>
      <xdr:colOff>0</xdr:colOff>
      <xdr:row>40</xdr:row>
      <xdr:rowOff>124076</xdr:rowOff>
    </xdr:to>
    <xdr:cxnSp macro="">
      <xdr:nvCxnSpPr>
        <xdr:cNvPr id="131" name="直線コネクタ 130">
          <a:extLst>
            <a:ext uri="{FF2B5EF4-FFF2-40B4-BE49-F238E27FC236}">
              <a16:creationId xmlns:a16="http://schemas.microsoft.com/office/drawing/2014/main" id="{5D6B63D6-3396-47C2-96FC-203B877521C4}"/>
            </a:ext>
          </a:extLst>
        </xdr:cNvPr>
        <xdr:cNvCxnSpPr/>
      </xdr:nvCxnSpPr>
      <xdr:spPr>
        <a:xfrm flipV="1">
          <a:off x="9639300" y="6969290"/>
          <a:ext cx="8382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80378</xdr:rowOff>
    </xdr:from>
    <xdr:to>
      <xdr:col>46</xdr:col>
      <xdr:colOff>38100</xdr:colOff>
      <xdr:row>41</xdr:row>
      <xdr:rowOff>10528</xdr:rowOff>
    </xdr:to>
    <xdr:sp macro="" textlink="">
      <xdr:nvSpPr>
        <xdr:cNvPr id="132" name="楕円 131">
          <a:extLst>
            <a:ext uri="{FF2B5EF4-FFF2-40B4-BE49-F238E27FC236}">
              <a16:creationId xmlns:a16="http://schemas.microsoft.com/office/drawing/2014/main" id="{D89318B1-7DB9-493F-ACDA-0C4DBB2A3DB7}"/>
            </a:ext>
          </a:extLst>
        </xdr:cNvPr>
        <xdr:cNvSpPr/>
      </xdr:nvSpPr>
      <xdr:spPr>
        <a:xfrm>
          <a:off x="8699500" y="69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124076</xdr:rowOff>
    </xdr:from>
    <xdr:to>
      <xdr:col>50</xdr:col>
      <xdr:colOff>114300</xdr:colOff>
      <xdr:row>40</xdr:row>
      <xdr:rowOff>131178</xdr:rowOff>
    </xdr:to>
    <xdr:cxnSp macro="">
      <xdr:nvCxnSpPr>
        <xdr:cNvPr id="133" name="直線コネクタ 132">
          <a:extLst>
            <a:ext uri="{FF2B5EF4-FFF2-40B4-BE49-F238E27FC236}">
              <a16:creationId xmlns:a16="http://schemas.microsoft.com/office/drawing/2014/main" id="{BFC8C150-FA1B-4333-AE4B-8DAE3A19D4EA}"/>
            </a:ext>
          </a:extLst>
        </xdr:cNvPr>
        <xdr:cNvCxnSpPr/>
      </xdr:nvCxnSpPr>
      <xdr:spPr>
        <a:xfrm flipV="1">
          <a:off x="8750300" y="6982076"/>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87023</xdr:rowOff>
    </xdr:from>
    <xdr:to>
      <xdr:col>41</xdr:col>
      <xdr:colOff>101600</xdr:colOff>
      <xdr:row>41</xdr:row>
      <xdr:rowOff>17173</xdr:rowOff>
    </xdr:to>
    <xdr:sp macro="" textlink="">
      <xdr:nvSpPr>
        <xdr:cNvPr id="134" name="楕円 133">
          <a:extLst>
            <a:ext uri="{FF2B5EF4-FFF2-40B4-BE49-F238E27FC236}">
              <a16:creationId xmlns:a16="http://schemas.microsoft.com/office/drawing/2014/main" id="{823F4A09-8D7D-4031-B846-6E2EFE3B1A7D}"/>
            </a:ext>
          </a:extLst>
        </xdr:cNvPr>
        <xdr:cNvSpPr/>
      </xdr:nvSpPr>
      <xdr:spPr>
        <a:xfrm>
          <a:off x="7810500" y="694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131178</xdr:rowOff>
    </xdr:from>
    <xdr:to>
      <xdr:col>45</xdr:col>
      <xdr:colOff>177800</xdr:colOff>
      <xdr:row>40</xdr:row>
      <xdr:rowOff>137823</xdr:rowOff>
    </xdr:to>
    <xdr:cxnSp macro="">
      <xdr:nvCxnSpPr>
        <xdr:cNvPr id="135" name="直線コネクタ 134">
          <a:extLst>
            <a:ext uri="{FF2B5EF4-FFF2-40B4-BE49-F238E27FC236}">
              <a16:creationId xmlns:a16="http://schemas.microsoft.com/office/drawing/2014/main" id="{335CF1FD-D432-4A23-B3F0-ACB11D09A8E1}"/>
            </a:ext>
          </a:extLst>
        </xdr:cNvPr>
        <xdr:cNvCxnSpPr/>
      </xdr:nvCxnSpPr>
      <xdr:spPr>
        <a:xfrm flipV="1">
          <a:off x="7861300" y="6989178"/>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94971</xdr:rowOff>
    </xdr:from>
    <xdr:to>
      <xdr:col>36</xdr:col>
      <xdr:colOff>165100</xdr:colOff>
      <xdr:row>41</xdr:row>
      <xdr:rowOff>25121</xdr:rowOff>
    </xdr:to>
    <xdr:sp macro="" textlink="">
      <xdr:nvSpPr>
        <xdr:cNvPr id="136" name="楕円 135">
          <a:extLst>
            <a:ext uri="{FF2B5EF4-FFF2-40B4-BE49-F238E27FC236}">
              <a16:creationId xmlns:a16="http://schemas.microsoft.com/office/drawing/2014/main" id="{CB918779-858E-4F56-A17F-3EF54B464CAE}"/>
            </a:ext>
          </a:extLst>
        </xdr:cNvPr>
        <xdr:cNvSpPr/>
      </xdr:nvSpPr>
      <xdr:spPr>
        <a:xfrm>
          <a:off x="6921500" y="69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137823</xdr:rowOff>
    </xdr:from>
    <xdr:to>
      <xdr:col>41</xdr:col>
      <xdr:colOff>50800</xdr:colOff>
      <xdr:row>40</xdr:row>
      <xdr:rowOff>145771</xdr:rowOff>
    </xdr:to>
    <xdr:cxnSp macro="">
      <xdr:nvCxnSpPr>
        <xdr:cNvPr id="137" name="直線コネクタ 136">
          <a:extLst>
            <a:ext uri="{FF2B5EF4-FFF2-40B4-BE49-F238E27FC236}">
              <a16:creationId xmlns:a16="http://schemas.microsoft.com/office/drawing/2014/main" id="{0CC4A4E7-3323-4812-8848-4FB635311490}"/>
            </a:ext>
          </a:extLst>
        </xdr:cNvPr>
        <xdr:cNvCxnSpPr/>
      </xdr:nvCxnSpPr>
      <xdr:spPr>
        <a:xfrm flipV="1">
          <a:off x="6972300" y="6995823"/>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38" name="n_1aveValue【道路】&#10;一人当たり延長">
          <a:extLst>
            <a:ext uri="{FF2B5EF4-FFF2-40B4-BE49-F238E27FC236}">
              <a16:creationId xmlns:a16="http://schemas.microsoft.com/office/drawing/2014/main" id="{8B7FF225-C8BB-4D3C-9554-77FBC46AD968}"/>
            </a:ext>
          </a:extLst>
        </xdr:cNvPr>
        <xdr:cNvSpPr txBox="1"/>
      </xdr:nvSpPr>
      <xdr:spPr>
        <a:xfrm>
          <a:off x="93594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39" name="n_2aveValue【道路】&#10;一人当たり延長">
          <a:extLst>
            <a:ext uri="{FF2B5EF4-FFF2-40B4-BE49-F238E27FC236}">
              <a16:creationId xmlns:a16="http://schemas.microsoft.com/office/drawing/2014/main" id="{98B6DA64-6CC7-4E43-8F58-69EDEED949CB}"/>
            </a:ext>
          </a:extLst>
        </xdr:cNvPr>
        <xdr:cNvSpPr txBox="1"/>
      </xdr:nvSpPr>
      <xdr:spPr>
        <a:xfrm>
          <a:off x="8483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40" name="n_3aveValue【道路】&#10;一人当たり延長">
          <a:extLst>
            <a:ext uri="{FF2B5EF4-FFF2-40B4-BE49-F238E27FC236}">
              <a16:creationId xmlns:a16="http://schemas.microsoft.com/office/drawing/2014/main" id="{84A3B4FE-8704-4EF0-8B9C-149840877BA9}"/>
            </a:ext>
          </a:extLst>
        </xdr:cNvPr>
        <xdr:cNvSpPr txBox="1"/>
      </xdr:nvSpPr>
      <xdr:spPr>
        <a:xfrm>
          <a:off x="7594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41" name="n_4aveValue【道路】&#10;一人当たり延長">
          <a:extLst>
            <a:ext uri="{FF2B5EF4-FFF2-40B4-BE49-F238E27FC236}">
              <a16:creationId xmlns:a16="http://schemas.microsoft.com/office/drawing/2014/main" id="{A5A64FAF-600B-4194-BB01-8BBCF8339FCE}"/>
            </a:ext>
          </a:extLst>
        </xdr:cNvPr>
        <xdr:cNvSpPr txBox="1"/>
      </xdr:nvSpPr>
      <xdr:spPr>
        <a:xfrm>
          <a:off x="6705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166003</xdr:rowOff>
    </xdr:from>
    <xdr:ext cx="534377" cy="259045"/>
    <xdr:sp macro="" textlink="">
      <xdr:nvSpPr>
        <xdr:cNvPr id="142" name="n_1mainValue【道路】&#10;一人当たり延長">
          <a:extLst>
            <a:ext uri="{FF2B5EF4-FFF2-40B4-BE49-F238E27FC236}">
              <a16:creationId xmlns:a16="http://schemas.microsoft.com/office/drawing/2014/main" id="{4BCF7D6A-6E82-4E3C-AA8B-44EC29FA0967}"/>
            </a:ext>
          </a:extLst>
        </xdr:cNvPr>
        <xdr:cNvSpPr txBox="1"/>
      </xdr:nvSpPr>
      <xdr:spPr>
        <a:xfrm>
          <a:off x="9359411" y="702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1655</xdr:rowOff>
    </xdr:from>
    <xdr:ext cx="534377" cy="259045"/>
    <xdr:sp macro="" textlink="">
      <xdr:nvSpPr>
        <xdr:cNvPr id="143" name="n_2mainValue【道路】&#10;一人当たり延長">
          <a:extLst>
            <a:ext uri="{FF2B5EF4-FFF2-40B4-BE49-F238E27FC236}">
              <a16:creationId xmlns:a16="http://schemas.microsoft.com/office/drawing/2014/main" id="{224C4906-8FC3-498E-8933-0DF5D00EBB65}"/>
            </a:ext>
          </a:extLst>
        </xdr:cNvPr>
        <xdr:cNvSpPr txBox="1"/>
      </xdr:nvSpPr>
      <xdr:spPr>
        <a:xfrm>
          <a:off x="8483111" y="70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8300</xdr:rowOff>
    </xdr:from>
    <xdr:ext cx="534377" cy="259045"/>
    <xdr:sp macro="" textlink="">
      <xdr:nvSpPr>
        <xdr:cNvPr id="144" name="n_3mainValue【道路】&#10;一人当たり延長">
          <a:extLst>
            <a:ext uri="{FF2B5EF4-FFF2-40B4-BE49-F238E27FC236}">
              <a16:creationId xmlns:a16="http://schemas.microsoft.com/office/drawing/2014/main" id="{E1F4D91D-9979-4B44-8368-B3C4522E4576}"/>
            </a:ext>
          </a:extLst>
        </xdr:cNvPr>
        <xdr:cNvSpPr txBox="1"/>
      </xdr:nvSpPr>
      <xdr:spPr>
        <a:xfrm>
          <a:off x="7594111" y="70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16248</xdr:rowOff>
    </xdr:from>
    <xdr:ext cx="534377" cy="259045"/>
    <xdr:sp macro="" textlink="">
      <xdr:nvSpPr>
        <xdr:cNvPr id="145" name="n_4mainValue【道路】&#10;一人当たり延長">
          <a:extLst>
            <a:ext uri="{FF2B5EF4-FFF2-40B4-BE49-F238E27FC236}">
              <a16:creationId xmlns:a16="http://schemas.microsoft.com/office/drawing/2014/main" id="{CA3DBC44-501D-4150-A5A7-6F83E9D464D2}"/>
            </a:ext>
          </a:extLst>
        </xdr:cNvPr>
        <xdr:cNvSpPr txBox="1"/>
      </xdr:nvSpPr>
      <xdr:spPr>
        <a:xfrm>
          <a:off x="6705111" y="70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097ED80-F345-4914-97D7-AE624E0EFD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E8D0CFC-A4B3-4671-A3AF-4F4D7E5AEB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E7531CA-CE7F-4664-9535-1330B2D8269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00EF330-F086-408D-A8E5-963381A4C2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A21BCE9-57AF-481F-9D9E-888B8BE9B4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8750765-2760-42B4-933E-F249AA33C4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088B1A5-A76A-4B27-8E45-A4718A2440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B93302B-0A56-4F9D-AC06-F31F8F3EC9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FAD959D-33A2-4AA8-BB53-63BA95E9F1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C8BBCE0-E723-4CEF-B117-C28E4943F0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F70D989-9291-4795-AB8C-2121D3F00D3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A06FFD2-DA0F-49D1-BD87-183F4B3D50B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CBDDC38-E050-4411-8BCE-F90C32298FD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9E13FB9-0D31-47FA-A1C7-E7061AB0FA2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D0AC91F-7691-4C2F-9CF5-A4D3007E11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CB54522-0506-4791-A17E-3BF07AC3B86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EAEA689-3F9A-47D6-BF95-E9A9D13F151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7F078B1-0FE8-4CE7-B6A8-4AEDFE602D8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06C2566-C7F6-4B2E-AEF2-EE6D745DF7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4019A49-B269-465C-A914-B9928B518EB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A4FC7DD-BC2B-401E-8329-DF485A8524A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4868B3F-E1F0-4723-80F6-ADC943CE5A3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DB6EAF1-C851-42A2-87AC-0C7EA92ED2F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F286046-F8F7-44B9-90DF-6D3E05E9A67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C9D439E-DC1F-4503-9DE2-8F703795BCC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4FAE47FA-8BCB-49E0-AB10-1375A0FD3560}"/>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E901910-1AC0-4C1D-82AF-AFD658967B44}"/>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35D4C1B1-9531-499B-B69D-981666B1D95D}"/>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BA4D1E4-F280-4CEA-91AF-1E9B7920C821}"/>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9C4D5EED-4843-41E7-B19D-BD7DF8CC8088}"/>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127199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E945BFF-B213-4239-9606-FC971BD6D008}"/>
            </a:ext>
          </a:extLst>
        </xdr:cNvPr>
        <xdr:cNvSpPr txBox="1"/>
      </xdr:nvSpPr>
      <xdr:spPr>
        <a:xfrm>
          <a:off x="4673600" y="10414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12E7C7B9-FABA-495B-AF43-C629D1717449}"/>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BFF3D684-C517-4CD9-A56C-13345CEFEED5}"/>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F43010A2-6871-4528-A03F-A5CC0581DB87}"/>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52920772-60A2-494E-BD6C-38E34D1EA5DF}"/>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A9584CE1-0DBE-4EC6-82FE-7E3097118F5C}"/>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7D9C3AE-CDED-414A-A44B-F3D528A6D4A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9C4E41F-002D-4155-B842-388AF03B70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60F3D80-A511-42AD-9877-F85D63186C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150711D-D286-4044-B7CB-E0E5B3E24E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70FC9C3-9F7E-40C0-9CEC-19F5D8B7AF9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7" name="楕円 186">
          <a:extLst>
            <a:ext uri="{FF2B5EF4-FFF2-40B4-BE49-F238E27FC236}">
              <a16:creationId xmlns:a16="http://schemas.microsoft.com/office/drawing/2014/main" id="{97B7A9BD-8EF4-463D-B5C6-66EB5EFDCAC3}"/>
            </a:ext>
          </a:extLst>
        </xdr:cNvPr>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7FDA881-B609-40E2-938A-D54C7002DCC6}"/>
            </a:ext>
          </a:extLst>
        </xdr:cNvPr>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89" name="楕円 188">
          <a:extLst>
            <a:ext uri="{FF2B5EF4-FFF2-40B4-BE49-F238E27FC236}">
              <a16:creationId xmlns:a16="http://schemas.microsoft.com/office/drawing/2014/main" id="{78A524AC-D689-436A-A856-A783B6DAF17A}"/>
            </a:ext>
          </a:extLst>
        </xdr:cNvPr>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140426</xdr:rowOff>
    </xdr:from>
    <xdr:to>
      <xdr:col>24</xdr:col>
      <xdr:colOff>63500</xdr:colOff>
      <xdr:row>61</xdr:row>
      <xdr:rowOff>160020</xdr:rowOff>
    </xdr:to>
    <xdr:cxnSp macro="">
      <xdr:nvCxnSpPr>
        <xdr:cNvPr id="190" name="直線コネクタ 189">
          <a:extLst>
            <a:ext uri="{FF2B5EF4-FFF2-40B4-BE49-F238E27FC236}">
              <a16:creationId xmlns:a16="http://schemas.microsoft.com/office/drawing/2014/main" id="{7A1CC8CA-9E88-43C5-9638-2FFAA04D6DE4}"/>
            </a:ext>
          </a:extLst>
        </xdr:cNvPr>
        <xdr:cNvCxnSpPr/>
      </xdr:nvCxnSpPr>
      <xdr:spPr>
        <a:xfrm>
          <a:off x="3797300" y="105988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68399</xdr:rowOff>
    </xdr:from>
    <xdr:to>
      <xdr:col>15</xdr:col>
      <xdr:colOff>101600</xdr:colOff>
      <xdr:row>61</xdr:row>
      <xdr:rowOff>169999</xdr:rowOff>
    </xdr:to>
    <xdr:sp macro="" textlink="">
      <xdr:nvSpPr>
        <xdr:cNvPr id="191" name="楕円 190">
          <a:extLst>
            <a:ext uri="{FF2B5EF4-FFF2-40B4-BE49-F238E27FC236}">
              <a16:creationId xmlns:a16="http://schemas.microsoft.com/office/drawing/2014/main" id="{AEBB5990-1141-4AEA-BC17-EB428D74B597}"/>
            </a:ext>
          </a:extLst>
        </xdr:cNvPr>
        <xdr:cNvSpPr/>
      </xdr:nvSpPr>
      <xdr:spPr>
        <a:xfrm>
          <a:off x="2857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140426</xdr:rowOff>
    </xdr:to>
    <xdr:cxnSp macro="">
      <xdr:nvCxnSpPr>
        <xdr:cNvPr id="192" name="直線コネクタ 191">
          <a:extLst>
            <a:ext uri="{FF2B5EF4-FFF2-40B4-BE49-F238E27FC236}">
              <a16:creationId xmlns:a16="http://schemas.microsoft.com/office/drawing/2014/main" id="{D2CBE00D-DC03-4B5B-8EB4-B1ED98989AF9}"/>
            </a:ext>
          </a:extLst>
        </xdr:cNvPr>
        <xdr:cNvCxnSpPr/>
      </xdr:nvCxnSpPr>
      <xdr:spPr>
        <a:xfrm>
          <a:off x="2908300" y="105776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3" name="楕円 192">
          <a:extLst>
            <a:ext uri="{FF2B5EF4-FFF2-40B4-BE49-F238E27FC236}">
              <a16:creationId xmlns:a16="http://schemas.microsoft.com/office/drawing/2014/main" id="{FFE4BBEC-2E04-41FD-B45C-D9EA5272322C}"/>
            </a:ext>
          </a:extLst>
        </xdr:cNvPr>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119199</xdr:rowOff>
    </xdr:to>
    <xdr:cxnSp macro="">
      <xdr:nvCxnSpPr>
        <xdr:cNvPr id="194" name="直線コネクタ 193">
          <a:extLst>
            <a:ext uri="{FF2B5EF4-FFF2-40B4-BE49-F238E27FC236}">
              <a16:creationId xmlns:a16="http://schemas.microsoft.com/office/drawing/2014/main" id="{F401391B-B1AD-4F4C-A02A-5BF3A04FDABC}"/>
            </a:ext>
          </a:extLst>
        </xdr:cNvPr>
        <xdr:cNvCxnSpPr/>
      </xdr:nvCxnSpPr>
      <xdr:spPr>
        <a:xfrm>
          <a:off x="2019300" y="105564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95" name="楕円 194">
          <a:extLst>
            <a:ext uri="{FF2B5EF4-FFF2-40B4-BE49-F238E27FC236}">
              <a16:creationId xmlns:a16="http://schemas.microsoft.com/office/drawing/2014/main" id="{9698427C-3B66-40C8-BD4B-3D545FF118F2}"/>
            </a:ext>
          </a:extLst>
        </xdr:cNvPr>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97972</xdr:rowOff>
    </xdr:to>
    <xdr:cxnSp macro="">
      <xdr:nvCxnSpPr>
        <xdr:cNvPr id="196" name="直線コネクタ 195">
          <a:extLst>
            <a:ext uri="{FF2B5EF4-FFF2-40B4-BE49-F238E27FC236}">
              <a16:creationId xmlns:a16="http://schemas.microsoft.com/office/drawing/2014/main" id="{53869DF1-A9F2-4D38-9260-AF7D8E28F672}"/>
            </a:ext>
          </a:extLst>
        </xdr:cNvPr>
        <xdr:cNvCxnSpPr/>
      </xdr:nvCxnSpPr>
      <xdr:spPr>
        <a:xfrm>
          <a:off x="1130300" y="105319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CC92A99-292F-48E0-B13F-04C2AE1EAD73}"/>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03DFB7E-06C9-48B4-ADD6-92A943C6B30B}"/>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A65892B-57F5-4F41-AFA0-E7A57F9E6E6B}"/>
            </a:ext>
          </a:extLst>
        </xdr:cNvPr>
        <xdr:cNvSpPr txBox="1"/>
      </xdr:nvSpPr>
      <xdr:spPr>
        <a:xfrm>
          <a:off x="1816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C9EABE4-4B86-4730-BE7B-71E38D36B071}"/>
            </a:ext>
          </a:extLst>
        </xdr:cNvPr>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36303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2940064-FBED-485B-947E-A271F22E4F0C}"/>
            </a:ext>
          </a:extLst>
        </xdr:cNvPr>
        <xdr:cNvSpPr txBox="1"/>
      </xdr:nvSpPr>
      <xdr:spPr>
        <a:xfrm>
          <a:off x="35820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4D95DB6-6311-4AE6-AB61-53625AC114D4}"/>
            </a:ext>
          </a:extLst>
        </xdr:cNvPr>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54F0B75-55F3-4C71-9AF1-70BE801C5009}"/>
            </a:ext>
          </a:extLst>
        </xdr:cNvPr>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8BDEC55-3164-43AD-97A4-1F97BDB307BF}"/>
            </a:ext>
          </a:extLst>
        </xdr:cNvPr>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0342F77-7948-498A-A5D5-BFD9638465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E111AFF-1CFC-4D70-9508-F4E684464E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D812AF1-0B2E-4946-8449-FCB5713229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C18C28A-8F2C-4114-9B8E-9CE8D774EDA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AFBE8DD-7093-4844-81E7-37B174591A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83354D7-3E95-48E0-8DD5-0FF08DE4520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2846FD8-4A9F-460B-8661-C8030B20E6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566A023-D7FA-45CC-A787-33F87176B4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16C18A3-4A8F-487A-93C3-591E1AB81A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C772DFE-2A02-4F2C-BDA8-265FB611DD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A582B840-29E8-4825-B119-E4F61996E25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485CA20D-11C3-4154-A95C-DD6A27C7C4E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AF217426-7ADF-4C51-AA25-019BD855B68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3960504A-9E7D-4FD1-8A80-67D271D962D5}"/>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555F73D0-74A2-4FC7-BF72-927B46DFD2D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7A4E1409-3CCD-4C31-945E-A252C156808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3B56DEB2-5E5B-444A-B49A-5B71730D907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3CB28B1C-DFD0-4E2B-B189-F9BC267C8E0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DB3B41FC-1FC0-439C-84E7-BB21568CDF5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8CE88F17-11D0-43A9-BDF0-EA0B22ADA3C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C68B0929-6331-4112-97AA-E20EF5A96C5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304377D4-E237-46F0-87EE-8497D90A7FD5}"/>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7C19B58-5F1F-4454-94C9-C5F298BBD7E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72700131-B899-41A8-BF7F-C9C6D581FB5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B5AFFFB-1883-45CA-B717-5C825C5D94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91BBAE9D-C19F-4436-9CFC-1772ECE34358}"/>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B5A3D1E0-33C8-435B-AE94-F6747AC19248}"/>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91C90EE3-8FC6-4358-B67C-CC407C8C8B72}"/>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289EE17-0BE3-4C08-8833-C992C81DCDD0}"/>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0E8B1D58-5629-4D36-879D-A57CBA706AC8}"/>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832D674D-B9FD-4364-A1A9-9DC6B9D02AA1}"/>
            </a:ext>
          </a:extLst>
        </xdr:cNvPr>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6A3E27D7-480F-49EA-9641-1362282AE22D}"/>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101A8FDE-B262-447E-AA76-C3E7986BDDBE}"/>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FF74A2BF-57C3-47A3-A622-28DA6D2B136B}"/>
            </a:ext>
          </a:extLst>
        </xdr:cNvPr>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BE238B05-1BFA-4A71-9957-6328A855FBCD}"/>
            </a:ext>
          </a:extLst>
        </xdr:cNvPr>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0E7BC5F4-6B5F-4863-8E45-F40ABB012C1C}"/>
            </a:ext>
          </a:extLst>
        </xdr:cNvPr>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41627BE-7A32-42B2-9D7A-DA57CBD095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8D8E685-68BA-40D2-86BE-28B1CC3AB8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C01D85-1E16-4F3B-BBE6-97B5F40F5A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F4BD227-43A8-45AE-A737-852BFEFA8EB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4987630-3997-4F19-8737-E903D3B9360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123548</xdr:rowOff>
    </xdr:from>
    <xdr:to>
      <xdr:col>55</xdr:col>
      <xdr:colOff>50800</xdr:colOff>
      <xdr:row>64</xdr:row>
      <xdr:rowOff>53698</xdr:rowOff>
    </xdr:to>
    <xdr:sp macro="" textlink="">
      <xdr:nvSpPr>
        <xdr:cNvPr id="246" name="楕円 245">
          <a:extLst>
            <a:ext uri="{FF2B5EF4-FFF2-40B4-BE49-F238E27FC236}">
              <a16:creationId xmlns:a16="http://schemas.microsoft.com/office/drawing/2014/main" id="{1437C586-5F24-4923-B19F-A4E6FCC4A2E2}"/>
            </a:ext>
          </a:extLst>
        </xdr:cNvPr>
        <xdr:cNvSpPr/>
      </xdr:nvSpPr>
      <xdr:spPr>
        <a:xfrm>
          <a:off x="10426700" y="109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38475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789B60A-AEEA-4E3C-BE92-4CBAE141E919}"/>
            </a:ext>
          </a:extLst>
        </xdr:cNvPr>
        <xdr:cNvSpPr txBox="1"/>
      </xdr:nvSpPr>
      <xdr:spPr>
        <a:xfrm>
          <a:off x="10515600" y="1083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129603</xdr:rowOff>
    </xdr:from>
    <xdr:to>
      <xdr:col>50</xdr:col>
      <xdr:colOff>165100</xdr:colOff>
      <xdr:row>64</xdr:row>
      <xdr:rowOff>59753</xdr:rowOff>
    </xdr:to>
    <xdr:sp macro="" textlink="">
      <xdr:nvSpPr>
        <xdr:cNvPr id="248" name="楕円 247">
          <a:extLst>
            <a:ext uri="{FF2B5EF4-FFF2-40B4-BE49-F238E27FC236}">
              <a16:creationId xmlns:a16="http://schemas.microsoft.com/office/drawing/2014/main" id="{8BA8A4D3-56D7-489A-92F2-407AA7B30049}"/>
            </a:ext>
          </a:extLst>
        </xdr:cNvPr>
        <xdr:cNvSpPr/>
      </xdr:nvSpPr>
      <xdr:spPr>
        <a:xfrm>
          <a:off x="9588500" y="1093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2898</xdr:rowOff>
    </xdr:from>
    <xdr:to>
      <xdr:col>55</xdr:col>
      <xdr:colOff>0</xdr:colOff>
      <xdr:row>64</xdr:row>
      <xdr:rowOff>8953</xdr:rowOff>
    </xdr:to>
    <xdr:cxnSp macro="">
      <xdr:nvCxnSpPr>
        <xdr:cNvPr id="249" name="直線コネクタ 248">
          <a:extLst>
            <a:ext uri="{FF2B5EF4-FFF2-40B4-BE49-F238E27FC236}">
              <a16:creationId xmlns:a16="http://schemas.microsoft.com/office/drawing/2014/main" id="{02D02298-F765-40DD-8AC4-94076FCC6E3B}"/>
            </a:ext>
          </a:extLst>
        </xdr:cNvPr>
        <xdr:cNvCxnSpPr/>
      </xdr:nvCxnSpPr>
      <xdr:spPr>
        <a:xfrm flipV="1">
          <a:off x="9639300" y="10975698"/>
          <a:ext cx="838200" cy="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132968</xdr:rowOff>
    </xdr:from>
    <xdr:to>
      <xdr:col>46</xdr:col>
      <xdr:colOff>38100</xdr:colOff>
      <xdr:row>64</xdr:row>
      <xdr:rowOff>63118</xdr:rowOff>
    </xdr:to>
    <xdr:sp macro="" textlink="">
      <xdr:nvSpPr>
        <xdr:cNvPr id="250" name="楕円 249">
          <a:extLst>
            <a:ext uri="{FF2B5EF4-FFF2-40B4-BE49-F238E27FC236}">
              <a16:creationId xmlns:a16="http://schemas.microsoft.com/office/drawing/2014/main" id="{EC43BA3C-6046-4BE2-B0D2-A700CB0FF1EF}"/>
            </a:ext>
          </a:extLst>
        </xdr:cNvPr>
        <xdr:cNvSpPr/>
      </xdr:nvSpPr>
      <xdr:spPr>
        <a:xfrm>
          <a:off x="8699500" y="109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8953</xdr:rowOff>
    </xdr:from>
    <xdr:to>
      <xdr:col>50</xdr:col>
      <xdr:colOff>114300</xdr:colOff>
      <xdr:row>64</xdr:row>
      <xdr:rowOff>12318</xdr:rowOff>
    </xdr:to>
    <xdr:cxnSp macro="">
      <xdr:nvCxnSpPr>
        <xdr:cNvPr id="251" name="直線コネクタ 250">
          <a:extLst>
            <a:ext uri="{FF2B5EF4-FFF2-40B4-BE49-F238E27FC236}">
              <a16:creationId xmlns:a16="http://schemas.microsoft.com/office/drawing/2014/main" id="{33C5EC73-35B5-423A-BFB2-FD8B3AD29988}"/>
            </a:ext>
          </a:extLst>
        </xdr:cNvPr>
        <xdr:cNvCxnSpPr/>
      </xdr:nvCxnSpPr>
      <xdr:spPr>
        <a:xfrm flipV="1">
          <a:off x="8750300" y="10981753"/>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137514</xdr:rowOff>
    </xdr:from>
    <xdr:to>
      <xdr:col>41</xdr:col>
      <xdr:colOff>101600</xdr:colOff>
      <xdr:row>64</xdr:row>
      <xdr:rowOff>67664</xdr:rowOff>
    </xdr:to>
    <xdr:sp macro="" textlink="">
      <xdr:nvSpPr>
        <xdr:cNvPr id="252" name="楕円 251">
          <a:extLst>
            <a:ext uri="{FF2B5EF4-FFF2-40B4-BE49-F238E27FC236}">
              <a16:creationId xmlns:a16="http://schemas.microsoft.com/office/drawing/2014/main" id="{F3FA16F7-9784-4B7C-86E9-D142829568FB}"/>
            </a:ext>
          </a:extLst>
        </xdr:cNvPr>
        <xdr:cNvSpPr/>
      </xdr:nvSpPr>
      <xdr:spPr>
        <a:xfrm>
          <a:off x="7810500" y="1093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12318</xdr:rowOff>
    </xdr:from>
    <xdr:to>
      <xdr:col>45</xdr:col>
      <xdr:colOff>177800</xdr:colOff>
      <xdr:row>64</xdr:row>
      <xdr:rowOff>16864</xdr:rowOff>
    </xdr:to>
    <xdr:cxnSp macro="">
      <xdr:nvCxnSpPr>
        <xdr:cNvPr id="253" name="直線コネクタ 252">
          <a:extLst>
            <a:ext uri="{FF2B5EF4-FFF2-40B4-BE49-F238E27FC236}">
              <a16:creationId xmlns:a16="http://schemas.microsoft.com/office/drawing/2014/main" id="{7CADB850-EDAA-4623-A51F-BD17BD552B4D}"/>
            </a:ext>
          </a:extLst>
        </xdr:cNvPr>
        <xdr:cNvCxnSpPr/>
      </xdr:nvCxnSpPr>
      <xdr:spPr>
        <a:xfrm flipV="1">
          <a:off x="7861300" y="10985118"/>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141229</xdr:rowOff>
    </xdr:from>
    <xdr:to>
      <xdr:col>36</xdr:col>
      <xdr:colOff>165100</xdr:colOff>
      <xdr:row>64</xdr:row>
      <xdr:rowOff>71379</xdr:rowOff>
    </xdr:to>
    <xdr:sp macro="" textlink="">
      <xdr:nvSpPr>
        <xdr:cNvPr id="254" name="楕円 253">
          <a:extLst>
            <a:ext uri="{FF2B5EF4-FFF2-40B4-BE49-F238E27FC236}">
              <a16:creationId xmlns:a16="http://schemas.microsoft.com/office/drawing/2014/main" id="{3930F941-5732-4B74-8490-AE5BE41F92E3}"/>
            </a:ext>
          </a:extLst>
        </xdr:cNvPr>
        <xdr:cNvSpPr/>
      </xdr:nvSpPr>
      <xdr:spPr>
        <a:xfrm>
          <a:off x="6921500" y="109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16864</xdr:rowOff>
    </xdr:from>
    <xdr:to>
      <xdr:col>41</xdr:col>
      <xdr:colOff>50800</xdr:colOff>
      <xdr:row>64</xdr:row>
      <xdr:rowOff>20579</xdr:rowOff>
    </xdr:to>
    <xdr:cxnSp macro="">
      <xdr:nvCxnSpPr>
        <xdr:cNvPr id="255" name="直線コネクタ 254">
          <a:extLst>
            <a:ext uri="{FF2B5EF4-FFF2-40B4-BE49-F238E27FC236}">
              <a16:creationId xmlns:a16="http://schemas.microsoft.com/office/drawing/2014/main" id="{C7655936-6822-40AC-9AF4-6AB478AED3E5}"/>
            </a:ext>
          </a:extLst>
        </xdr:cNvPr>
        <xdr:cNvCxnSpPr/>
      </xdr:nvCxnSpPr>
      <xdr:spPr>
        <a:xfrm flipV="1">
          <a:off x="6972300" y="10989664"/>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7CB01BD1-C5CB-47B7-9763-E3F2226EB39F}"/>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5A0B172A-946F-4695-83C7-D363F38BB5FD}"/>
            </a:ext>
          </a:extLst>
        </xdr:cNvPr>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07B1A240-730A-4E7E-9585-44853E304AAA}"/>
            </a:ext>
          </a:extLst>
        </xdr:cNvPr>
        <xdr:cNvSpPr txBox="1"/>
      </xdr:nvSpPr>
      <xdr:spPr>
        <a:xfrm>
          <a:off x="7516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EE529D9-3AF5-402C-B3B6-8E37C8C98CA7}"/>
            </a:ext>
          </a:extLst>
        </xdr:cNvPr>
        <xdr:cNvSpPr txBox="1"/>
      </xdr:nvSpPr>
      <xdr:spPr>
        <a:xfrm>
          <a:off x="6672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50880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634FCDE-3E4C-4416-958C-117784C8F0AF}"/>
            </a:ext>
          </a:extLst>
        </xdr:cNvPr>
        <xdr:cNvSpPr txBox="1"/>
      </xdr:nvSpPr>
      <xdr:spPr>
        <a:xfrm>
          <a:off x="9327095" y="1102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54245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A393088-2A7C-4279-8182-ECBD6BBA5AB1}"/>
            </a:ext>
          </a:extLst>
        </xdr:cNvPr>
        <xdr:cNvSpPr txBox="1"/>
      </xdr:nvSpPr>
      <xdr:spPr>
        <a:xfrm>
          <a:off x="8450795" y="1102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58791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6017C51-B55C-4628-8FD3-FEE38D305B75}"/>
            </a:ext>
          </a:extLst>
        </xdr:cNvPr>
        <xdr:cNvSpPr txBox="1"/>
      </xdr:nvSpPr>
      <xdr:spPr>
        <a:xfrm>
          <a:off x="7561795" y="1103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62506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75C2A3F1-EBC9-45D7-BAA4-6F338E3E9E1A}"/>
            </a:ext>
          </a:extLst>
        </xdr:cNvPr>
        <xdr:cNvSpPr txBox="1"/>
      </xdr:nvSpPr>
      <xdr:spPr>
        <a:xfrm>
          <a:off x="6672795" y="110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4AFEDFF-AEDD-4C3B-AB52-6673CEE370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09EF896-414A-4F20-B511-5C158D475D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89FF357-8AEF-4D91-8CE7-C3E3D0EF13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D2F8431-DC14-41AE-A13F-8757B613F2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3864112-7177-4B13-8021-6AFAEBB9B3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1539E42-E4D3-4D90-A89B-BC4B9B97787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E909BB9-8C6A-44FA-B016-4DA9496C5AE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69AA20A-FD65-407D-A4F1-8976C330D1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CFED675-82D0-4858-8FEE-2D8099F10C7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B8D3442-EBE5-44AE-B84D-8A9E1167DE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3D04528-4236-4C8D-8DB5-94A789836F1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2029582-8A56-42B2-85B7-124FDCB4884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16D6BEA-5B0C-4AD8-BD0C-42854C823CE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D963EAA-8F20-4C0F-A5C8-51FB11CF4F3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FA21048-4D80-49B7-B6C4-108B465C03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64063D6-A13D-4A99-B28F-F4775C1235C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4A47BE7-3B8A-4F78-A652-B8B31150C72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8CC38D1-CD1A-4BE4-AF34-DB0FE100DB4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B500AA2-E44A-4C58-8BA0-7135DE4B78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261BDFD-6FCB-457A-A934-42CCCD2AF1C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98E53032-5AFC-4027-AB8E-9FA062F10DF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167EA37-5A76-43D5-9AEC-5851B39DD7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18F8D08-D1BC-4D87-B966-DC9D4202ED3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9979469-FE55-42A2-8B41-F21D4E3071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625035C-6C82-49F8-9115-7B271B61B7F1}"/>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207ABC6-D747-45BB-A308-1DDC90D361D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FE97E33-A69C-4473-B00C-DAE07135426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936F185-FBD2-412B-8D15-E1ECE71AA6C8}"/>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06DC1C85-1C01-4833-A39B-2E4D0B8B073F}"/>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D1B4D2C-CE22-4916-A5ED-CCFADD441304}"/>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F7E2B23D-094B-49C4-AB0F-755D10652C36}"/>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3F728224-9897-479C-8EBC-EA27B1636B65}"/>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76437758-FBAE-484B-8BAF-36C472867F28}"/>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3A55D068-77C5-4195-BB46-28B603524F78}"/>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CCFBD2D1-0DFB-4603-B8B2-DE1B04F8AAD0}"/>
            </a:ext>
          </a:extLst>
        </xdr:cNvPr>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3E35337-6977-4CA8-AA17-8061BCFD9A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79C33BD-89B5-4017-92C6-56B40FDB94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FCDF82E-40AA-4E3D-A04B-75EBB9F5062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637FAC7-7D17-4262-B67D-A73EDF62F41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61409CA-1778-4D2E-84E4-16558800E8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304" name="楕円 303">
          <a:extLst>
            <a:ext uri="{FF2B5EF4-FFF2-40B4-BE49-F238E27FC236}">
              <a16:creationId xmlns:a16="http://schemas.microsoft.com/office/drawing/2014/main" id="{6457A42F-C451-4351-A027-22DAECB32DB2}"/>
            </a:ext>
          </a:extLst>
        </xdr:cNvPr>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5D42C1D-8A01-4446-BF19-D2FB6F53BF6E}"/>
            </a:ext>
          </a:extLst>
        </xdr:cNvPr>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306" name="楕円 305">
          <a:extLst>
            <a:ext uri="{FF2B5EF4-FFF2-40B4-BE49-F238E27FC236}">
              <a16:creationId xmlns:a16="http://schemas.microsoft.com/office/drawing/2014/main" id="{11124CF1-0B43-49F8-B125-56758404EE8A}"/>
            </a:ext>
          </a:extLst>
        </xdr:cNvPr>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49530</xdr:rowOff>
    </xdr:to>
    <xdr:cxnSp macro="">
      <xdr:nvCxnSpPr>
        <xdr:cNvPr id="307" name="直線コネクタ 306">
          <a:extLst>
            <a:ext uri="{FF2B5EF4-FFF2-40B4-BE49-F238E27FC236}">
              <a16:creationId xmlns:a16="http://schemas.microsoft.com/office/drawing/2014/main" id="{3C8464BA-7172-46FD-A235-CEB772D09C57}"/>
            </a:ext>
          </a:extLst>
        </xdr:cNvPr>
        <xdr:cNvCxnSpPr/>
      </xdr:nvCxnSpPr>
      <xdr:spPr>
        <a:xfrm flipV="1">
          <a:off x="3797300" y="139045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8" name="楕円 307">
          <a:extLst>
            <a:ext uri="{FF2B5EF4-FFF2-40B4-BE49-F238E27FC236}">
              <a16:creationId xmlns:a16="http://schemas.microsoft.com/office/drawing/2014/main" id="{A3410300-DFDA-47D0-8EA5-37026D385882}"/>
            </a:ext>
          </a:extLst>
        </xdr:cNvPr>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82</xdr:row>
      <xdr:rowOff>47625</xdr:rowOff>
    </xdr:to>
    <xdr:cxnSp macro="">
      <xdr:nvCxnSpPr>
        <xdr:cNvPr id="309" name="直線コネクタ 308">
          <a:extLst>
            <a:ext uri="{FF2B5EF4-FFF2-40B4-BE49-F238E27FC236}">
              <a16:creationId xmlns:a16="http://schemas.microsoft.com/office/drawing/2014/main" id="{CE57F239-7DEF-4432-9EE0-20D404CD5A8F}"/>
            </a:ext>
          </a:extLst>
        </xdr:cNvPr>
        <xdr:cNvCxnSpPr/>
      </xdr:nvCxnSpPr>
      <xdr:spPr>
        <a:xfrm flipV="1">
          <a:off x="2908300" y="1393698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59689</xdr:rowOff>
    </xdr:from>
    <xdr:to>
      <xdr:col>10</xdr:col>
      <xdr:colOff>165100</xdr:colOff>
      <xdr:row>85</xdr:row>
      <xdr:rowOff>161289</xdr:rowOff>
    </xdr:to>
    <xdr:sp macro="" textlink="">
      <xdr:nvSpPr>
        <xdr:cNvPr id="310" name="楕円 309">
          <a:extLst>
            <a:ext uri="{FF2B5EF4-FFF2-40B4-BE49-F238E27FC236}">
              <a16:creationId xmlns:a16="http://schemas.microsoft.com/office/drawing/2014/main" id="{2C87E48C-A0E6-43B1-9EFA-C4F643A0E730}"/>
            </a:ext>
          </a:extLst>
        </xdr:cNvPr>
        <xdr:cNvSpPr/>
      </xdr:nvSpPr>
      <xdr:spPr>
        <a:xfrm>
          <a:off x="196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85</xdr:row>
      <xdr:rowOff>110489</xdr:rowOff>
    </xdr:to>
    <xdr:cxnSp macro="">
      <xdr:nvCxnSpPr>
        <xdr:cNvPr id="311" name="直線コネクタ 310">
          <a:extLst>
            <a:ext uri="{FF2B5EF4-FFF2-40B4-BE49-F238E27FC236}">
              <a16:creationId xmlns:a16="http://schemas.microsoft.com/office/drawing/2014/main" id="{557BA296-5A70-42BE-BFAD-28CD243D55FC}"/>
            </a:ext>
          </a:extLst>
        </xdr:cNvPr>
        <xdr:cNvCxnSpPr/>
      </xdr:nvCxnSpPr>
      <xdr:spPr>
        <a:xfrm flipV="1">
          <a:off x="2019300" y="14106525"/>
          <a:ext cx="889000" cy="57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38736</xdr:rowOff>
    </xdr:from>
    <xdr:to>
      <xdr:col>6</xdr:col>
      <xdr:colOff>38100</xdr:colOff>
      <xdr:row>85</xdr:row>
      <xdr:rowOff>140336</xdr:rowOff>
    </xdr:to>
    <xdr:sp macro="" textlink="">
      <xdr:nvSpPr>
        <xdr:cNvPr id="312" name="楕円 311">
          <a:extLst>
            <a:ext uri="{FF2B5EF4-FFF2-40B4-BE49-F238E27FC236}">
              <a16:creationId xmlns:a16="http://schemas.microsoft.com/office/drawing/2014/main" id="{17E9F8B2-97F8-440C-8B7F-045C51C9ED70}"/>
            </a:ext>
          </a:extLst>
        </xdr:cNvPr>
        <xdr:cNvSpPr/>
      </xdr:nvSpPr>
      <xdr:spPr>
        <a:xfrm>
          <a:off x="1079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89536</xdr:rowOff>
    </xdr:from>
    <xdr:to>
      <xdr:col>10</xdr:col>
      <xdr:colOff>114300</xdr:colOff>
      <xdr:row>85</xdr:row>
      <xdr:rowOff>110489</xdr:rowOff>
    </xdr:to>
    <xdr:cxnSp macro="">
      <xdr:nvCxnSpPr>
        <xdr:cNvPr id="313" name="直線コネクタ 312">
          <a:extLst>
            <a:ext uri="{FF2B5EF4-FFF2-40B4-BE49-F238E27FC236}">
              <a16:creationId xmlns:a16="http://schemas.microsoft.com/office/drawing/2014/main" id="{5A0B15C1-14F1-478E-B981-C04CE2A99017}"/>
            </a:ext>
          </a:extLst>
        </xdr:cNvPr>
        <xdr:cNvCxnSpPr/>
      </xdr:nvCxnSpPr>
      <xdr:spPr>
        <a:xfrm>
          <a:off x="1130300" y="146627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314" name="n_1aveValue【公営住宅】&#10;有形固定資産減価償却率">
          <a:extLst>
            <a:ext uri="{FF2B5EF4-FFF2-40B4-BE49-F238E27FC236}">
              <a16:creationId xmlns:a16="http://schemas.microsoft.com/office/drawing/2014/main" id="{7EF89AAF-BF9A-41ED-A6DF-6AF14FF7A9F9}"/>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5" name="n_2aveValue【公営住宅】&#10;有形固定資産減価償却率">
          <a:extLst>
            <a:ext uri="{FF2B5EF4-FFF2-40B4-BE49-F238E27FC236}">
              <a16:creationId xmlns:a16="http://schemas.microsoft.com/office/drawing/2014/main" id="{2431A4F5-1517-45BC-B1F4-466BC3C93ADE}"/>
            </a:ext>
          </a:extLst>
        </xdr:cNvPr>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a:extLst>
            <a:ext uri="{FF2B5EF4-FFF2-40B4-BE49-F238E27FC236}">
              <a16:creationId xmlns:a16="http://schemas.microsoft.com/office/drawing/2014/main" id="{7BB4EC2B-E323-4FE5-B064-F2E37007E09A}"/>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50182</xdr:rowOff>
    </xdr:from>
    <xdr:ext cx="405111" cy="259045"/>
    <xdr:sp macro="" textlink="">
      <xdr:nvSpPr>
        <xdr:cNvPr id="317" name="n_4aveValue【公営住宅】&#10;有形固定資産減価償却率">
          <a:extLst>
            <a:ext uri="{FF2B5EF4-FFF2-40B4-BE49-F238E27FC236}">
              <a16:creationId xmlns:a16="http://schemas.microsoft.com/office/drawing/2014/main" id="{DC74F192-9E5E-4D95-8117-DDEC303CDB65}"/>
            </a:ext>
          </a:extLst>
        </xdr:cNvPr>
        <xdr:cNvSpPr txBox="1"/>
      </xdr:nvSpPr>
      <xdr:spPr>
        <a:xfrm>
          <a:off x="927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318" name="n_1mainValue【公営住宅】&#10;有形固定資産減価償却率">
          <a:extLst>
            <a:ext uri="{FF2B5EF4-FFF2-40B4-BE49-F238E27FC236}">
              <a16:creationId xmlns:a16="http://schemas.microsoft.com/office/drawing/2014/main" id="{F0627267-9BDD-4869-8EE7-B474BE325F49}"/>
            </a:ext>
          </a:extLst>
        </xdr:cNvPr>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319" name="n_2mainValue【公営住宅】&#10;有形固定資産減価償却率">
          <a:extLst>
            <a:ext uri="{FF2B5EF4-FFF2-40B4-BE49-F238E27FC236}">
              <a16:creationId xmlns:a16="http://schemas.microsoft.com/office/drawing/2014/main" id="{6471FD46-BEDF-4DB6-B34F-7DAC0AAEF0C5}"/>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152416</xdr:rowOff>
    </xdr:from>
    <xdr:ext cx="405111" cy="259045"/>
    <xdr:sp macro="" textlink="">
      <xdr:nvSpPr>
        <xdr:cNvPr id="320" name="n_3mainValue【公営住宅】&#10;有形固定資産減価償却率">
          <a:extLst>
            <a:ext uri="{FF2B5EF4-FFF2-40B4-BE49-F238E27FC236}">
              <a16:creationId xmlns:a16="http://schemas.microsoft.com/office/drawing/2014/main" id="{251497BC-977B-4006-9458-8471D33492A8}"/>
            </a:ext>
          </a:extLst>
        </xdr:cNvPr>
        <xdr:cNvSpPr txBox="1"/>
      </xdr:nvSpPr>
      <xdr:spPr>
        <a:xfrm>
          <a:off x="1816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131463</xdr:rowOff>
    </xdr:from>
    <xdr:ext cx="405111" cy="259045"/>
    <xdr:sp macro="" textlink="">
      <xdr:nvSpPr>
        <xdr:cNvPr id="321" name="n_4mainValue【公営住宅】&#10;有形固定資産減価償却率">
          <a:extLst>
            <a:ext uri="{FF2B5EF4-FFF2-40B4-BE49-F238E27FC236}">
              <a16:creationId xmlns:a16="http://schemas.microsoft.com/office/drawing/2014/main" id="{58BF5F6C-8676-4307-9766-A0598F3FBB8C}"/>
            </a:ext>
          </a:extLst>
        </xdr:cNvPr>
        <xdr:cNvSpPr txBox="1"/>
      </xdr:nvSpPr>
      <xdr:spPr>
        <a:xfrm>
          <a:off x="927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780A99D-0443-4AFF-BADB-1AE4004A50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A24F8F8-09C7-4873-96A1-CC5298656B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0314188-2E65-493C-8AA0-429494961D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9993641-98AB-4642-95F2-81CE522741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81710A0-5E69-4C8D-A99C-BB116AF84C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13D63AE-7698-46BB-AF4A-B4D5A1988E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06B5DB2-7DE6-4F91-ADC2-156A43C2B69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FEE334F-1867-49B0-958C-89B4AC3E0BC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80FE719-0968-4736-9D74-CB23A457ED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149FFCE-7107-4B12-98B1-A566BE98C5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52F1F7B-28FC-4AC9-A5CE-8743BC65813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9C317E1-C76F-4F37-B5F9-96CF6D18B5C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2C584F9B-3D8C-43D3-AACF-CBA2CA1F58C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C1823B4-0B01-4C50-BFDC-8AFB04E265A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69AE9A61-6DA8-4FC8-820B-2F8D15EC602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6D7A0179-1142-4D6F-9B33-A31EB876931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E10DD8D-8A84-4384-B6C2-87BB1F764BF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4D0ABA16-CC5C-4885-842E-776C35A0477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19FCBC1-0C31-462C-B1EC-D3390287D43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CD0C221-6CA5-4376-876C-88FF756F1EE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4415241-BAEE-4A78-BCD4-99A904555D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F9FD37EB-D23C-40EC-9C1B-4561FEA4C55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AE357385-A9AD-4D7E-95AA-8334538DB8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0285B51D-F92E-4474-BDD9-617F52ADDA49}"/>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2512133B-EF97-49AF-8919-28804D080D6C}"/>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E9FBF4D9-56FB-44B1-9F61-2B80CFF62872}"/>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A43498D0-21D2-4E52-8EEF-5580B740A62B}"/>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66AADDD3-EBE3-49BA-9C5C-01CE990BF394}"/>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a:extLst>
            <a:ext uri="{FF2B5EF4-FFF2-40B4-BE49-F238E27FC236}">
              <a16:creationId xmlns:a16="http://schemas.microsoft.com/office/drawing/2014/main" id="{A58FCAA3-4F2C-4E92-BBFE-94FE91A06E2C}"/>
            </a:ext>
          </a:extLst>
        </xdr:cNvPr>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1670BB7B-9E13-43E8-B02B-450AC0DC176E}"/>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AF7F08EF-3383-4ED0-912F-40491E0F76CD}"/>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30CBB68E-0DC5-40B7-8A19-1839824DC7EF}"/>
            </a:ext>
          </a:extLst>
        </xdr:cNvPr>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7C2CDC9E-32A0-45D9-A6EC-B89C3755F86A}"/>
            </a:ext>
          </a:extLst>
        </xdr:cNvPr>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93F15DD2-0634-46A8-AC55-93EF966DA513}"/>
            </a:ext>
          </a:extLst>
        </xdr:cNvPr>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FBC2292-CF97-4489-A951-B131C8B034E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E811722-B66C-4EB7-A99D-D8B946BEA7C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7405F32-5D3B-421E-81F0-0A7CDD773E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D899AC0-34FB-480A-B79E-FA3728E829E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2D2257D-08BA-4C6E-AE1A-D8374795255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64263</xdr:rowOff>
    </xdr:from>
    <xdr:to>
      <xdr:col>55</xdr:col>
      <xdr:colOff>50800</xdr:colOff>
      <xdr:row>84</xdr:row>
      <xdr:rowOff>165863</xdr:rowOff>
    </xdr:to>
    <xdr:sp macro="" textlink="">
      <xdr:nvSpPr>
        <xdr:cNvPr id="361" name="楕円 360">
          <a:extLst>
            <a:ext uri="{FF2B5EF4-FFF2-40B4-BE49-F238E27FC236}">
              <a16:creationId xmlns:a16="http://schemas.microsoft.com/office/drawing/2014/main" id="{FD80211D-7867-4F3C-8385-086C72C2E7FD}"/>
            </a:ext>
          </a:extLst>
        </xdr:cNvPr>
        <xdr:cNvSpPr/>
      </xdr:nvSpPr>
      <xdr:spPr>
        <a:xfrm>
          <a:off x="10426700" y="14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87140</xdr:rowOff>
    </xdr:from>
    <xdr:ext cx="469744" cy="259045"/>
    <xdr:sp macro="" textlink="">
      <xdr:nvSpPr>
        <xdr:cNvPr id="362" name="【公営住宅】&#10;一人当たり面積該当値テキスト">
          <a:extLst>
            <a:ext uri="{FF2B5EF4-FFF2-40B4-BE49-F238E27FC236}">
              <a16:creationId xmlns:a16="http://schemas.microsoft.com/office/drawing/2014/main" id="{96E4F329-9452-4F7F-8B8C-55BE73665558}"/>
            </a:ext>
          </a:extLst>
        </xdr:cNvPr>
        <xdr:cNvSpPr txBox="1"/>
      </xdr:nvSpPr>
      <xdr:spPr>
        <a:xfrm>
          <a:off x="10515600"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75946</xdr:rowOff>
    </xdr:from>
    <xdr:to>
      <xdr:col>50</xdr:col>
      <xdr:colOff>165100</xdr:colOff>
      <xdr:row>85</xdr:row>
      <xdr:rowOff>6096</xdr:rowOff>
    </xdr:to>
    <xdr:sp macro="" textlink="">
      <xdr:nvSpPr>
        <xdr:cNvPr id="363" name="楕円 362">
          <a:extLst>
            <a:ext uri="{FF2B5EF4-FFF2-40B4-BE49-F238E27FC236}">
              <a16:creationId xmlns:a16="http://schemas.microsoft.com/office/drawing/2014/main" id="{972926E9-8818-4D8B-891E-D81A47B37CEE}"/>
            </a:ext>
          </a:extLst>
        </xdr:cNvPr>
        <xdr:cNvSpPr/>
      </xdr:nvSpPr>
      <xdr:spPr>
        <a:xfrm>
          <a:off x="9588500" y="144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115063</xdr:rowOff>
    </xdr:from>
    <xdr:to>
      <xdr:col>55</xdr:col>
      <xdr:colOff>0</xdr:colOff>
      <xdr:row>84</xdr:row>
      <xdr:rowOff>126746</xdr:rowOff>
    </xdr:to>
    <xdr:cxnSp macro="">
      <xdr:nvCxnSpPr>
        <xdr:cNvPr id="364" name="直線コネクタ 363">
          <a:extLst>
            <a:ext uri="{FF2B5EF4-FFF2-40B4-BE49-F238E27FC236}">
              <a16:creationId xmlns:a16="http://schemas.microsoft.com/office/drawing/2014/main" id="{87C834E6-9A8B-42CF-9515-71264D7DABCE}"/>
            </a:ext>
          </a:extLst>
        </xdr:cNvPr>
        <xdr:cNvCxnSpPr/>
      </xdr:nvCxnSpPr>
      <xdr:spPr>
        <a:xfrm flipV="1">
          <a:off x="9639300" y="14516863"/>
          <a:ext cx="8382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76073</xdr:rowOff>
    </xdr:from>
    <xdr:to>
      <xdr:col>46</xdr:col>
      <xdr:colOff>38100</xdr:colOff>
      <xdr:row>86</xdr:row>
      <xdr:rowOff>6223</xdr:rowOff>
    </xdr:to>
    <xdr:sp macro="" textlink="">
      <xdr:nvSpPr>
        <xdr:cNvPr id="365" name="楕円 364">
          <a:extLst>
            <a:ext uri="{FF2B5EF4-FFF2-40B4-BE49-F238E27FC236}">
              <a16:creationId xmlns:a16="http://schemas.microsoft.com/office/drawing/2014/main" id="{1F278D29-ED76-4EE7-B6EA-4A03997866DB}"/>
            </a:ext>
          </a:extLst>
        </xdr:cNvPr>
        <xdr:cNvSpPr/>
      </xdr:nvSpPr>
      <xdr:spPr>
        <a:xfrm>
          <a:off x="8699500" y="146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126746</xdr:rowOff>
    </xdr:from>
    <xdr:to>
      <xdr:col>50</xdr:col>
      <xdr:colOff>114300</xdr:colOff>
      <xdr:row>85</xdr:row>
      <xdr:rowOff>126873</xdr:rowOff>
    </xdr:to>
    <xdr:cxnSp macro="">
      <xdr:nvCxnSpPr>
        <xdr:cNvPr id="366" name="直線コネクタ 365">
          <a:extLst>
            <a:ext uri="{FF2B5EF4-FFF2-40B4-BE49-F238E27FC236}">
              <a16:creationId xmlns:a16="http://schemas.microsoft.com/office/drawing/2014/main" id="{4B0AD848-1A85-4AE8-95E1-14B35B84C458}"/>
            </a:ext>
          </a:extLst>
        </xdr:cNvPr>
        <xdr:cNvCxnSpPr/>
      </xdr:nvCxnSpPr>
      <xdr:spPr>
        <a:xfrm flipV="1">
          <a:off x="8750300" y="14528546"/>
          <a:ext cx="889000" cy="1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136017</xdr:rowOff>
    </xdr:from>
    <xdr:to>
      <xdr:col>41</xdr:col>
      <xdr:colOff>101600</xdr:colOff>
      <xdr:row>85</xdr:row>
      <xdr:rowOff>66167</xdr:rowOff>
    </xdr:to>
    <xdr:sp macro="" textlink="">
      <xdr:nvSpPr>
        <xdr:cNvPr id="367" name="楕円 366">
          <a:extLst>
            <a:ext uri="{FF2B5EF4-FFF2-40B4-BE49-F238E27FC236}">
              <a16:creationId xmlns:a16="http://schemas.microsoft.com/office/drawing/2014/main" id="{7A0D846C-9A58-4C07-B5B7-AD3216D976CB}"/>
            </a:ext>
          </a:extLst>
        </xdr:cNvPr>
        <xdr:cNvSpPr/>
      </xdr:nvSpPr>
      <xdr:spPr>
        <a:xfrm>
          <a:off x="7810500" y="145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15367</xdr:rowOff>
    </xdr:from>
    <xdr:to>
      <xdr:col>45</xdr:col>
      <xdr:colOff>177800</xdr:colOff>
      <xdr:row>85</xdr:row>
      <xdr:rowOff>126873</xdr:rowOff>
    </xdr:to>
    <xdr:cxnSp macro="">
      <xdr:nvCxnSpPr>
        <xdr:cNvPr id="368" name="直線コネクタ 367">
          <a:extLst>
            <a:ext uri="{FF2B5EF4-FFF2-40B4-BE49-F238E27FC236}">
              <a16:creationId xmlns:a16="http://schemas.microsoft.com/office/drawing/2014/main" id="{F6DC6399-B29E-49D1-B01D-A7D466E0CD4F}"/>
            </a:ext>
          </a:extLst>
        </xdr:cNvPr>
        <xdr:cNvCxnSpPr/>
      </xdr:nvCxnSpPr>
      <xdr:spPr>
        <a:xfrm>
          <a:off x="7861300" y="14588617"/>
          <a:ext cx="889000" cy="1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144907</xdr:rowOff>
    </xdr:from>
    <xdr:to>
      <xdr:col>36</xdr:col>
      <xdr:colOff>165100</xdr:colOff>
      <xdr:row>85</xdr:row>
      <xdr:rowOff>75057</xdr:rowOff>
    </xdr:to>
    <xdr:sp macro="" textlink="">
      <xdr:nvSpPr>
        <xdr:cNvPr id="369" name="楕円 368">
          <a:extLst>
            <a:ext uri="{FF2B5EF4-FFF2-40B4-BE49-F238E27FC236}">
              <a16:creationId xmlns:a16="http://schemas.microsoft.com/office/drawing/2014/main" id="{6DE99B5C-1C0D-4AF3-9AF9-930D1DE8B123}"/>
            </a:ext>
          </a:extLst>
        </xdr:cNvPr>
        <xdr:cNvSpPr/>
      </xdr:nvSpPr>
      <xdr:spPr>
        <a:xfrm>
          <a:off x="6921500" y="145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15367</xdr:rowOff>
    </xdr:from>
    <xdr:to>
      <xdr:col>41</xdr:col>
      <xdr:colOff>50800</xdr:colOff>
      <xdr:row>85</xdr:row>
      <xdr:rowOff>24257</xdr:rowOff>
    </xdr:to>
    <xdr:cxnSp macro="">
      <xdr:nvCxnSpPr>
        <xdr:cNvPr id="370" name="直線コネクタ 369">
          <a:extLst>
            <a:ext uri="{FF2B5EF4-FFF2-40B4-BE49-F238E27FC236}">
              <a16:creationId xmlns:a16="http://schemas.microsoft.com/office/drawing/2014/main" id="{B1193F43-3101-4C7B-977D-6E0C76AC1FEA}"/>
            </a:ext>
          </a:extLst>
        </xdr:cNvPr>
        <xdr:cNvCxnSpPr/>
      </xdr:nvCxnSpPr>
      <xdr:spPr>
        <a:xfrm flipV="1">
          <a:off x="6972300" y="14588617"/>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a:extLst>
            <a:ext uri="{FF2B5EF4-FFF2-40B4-BE49-F238E27FC236}">
              <a16:creationId xmlns:a16="http://schemas.microsoft.com/office/drawing/2014/main" id="{E857B457-DEAD-408A-9B43-63219B3C8B1C}"/>
            </a:ext>
          </a:extLst>
        </xdr:cNvPr>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a:extLst>
            <a:ext uri="{FF2B5EF4-FFF2-40B4-BE49-F238E27FC236}">
              <a16:creationId xmlns:a16="http://schemas.microsoft.com/office/drawing/2014/main" id="{F5784B23-4874-4737-A37D-7FA389934EB7}"/>
            </a:ext>
          </a:extLst>
        </xdr:cNvPr>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a:extLst>
            <a:ext uri="{FF2B5EF4-FFF2-40B4-BE49-F238E27FC236}">
              <a16:creationId xmlns:a16="http://schemas.microsoft.com/office/drawing/2014/main" id="{EF02051C-FCFF-43E0-ACB3-7D1C418363FC}"/>
            </a:ext>
          </a:extLst>
        </xdr:cNvPr>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a:extLst>
            <a:ext uri="{FF2B5EF4-FFF2-40B4-BE49-F238E27FC236}">
              <a16:creationId xmlns:a16="http://schemas.microsoft.com/office/drawing/2014/main" id="{272BFEDA-5595-4965-B0BE-B46D1C250460}"/>
            </a:ext>
          </a:extLst>
        </xdr:cNvPr>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22623</xdr:rowOff>
    </xdr:from>
    <xdr:ext cx="469744" cy="259045"/>
    <xdr:sp macro="" textlink="">
      <xdr:nvSpPr>
        <xdr:cNvPr id="375" name="n_1mainValue【公営住宅】&#10;一人当たり面積">
          <a:extLst>
            <a:ext uri="{FF2B5EF4-FFF2-40B4-BE49-F238E27FC236}">
              <a16:creationId xmlns:a16="http://schemas.microsoft.com/office/drawing/2014/main" id="{0399DE30-1653-47D9-97CD-1546E0BBCD5A}"/>
            </a:ext>
          </a:extLst>
        </xdr:cNvPr>
        <xdr:cNvSpPr txBox="1"/>
      </xdr:nvSpPr>
      <xdr:spPr>
        <a:xfrm>
          <a:off x="9391727" y="1425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168800</xdr:rowOff>
    </xdr:from>
    <xdr:ext cx="469744" cy="259045"/>
    <xdr:sp macro="" textlink="">
      <xdr:nvSpPr>
        <xdr:cNvPr id="376" name="n_2mainValue【公営住宅】&#10;一人当たり面積">
          <a:extLst>
            <a:ext uri="{FF2B5EF4-FFF2-40B4-BE49-F238E27FC236}">
              <a16:creationId xmlns:a16="http://schemas.microsoft.com/office/drawing/2014/main" id="{F4B0D61A-5059-419E-806E-58B03A2D032F}"/>
            </a:ext>
          </a:extLst>
        </xdr:cNvPr>
        <xdr:cNvSpPr txBox="1"/>
      </xdr:nvSpPr>
      <xdr:spPr>
        <a:xfrm>
          <a:off x="8515427" y="147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57294</xdr:rowOff>
    </xdr:from>
    <xdr:ext cx="469744" cy="259045"/>
    <xdr:sp macro="" textlink="">
      <xdr:nvSpPr>
        <xdr:cNvPr id="377" name="n_3mainValue【公営住宅】&#10;一人当たり面積">
          <a:extLst>
            <a:ext uri="{FF2B5EF4-FFF2-40B4-BE49-F238E27FC236}">
              <a16:creationId xmlns:a16="http://schemas.microsoft.com/office/drawing/2014/main" id="{3811662A-9E31-4672-8126-FD73DAB0D628}"/>
            </a:ext>
          </a:extLst>
        </xdr:cNvPr>
        <xdr:cNvSpPr txBox="1"/>
      </xdr:nvSpPr>
      <xdr:spPr>
        <a:xfrm>
          <a:off x="7626427" y="146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66184</xdr:rowOff>
    </xdr:from>
    <xdr:ext cx="469744" cy="259045"/>
    <xdr:sp macro="" textlink="">
      <xdr:nvSpPr>
        <xdr:cNvPr id="378" name="n_4mainValue【公営住宅】&#10;一人当たり面積">
          <a:extLst>
            <a:ext uri="{FF2B5EF4-FFF2-40B4-BE49-F238E27FC236}">
              <a16:creationId xmlns:a16="http://schemas.microsoft.com/office/drawing/2014/main" id="{0554F8C8-EA7D-4403-9694-3F67F4472758}"/>
            </a:ext>
          </a:extLst>
        </xdr:cNvPr>
        <xdr:cNvSpPr txBox="1"/>
      </xdr:nvSpPr>
      <xdr:spPr>
        <a:xfrm>
          <a:off x="6737427" y="1463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975C8BC-4442-40B7-8323-4C4BC21DBF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76D1642-961D-48D0-8C8A-79138277E3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1FE8285-D9E5-43E6-8CE7-425E6230AA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AA5B166-4D86-4A25-8F12-9055B3C0EE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3A5F771-8048-4DCF-B5A7-0682C612ED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30ADAE8-CEDB-4378-9F34-385EEA5D8B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A8A3FA8-9447-4DC0-8F53-DA006E9456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9A22ECD-0AF1-4C69-882F-79A8377F637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82D3268-2689-41FB-876D-012AFC29A0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919F58DF-D9D0-4FBF-AA8F-83946CE08D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EF2D029E-0A03-4BE7-9C32-A86F7ADE7AB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44DC4F8-D4B8-470D-B35E-2A0D3D59D74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10C6359-FAAC-4229-8B54-CEAA54F492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21B29D09-4DCC-4863-9F88-1F90D5D2983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700B346-4559-4F96-8DF5-7DFB1F9C3A1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7AEA5B43-DDDD-4B1D-8ECD-6BC41713394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08FC4D2-C9E0-4035-BBED-E1013F2350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75E4336-FA62-448B-B5BF-4905875182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CB53D63-D13C-430D-BCF7-0872E4FE65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E4FAD02-0E54-453A-86BD-D2E8630C99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71548DA-7E2C-4020-85A5-200209DBCB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8AA3880-9A87-4D76-8954-BBE4BB689D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9B59878-8A99-4770-B55A-94DC994898F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FFC7FD54-74CE-4B51-A7B6-4A8101B1572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9AB5409D-A4E0-4911-ACFD-E9B1F64733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6BBD0855-47C8-48B8-8E7D-E2F4DDF50F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4935D8F7-AFF6-4AE9-B4A8-D6D655A190A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49ED3D66-FD97-4C2E-BE09-3A2DD82727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3F4D047F-1370-4BE2-96A0-98B0F61B1E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C52E2F76-FA47-40FE-A2F8-F2410486C25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A3BD59F5-5297-4205-A654-46FBCFCA8E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C3766413-AF4C-4EA7-89C2-48B78EE369D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9F7020DE-65FA-480E-9C34-09C3B8DBB6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43083879-AA27-4994-943A-C23B0DCE7C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7A9DFE88-084E-4306-BB56-1695A283F7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D3C4ABB1-EDCC-4795-B604-5B74E69961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C0938985-CE14-4AA5-9480-40EF6CEEF5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1BD101C5-202A-4B9F-B83F-2085B7396F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E1F2ED0E-1DB0-4925-9B9A-226F97B18B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A43AE804-134D-43AF-A560-735834024D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BC17CEB-5343-4D97-973D-332D6A2F56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5E090359-6889-4465-8852-0DA3616444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2F80A85F-0FD9-4B53-AFDC-CBDCC58513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1C1CCAB9-4F08-4E55-A4B7-78B4485A535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81A9C11F-3048-4930-8124-995BA80A38D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FEC2A772-B545-4A01-ADB0-FF57EBD38EC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EE84B1D8-BB88-4A5E-AC6F-9CABCE0D17D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69A919DF-4028-45F8-A884-A380C473959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1D29F78C-7108-4CD3-99D1-9DA3C94E57B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47A4A42E-D430-4C6D-9A3B-F3A037E8112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C464AEAB-CCC8-4DE8-A672-0EF1D9A6785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DEBB0B98-50E7-4940-84DD-5C9B3C6B3E4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1165A395-D916-4703-9DB5-2818E8B8DFB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2CA7D949-31F2-4842-9392-8E3214E46A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1D5752C-76FF-401F-ADF8-C92257494A4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99390F44-1DCC-4F8E-98DE-5A2AC34E7C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435" name="直線コネクタ 434">
          <a:extLst>
            <a:ext uri="{FF2B5EF4-FFF2-40B4-BE49-F238E27FC236}">
              <a16:creationId xmlns:a16="http://schemas.microsoft.com/office/drawing/2014/main" id="{7F0D3CF9-1F44-4D24-9C72-DD6014C8D196}"/>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76437DA5-3B00-4756-BBA7-39A163A7F16E}"/>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37" name="直線コネクタ 436">
          <a:extLst>
            <a:ext uri="{FF2B5EF4-FFF2-40B4-BE49-F238E27FC236}">
              <a16:creationId xmlns:a16="http://schemas.microsoft.com/office/drawing/2014/main" id="{BC08CA81-98AD-4DB7-A776-05E3108C0099}"/>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40AC8001-7AFE-4363-939C-CA727AD0975A}"/>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439" name="直線コネクタ 438">
          <a:extLst>
            <a:ext uri="{FF2B5EF4-FFF2-40B4-BE49-F238E27FC236}">
              <a16:creationId xmlns:a16="http://schemas.microsoft.com/office/drawing/2014/main" id="{68D63C72-1C09-4847-82B3-23B223C6397F}"/>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2688A22-91EA-436F-AF6F-62F88A14E71F}"/>
            </a:ext>
          </a:extLst>
        </xdr:cNvPr>
        <xdr:cNvSpPr txBox="1"/>
      </xdr:nvSpPr>
      <xdr:spPr>
        <a:xfrm>
          <a:off x="16357600" y="10215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441" name="フローチャート: 判断 440">
          <a:extLst>
            <a:ext uri="{FF2B5EF4-FFF2-40B4-BE49-F238E27FC236}">
              <a16:creationId xmlns:a16="http://schemas.microsoft.com/office/drawing/2014/main" id="{A7A364C1-22E2-42F0-A522-0B1BD4D9B02B}"/>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442" name="フローチャート: 判断 441">
          <a:extLst>
            <a:ext uri="{FF2B5EF4-FFF2-40B4-BE49-F238E27FC236}">
              <a16:creationId xmlns:a16="http://schemas.microsoft.com/office/drawing/2014/main" id="{5CCD8E4C-4D00-4244-9557-0A459CA33615}"/>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443" name="フローチャート: 判断 442">
          <a:extLst>
            <a:ext uri="{FF2B5EF4-FFF2-40B4-BE49-F238E27FC236}">
              <a16:creationId xmlns:a16="http://schemas.microsoft.com/office/drawing/2014/main" id="{C1B9D8B5-57FB-489B-B8A9-9F4BF84BEDD7}"/>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a:extLst>
            <a:ext uri="{FF2B5EF4-FFF2-40B4-BE49-F238E27FC236}">
              <a16:creationId xmlns:a16="http://schemas.microsoft.com/office/drawing/2014/main" id="{99722CA3-2503-4185-9C3A-E199F44A8FC2}"/>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445" name="フローチャート: 判断 444">
          <a:extLst>
            <a:ext uri="{FF2B5EF4-FFF2-40B4-BE49-F238E27FC236}">
              <a16:creationId xmlns:a16="http://schemas.microsoft.com/office/drawing/2014/main" id="{4F4C2E3B-1486-4610-8C5B-C38C6F5CFFB4}"/>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61CD89E2-478A-4171-8F1D-DF8C20F3CD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5965B30-277D-4027-8E20-7E62931287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DBA25431-FC64-4BDD-A0F3-57C334068F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C115D68-318B-4FC5-9C19-6B485CE5C95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13981D0-DF28-47D8-A58A-1CE00FAA5C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451" name="楕円 450">
          <a:extLst>
            <a:ext uri="{FF2B5EF4-FFF2-40B4-BE49-F238E27FC236}">
              <a16:creationId xmlns:a16="http://schemas.microsoft.com/office/drawing/2014/main" id="{3BBAC813-9412-4AD3-B5D2-D6E0568E53AF}"/>
            </a:ext>
          </a:extLst>
        </xdr:cNvPr>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F482CD80-6995-4475-979C-B3D1F2EAA711}"/>
            </a:ext>
          </a:extLst>
        </xdr:cNvPr>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453" name="楕円 452">
          <a:extLst>
            <a:ext uri="{FF2B5EF4-FFF2-40B4-BE49-F238E27FC236}">
              <a16:creationId xmlns:a16="http://schemas.microsoft.com/office/drawing/2014/main" id="{12C598CF-4C09-4EA3-AD50-6DC83BF0FA50}"/>
            </a:ext>
          </a:extLst>
        </xdr:cNvPr>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102870</xdr:rowOff>
    </xdr:to>
    <xdr:cxnSp macro="">
      <xdr:nvCxnSpPr>
        <xdr:cNvPr id="454" name="直線コネクタ 453">
          <a:extLst>
            <a:ext uri="{FF2B5EF4-FFF2-40B4-BE49-F238E27FC236}">
              <a16:creationId xmlns:a16="http://schemas.microsoft.com/office/drawing/2014/main" id="{77FAC8A0-E184-4851-AEF8-EDB2794F8BD4}"/>
            </a:ext>
          </a:extLst>
        </xdr:cNvPr>
        <xdr:cNvCxnSpPr/>
      </xdr:nvCxnSpPr>
      <xdr:spPr>
        <a:xfrm flipV="1">
          <a:off x="15481300" y="106032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33020</xdr:rowOff>
    </xdr:from>
    <xdr:to>
      <xdr:col>76</xdr:col>
      <xdr:colOff>165100</xdr:colOff>
      <xdr:row>62</xdr:row>
      <xdr:rowOff>134620</xdr:rowOff>
    </xdr:to>
    <xdr:sp macro="" textlink="">
      <xdr:nvSpPr>
        <xdr:cNvPr id="455" name="楕円 454">
          <a:extLst>
            <a:ext uri="{FF2B5EF4-FFF2-40B4-BE49-F238E27FC236}">
              <a16:creationId xmlns:a16="http://schemas.microsoft.com/office/drawing/2014/main" id="{7E8CBBAB-AB1F-4E40-882D-F024E142BA41}"/>
            </a:ext>
          </a:extLst>
        </xdr:cNvPr>
        <xdr:cNvSpPr/>
      </xdr:nvSpPr>
      <xdr:spPr>
        <a:xfrm>
          <a:off x="14541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83820</xdr:rowOff>
    </xdr:from>
    <xdr:to>
      <xdr:col>81</xdr:col>
      <xdr:colOff>50800</xdr:colOff>
      <xdr:row>62</xdr:row>
      <xdr:rowOff>102870</xdr:rowOff>
    </xdr:to>
    <xdr:cxnSp macro="">
      <xdr:nvCxnSpPr>
        <xdr:cNvPr id="456" name="直線コネクタ 455">
          <a:extLst>
            <a:ext uri="{FF2B5EF4-FFF2-40B4-BE49-F238E27FC236}">
              <a16:creationId xmlns:a16="http://schemas.microsoft.com/office/drawing/2014/main" id="{51059F7A-09A6-402B-A709-91DA717DB543}"/>
            </a:ext>
          </a:extLst>
        </xdr:cNvPr>
        <xdr:cNvCxnSpPr/>
      </xdr:nvCxnSpPr>
      <xdr:spPr>
        <a:xfrm>
          <a:off x="14592300" y="10713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120650</xdr:rowOff>
    </xdr:from>
    <xdr:to>
      <xdr:col>72</xdr:col>
      <xdr:colOff>38100</xdr:colOff>
      <xdr:row>63</xdr:row>
      <xdr:rowOff>50800</xdr:rowOff>
    </xdr:to>
    <xdr:sp macro="" textlink="">
      <xdr:nvSpPr>
        <xdr:cNvPr id="457" name="楕円 456">
          <a:extLst>
            <a:ext uri="{FF2B5EF4-FFF2-40B4-BE49-F238E27FC236}">
              <a16:creationId xmlns:a16="http://schemas.microsoft.com/office/drawing/2014/main" id="{D1BA7487-E57E-4D8F-B197-21587F5A5150}"/>
            </a:ext>
          </a:extLst>
        </xdr:cNvPr>
        <xdr:cNvSpPr/>
      </xdr:nvSpPr>
      <xdr:spPr>
        <a:xfrm>
          <a:off x="1365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83820</xdr:rowOff>
    </xdr:from>
    <xdr:to>
      <xdr:col>76</xdr:col>
      <xdr:colOff>114300</xdr:colOff>
      <xdr:row>63</xdr:row>
      <xdr:rowOff>0</xdr:rowOff>
    </xdr:to>
    <xdr:cxnSp macro="">
      <xdr:nvCxnSpPr>
        <xdr:cNvPr id="458" name="直線コネクタ 457">
          <a:extLst>
            <a:ext uri="{FF2B5EF4-FFF2-40B4-BE49-F238E27FC236}">
              <a16:creationId xmlns:a16="http://schemas.microsoft.com/office/drawing/2014/main" id="{9566657E-F6E3-419F-8090-6C915C4EE193}"/>
            </a:ext>
          </a:extLst>
        </xdr:cNvPr>
        <xdr:cNvCxnSpPr/>
      </xdr:nvCxnSpPr>
      <xdr:spPr>
        <a:xfrm flipV="1">
          <a:off x="13703300" y="107137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103505</xdr:rowOff>
    </xdr:from>
    <xdr:to>
      <xdr:col>67</xdr:col>
      <xdr:colOff>101600</xdr:colOff>
      <xdr:row>63</xdr:row>
      <xdr:rowOff>33655</xdr:rowOff>
    </xdr:to>
    <xdr:sp macro="" textlink="">
      <xdr:nvSpPr>
        <xdr:cNvPr id="459" name="楕円 458">
          <a:extLst>
            <a:ext uri="{FF2B5EF4-FFF2-40B4-BE49-F238E27FC236}">
              <a16:creationId xmlns:a16="http://schemas.microsoft.com/office/drawing/2014/main" id="{ECBC72D8-02B7-4677-A5B6-79E7151DF9BA}"/>
            </a:ext>
          </a:extLst>
        </xdr:cNvPr>
        <xdr:cNvSpPr/>
      </xdr:nvSpPr>
      <xdr:spPr>
        <a:xfrm>
          <a:off x="12763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154305</xdr:rowOff>
    </xdr:from>
    <xdr:to>
      <xdr:col>71</xdr:col>
      <xdr:colOff>177800</xdr:colOff>
      <xdr:row>63</xdr:row>
      <xdr:rowOff>0</xdr:rowOff>
    </xdr:to>
    <xdr:cxnSp macro="">
      <xdr:nvCxnSpPr>
        <xdr:cNvPr id="460" name="直線コネクタ 459">
          <a:extLst>
            <a:ext uri="{FF2B5EF4-FFF2-40B4-BE49-F238E27FC236}">
              <a16:creationId xmlns:a16="http://schemas.microsoft.com/office/drawing/2014/main" id="{2E879BD7-CA82-4267-A47A-E238F65E5899}"/>
            </a:ext>
          </a:extLst>
        </xdr:cNvPr>
        <xdr:cNvCxnSpPr/>
      </xdr:nvCxnSpPr>
      <xdr:spPr>
        <a:xfrm>
          <a:off x="12814300" y="10784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461" name="n_1aveValue【学校施設】&#10;有形固定資産減価償却率">
          <a:extLst>
            <a:ext uri="{FF2B5EF4-FFF2-40B4-BE49-F238E27FC236}">
              <a16:creationId xmlns:a16="http://schemas.microsoft.com/office/drawing/2014/main" id="{0C8B7E48-E7E2-48B4-A33D-A4082F1BEA95}"/>
            </a:ext>
          </a:extLst>
        </xdr:cNvPr>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462" name="n_2aveValue【学校施設】&#10;有形固定資産減価償却率">
          <a:extLst>
            <a:ext uri="{FF2B5EF4-FFF2-40B4-BE49-F238E27FC236}">
              <a16:creationId xmlns:a16="http://schemas.microsoft.com/office/drawing/2014/main" id="{45DA0637-FB3D-47EA-8346-764F42ED69BF}"/>
            </a:ext>
          </a:extLst>
        </xdr:cNvPr>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3" name="n_3aveValue【学校施設】&#10;有形固定資産減価償却率">
          <a:extLst>
            <a:ext uri="{FF2B5EF4-FFF2-40B4-BE49-F238E27FC236}">
              <a16:creationId xmlns:a16="http://schemas.microsoft.com/office/drawing/2014/main" id="{17BFA391-4D92-4F06-816C-950BA0DEF16B}"/>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464" name="n_4aveValue【学校施設】&#10;有形固定資産減価償却率">
          <a:extLst>
            <a:ext uri="{FF2B5EF4-FFF2-40B4-BE49-F238E27FC236}">
              <a16:creationId xmlns:a16="http://schemas.microsoft.com/office/drawing/2014/main" id="{FE44C9FB-60C8-4E58-8F00-B0E878E9D3CF}"/>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465" name="n_1mainValue【学校施設】&#10;有形固定資産減価償却率">
          <a:extLst>
            <a:ext uri="{FF2B5EF4-FFF2-40B4-BE49-F238E27FC236}">
              <a16:creationId xmlns:a16="http://schemas.microsoft.com/office/drawing/2014/main" id="{5FB83758-84DA-4DA8-80FD-B60F1FEE3AA1}"/>
            </a:ext>
          </a:extLst>
        </xdr:cNvPr>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125747</xdr:rowOff>
    </xdr:from>
    <xdr:ext cx="405111" cy="259045"/>
    <xdr:sp macro="" textlink="">
      <xdr:nvSpPr>
        <xdr:cNvPr id="466" name="n_2mainValue【学校施設】&#10;有形固定資産減価償却率">
          <a:extLst>
            <a:ext uri="{FF2B5EF4-FFF2-40B4-BE49-F238E27FC236}">
              <a16:creationId xmlns:a16="http://schemas.microsoft.com/office/drawing/2014/main" id="{C8DA027A-2213-42D0-B920-85DB901CB0DC}"/>
            </a:ext>
          </a:extLst>
        </xdr:cNvPr>
        <xdr:cNvSpPr txBox="1"/>
      </xdr:nvSpPr>
      <xdr:spPr>
        <a:xfrm>
          <a:off x="14389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41927</xdr:rowOff>
    </xdr:from>
    <xdr:ext cx="405111" cy="259045"/>
    <xdr:sp macro="" textlink="">
      <xdr:nvSpPr>
        <xdr:cNvPr id="467" name="n_3mainValue【学校施設】&#10;有形固定資産減価償却率">
          <a:extLst>
            <a:ext uri="{FF2B5EF4-FFF2-40B4-BE49-F238E27FC236}">
              <a16:creationId xmlns:a16="http://schemas.microsoft.com/office/drawing/2014/main" id="{B74BC645-BD5A-4956-AA8B-CC96ABC839AC}"/>
            </a:ext>
          </a:extLst>
        </xdr:cNvPr>
        <xdr:cNvSpPr txBox="1"/>
      </xdr:nvSpPr>
      <xdr:spPr>
        <a:xfrm>
          <a:off x="13500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24782</xdr:rowOff>
    </xdr:from>
    <xdr:ext cx="405111" cy="259045"/>
    <xdr:sp macro="" textlink="">
      <xdr:nvSpPr>
        <xdr:cNvPr id="468" name="n_4mainValue【学校施設】&#10;有形固定資産減価償却率">
          <a:extLst>
            <a:ext uri="{FF2B5EF4-FFF2-40B4-BE49-F238E27FC236}">
              <a16:creationId xmlns:a16="http://schemas.microsoft.com/office/drawing/2014/main" id="{16AA8F67-AE9C-4BD6-B807-B0E9CF5322FD}"/>
            </a:ext>
          </a:extLst>
        </xdr:cNvPr>
        <xdr:cNvSpPr txBox="1"/>
      </xdr:nvSpPr>
      <xdr:spPr>
        <a:xfrm>
          <a:off x="12611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FC3264F0-152D-4E18-918D-100340E197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4E05033C-6671-4D4D-9769-FA924791EA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426A5A9C-1D0C-45E9-B68E-5EFAD1D55DC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1C1E046B-78F0-4146-9837-FDEEEE516F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B37651C1-1278-4455-B171-343778C452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E8936C05-B17F-4575-8B80-F4D22BE9E7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68F7F334-AF82-47F2-8006-D8F8974032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E12B2946-6929-45E2-8F84-F3B44F7271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633F905A-4ED3-4A21-97BE-4C13B13BD78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9E53A3B1-C259-4084-B9FE-EA08BFC31C4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6EEDD009-1BFB-481A-802C-8B53ABB0274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8D2DB63E-B6E6-436E-9A27-E92D011EFA3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D423E541-1D2E-4AD0-A403-4F7F8D3D8A4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F36234E9-FFD5-4D32-8178-831083376A3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2CE4EA9B-05C7-4E02-B459-03C781FE254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34A59D34-8173-478C-93A7-B2B652C8570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8DD53713-31E7-49DA-89D1-B7AB4FECEF1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21950A2B-1F33-4EC9-B5D4-7D1A2EADA13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9F223AA7-28F8-4AAF-A6B4-772B7BDC510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6B2EF204-8916-41DC-A253-A095D38B4DE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7D46525F-C9F4-45E1-B7CB-8228722CBAF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a:extLst>
            <a:ext uri="{FF2B5EF4-FFF2-40B4-BE49-F238E27FC236}">
              <a16:creationId xmlns:a16="http://schemas.microsoft.com/office/drawing/2014/main" id="{84E0144F-BB0D-4E9E-87E4-336A226974C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70F8E146-985A-4952-9BD0-6100196EA8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23DA3968-FFCC-47D2-B184-1FF77DCD312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D03E9D01-8103-4133-BF66-63E181E0A4A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494" name="直線コネクタ 493">
          <a:extLst>
            <a:ext uri="{FF2B5EF4-FFF2-40B4-BE49-F238E27FC236}">
              <a16:creationId xmlns:a16="http://schemas.microsoft.com/office/drawing/2014/main" id="{77EF17EF-2D1C-4494-AA7D-3DAD284409D3}"/>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495" name="【学校施設】&#10;一人当たり面積最小値テキスト">
          <a:extLst>
            <a:ext uri="{FF2B5EF4-FFF2-40B4-BE49-F238E27FC236}">
              <a16:creationId xmlns:a16="http://schemas.microsoft.com/office/drawing/2014/main" id="{4745A072-D8DD-41CB-BDDF-24A0233305B8}"/>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496" name="直線コネクタ 495">
          <a:extLst>
            <a:ext uri="{FF2B5EF4-FFF2-40B4-BE49-F238E27FC236}">
              <a16:creationId xmlns:a16="http://schemas.microsoft.com/office/drawing/2014/main" id="{F6A03537-E53F-40AA-89E2-515D107A56F9}"/>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497" name="【学校施設】&#10;一人当たり面積最大値テキスト">
          <a:extLst>
            <a:ext uri="{FF2B5EF4-FFF2-40B4-BE49-F238E27FC236}">
              <a16:creationId xmlns:a16="http://schemas.microsoft.com/office/drawing/2014/main" id="{A0BFD7A9-1650-47D0-9BFB-18384497423B}"/>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498" name="直線コネクタ 497">
          <a:extLst>
            <a:ext uri="{FF2B5EF4-FFF2-40B4-BE49-F238E27FC236}">
              <a16:creationId xmlns:a16="http://schemas.microsoft.com/office/drawing/2014/main" id="{565A6242-070C-410F-9C0E-808D7785A3C3}"/>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499" name="【学校施設】&#10;一人当たり面積平均値テキスト">
          <a:extLst>
            <a:ext uri="{FF2B5EF4-FFF2-40B4-BE49-F238E27FC236}">
              <a16:creationId xmlns:a16="http://schemas.microsoft.com/office/drawing/2014/main" id="{DD9C9309-7AC2-43FC-90FF-3C24D1171ADC}"/>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00" name="フローチャート: 判断 499">
          <a:extLst>
            <a:ext uri="{FF2B5EF4-FFF2-40B4-BE49-F238E27FC236}">
              <a16:creationId xmlns:a16="http://schemas.microsoft.com/office/drawing/2014/main" id="{0D753935-3B58-4723-9F24-5DBF11705E2C}"/>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501" name="フローチャート: 判断 500">
          <a:extLst>
            <a:ext uri="{FF2B5EF4-FFF2-40B4-BE49-F238E27FC236}">
              <a16:creationId xmlns:a16="http://schemas.microsoft.com/office/drawing/2014/main" id="{FD03E1C2-E9FE-4950-9286-F6A1B91B5D07}"/>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502" name="フローチャート: 判断 501">
          <a:extLst>
            <a:ext uri="{FF2B5EF4-FFF2-40B4-BE49-F238E27FC236}">
              <a16:creationId xmlns:a16="http://schemas.microsoft.com/office/drawing/2014/main" id="{E78D3C7E-7D54-443A-99E1-D4EE86F2FFB1}"/>
            </a:ext>
          </a:extLst>
        </xdr:cNvPr>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503" name="フローチャート: 判断 502">
          <a:extLst>
            <a:ext uri="{FF2B5EF4-FFF2-40B4-BE49-F238E27FC236}">
              <a16:creationId xmlns:a16="http://schemas.microsoft.com/office/drawing/2014/main" id="{BBD196BC-5A6D-473C-A2F4-4A4C261D41E5}"/>
            </a:ext>
          </a:extLst>
        </xdr:cNvPr>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504" name="フローチャート: 判断 503">
          <a:extLst>
            <a:ext uri="{FF2B5EF4-FFF2-40B4-BE49-F238E27FC236}">
              <a16:creationId xmlns:a16="http://schemas.microsoft.com/office/drawing/2014/main" id="{CAB0D041-B6CF-4185-BA47-E57E390C46F9}"/>
            </a:ext>
          </a:extLst>
        </xdr:cNvPr>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1461BE3-5C25-4192-AE94-D8762F8AC4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AAF3A11-7C6E-4A49-BCC0-683ED7592C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E41769F-9D83-421C-989B-7A3A7ED1BC7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2EF7E9D8-D3E8-4DD2-A5AB-D9EAA4FEF15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8B75BEC6-7067-4BDE-BE8E-B57B5779C4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26924</xdr:rowOff>
    </xdr:from>
    <xdr:to>
      <xdr:col>116</xdr:col>
      <xdr:colOff>114300</xdr:colOff>
      <xdr:row>59</xdr:row>
      <xdr:rowOff>128524</xdr:rowOff>
    </xdr:to>
    <xdr:sp macro="" textlink="">
      <xdr:nvSpPr>
        <xdr:cNvPr id="510" name="楕円 509">
          <a:extLst>
            <a:ext uri="{FF2B5EF4-FFF2-40B4-BE49-F238E27FC236}">
              <a16:creationId xmlns:a16="http://schemas.microsoft.com/office/drawing/2014/main" id="{62383F98-5E03-4055-BF7E-E463657371A6}"/>
            </a:ext>
          </a:extLst>
        </xdr:cNvPr>
        <xdr:cNvSpPr/>
      </xdr:nvSpPr>
      <xdr:spPr>
        <a:xfrm>
          <a:off x="221107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49801</xdr:rowOff>
    </xdr:from>
    <xdr:ext cx="469744" cy="259045"/>
    <xdr:sp macro="" textlink="">
      <xdr:nvSpPr>
        <xdr:cNvPr id="511" name="【学校施設】&#10;一人当たり面積該当値テキスト">
          <a:extLst>
            <a:ext uri="{FF2B5EF4-FFF2-40B4-BE49-F238E27FC236}">
              <a16:creationId xmlns:a16="http://schemas.microsoft.com/office/drawing/2014/main" id="{02A3D7B0-D349-43E7-B5B3-DE0279C7954B}"/>
            </a:ext>
          </a:extLst>
        </xdr:cNvPr>
        <xdr:cNvSpPr txBox="1"/>
      </xdr:nvSpPr>
      <xdr:spPr>
        <a:xfrm>
          <a:off x="22199600" y="99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70031</xdr:rowOff>
    </xdr:from>
    <xdr:to>
      <xdr:col>112</xdr:col>
      <xdr:colOff>38100</xdr:colOff>
      <xdr:row>60</xdr:row>
      <xdr:rowOff>181</xdr:rowOff>
    </xdr:to>
    <xdr:sp macro="" textlink="">
      <xdr:nvSpPr>
        <xdr:cNvPr id="512" name="楕円 511">
          <a:extLst>
            <a:ext uri="{FF2B5EF4-FFF2-40B4-BE49-F238E27FC236}">
              <a16:creationId xmlns:a16="http://schemas.microsoft.com/office/drawing/2014/main" id="{A1CDBF68-03DC-4849-B056-6205FFBED131}"/>
            </a:ext>
          </a:extLst>
        </xdr:cNvPr>
        <xdr:cNvSpPr/>
      </xdr:nvSpPr>
      <xdr:spPr>
        <a:xfrm>
          <a:off x="21272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77724</xdr:rowOff>
    </xdr:from>
    <xdr:to>
      <xdr:col>116</xdr:col>
      <xdr:colOff>63500</xdr:colOff>
      <xdr:row>59</xdr:row>
      <xdr:rowOff>120831</xdr:rowOff>
    </xdr:to>
    <xdr:cxnSp macro="">
      <xdr:nvCxnSpPr>
        <xdr:cNvPr id="513" name="直線コネクタ 512">
          <a:extLst>
            <a:ext uri="{FF2B5EF4-FFF2-40B4-BE49-F238E27FC236}">
              <a16:creationId xmlns:a16="http://schemas.microsoft.com/office/drawing/2014/main" id="{6654349B-5014-446E-B5B8-C3869204D3EF}"/>
            </a:ext>
          </a:extLst>
        </xdr:cNvPr>
        <xdr:cNvCxnSpPr/>
      </xdr:nvCxnSpPr>
      <xdr:spPr>
        <a:xfrm flipV="1">
          <a:off x="21323300" y="10193274"/>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94035</xdr:rowOff>
    </xdr:from>
    <xdr:to>
      <xdr:col>107</xdr:col>
      <xdr:colOff>101600</xdr:colOff>
      <xdr:row>60</xdr:row>
      <xdr:rowOff>24185</xdr:rowOff>
    </xdr:to>
    <xdr:sp macro="" textlink="">
      <xdr:nvSpPr>
        <xdr:cNvPr id="514" name="楕円 513">
          <a:extLst>
            <a:ext uri="{FF2B5EF4-FFF2-40B4-BE49-F238E27FC236}">
              <a16:creationId xmlns:a16="http://schemas.microsoft.com/office/drawing/2014/main" id="{6907FF45-B6AD-429B-9693-0891532F5B04}"/>
            </a:ext>
          </a:extLst>
        </xdr:cNvPr>
        <xdr:cNvSpPr/>
      </xdr:nvSpPr>
      <xdr:spPr>
        <a:xfrm>
          <a:off x="20383500" y="102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120831</xdr:rowOff>
    </xdr:from>
    <xdr:to>
      <xdr:col>111</xdr:col>
      <xdr:colOff>177800</xdr:colOff>
      <xdr:row>59</xdr:row>
      <xdr:rowOff>144835</xdr:rowOff>
    </xdr:to>
    <xdr:cxnSp macro="">
      <xdr:nvCxnSpPr>
        <xdr:cNvPr id="515" name="直線コネクタ 514">
          <a:extLst>
            <a:ext uri="{FF2B5EF4-FFF2-40B4-BE49-F238E27FC236}">
              <a16:creationId xmlns:a16="http://schemas.microsoft.com/office/drawing/2014/main" id="{19302EFE-5DE2-4634-BCDF-3BABC5668D62}"/>
            </a:ext>
          </a:extLst>
        </xdr:cNvPr>
        <xdr:cNvCxnSpPr/>
      </xdr:nvCxnSpPr>
      <xdr:spPr>
        <a:xfrm flipV="1">
          <a:off x="20434300" y="10236381"/>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86687</xdr:rowOff>
    </xdr:from>
    <xdr:to>
      <xdr:col>102</xdr:col>
      <xdr:colOff>165100</xdr:colOff>
      <xdr:row>58</xdr:row>
      <xdr:rowOff>16837</xdr:rowOff>
    </xdr:to>
    <xdr:sp macro="" textlink="">
      <xdr:nvSpPr>
        <xdr:cNvPr id="516" name="楕円 515">
          <a:extLst>
            <a:ext uri="{FF2B5EF4-FFF2-40B4-BE49-F238E27FC236}">
              <a16:creationId xmlns:a16="http://schemas.microsoft.com/office/drawing/2014/main" id="{62DC60B9-5DF0-4803-8ACE-7FDCD1355D66}"/>
            </a:ext>
          </a:extLst>
        </xdr:cNvPr>
        <xdr:cNvSpPr/>
      </xdr:nvSpPr>
      <xdr:spPr>
        <a:xfrm>
          <a:off x="19494500" y="985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137487</xdr:rowOff>
    </xdr:from>
    <xdr:to>
      <xdr:col>107</xdr:col>
      <xdr:colOff>50800</xdr:colOff>
      <xdr:row>59</xdr:row>
      <xdr:rowOff>144835</xdr:rowOff>
    </xdr:to>
    <xdr:cxnSp macro="">
      <xdr:nvCxnSpPr>
        <xdr:cNvPr id="517" name="直線コネクタ 516">
          <a:extLst>
            <a:ext uri="{FF2B5EF4-FFF2-40B4-BE49-F238E27FC236}">
              <a16:creationId xmlns:a16="http://schemas.microsoft.com/office/drawing/2014/main" id="{FB9BD16D-26C5-43AF-984B-5F1ADB1AF6F4}"/>
            </a:ext>
          </a:extLst>
        </xdr:cNvPr>
        <xdr:cNvCxnSpPr/>
      </xdr:nvCxnSpPr>
      <xdr:spPr>
        <a:xfrm>
          <a:off x="19545300" y="9910137"/>
          <a:ext cx="889000" cy="3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125712</xdr:rowOff>
    </xdr:from>
    <xdr:to>
      <xdr:col>98</xdr:col>
      <xdr:colOff>38100</xdr:colOff>
      <xdr:row>58</xdr:row>
      <xdr:rowOff>55862</xdr:rowOff>
    </xdr:to>
    <xdr:sp macro="" textlink="">
      <xdr:nvSpPr>
        <xdr:cNvPr id="518" name="楕円 517">
          <a:extLst>
            <a:ext uri="{FF2B5EF4-FFF2-40B4-BE49-F238E27FC236}">
              <a16:creationId xmlns:a16="http://schemas.microsoft.com/office/drawing/2014/main" id="{6719EEAF-5801-4239-BEE2-B8E1E91E2169}"/>
            </a:ext>
          </a:extLst>
        </xdr:cNvPr>
        <xdr:cNvSpPr/>
      </xdr:nvSpPr>
      <xdr:spPr>
        <a:xfrm>
          <a:off x="18605500" y="98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137487</xdr:rowOff>
    </xdr:from>
    <xdr:to>
      <xdr:col>102</xdr:col>
      <xdr:colOff>114300</xdr:colOff>
      <xdr:row>58</xdr:row>
      <xdr:rowOff>5062</xdr:rowOff>
    </xdr:to>
    <xdr:cxnSp macro="">
      <xdr:nvCxnSpPr>
        <xdr:cNvPr id="519" name="直線コネクタ 518">
          <a:extLst>
            <a:ext uri="{FF2B5EF4-FFF2-40B4-BE49-F238E27FC236}">
              <a16:creationId xmlns:a16="http://schemas.microsoft.com/office/drawing/2014/main" id="{DD8AD354-2A47-467D-9DA3-5F7873A68EAB}"/>
            </a:ext>
          </a:extLst>
        </xdr:cNvPr>
        <xdr:cNvCxnSpPr/>
      </xdr:nvCxnSpPr>
      <xdr:spPr>
        <a:xfrm flipV="1">
          <a:off x="18656300" y="9910137"/>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520" name="n_1aveValue【学校施設】&#10;一人当たり面積">
          <a:extLst>
            <a:ext uri="{FF2B5EF4-FFF2-40B4-BE49-F238E27FC236}">
              <a16:creationId xmlns:a16="http://schemas.microsoft.com/office/drawing/2014/main" id="{F02BDAC6-8D9A-4C78-BC53-B8AC316051E0}"/>
            </a:ext>
          </a:extLst>
        </xdr:cNvPr>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521" name="n_2aveValue【学校施設】&#10;一人当たり面積">
          <a:extLst>
            <a:ext uri="{FF2B5EF4-FFF2-40B4-BE49-F238E27FC236}">
              <a16:creationId xmlns:a16="http://schemas.microsoft.com/office/drawing/2014/main" id="{339228C0-682D-4BB5-BBCC-EDED7E1428DB}"/>
            </a:ext>
          </a:extLst>
        </xdr:cNvPr>
        <xdr:cNvSpPr txBox="1"/>
      </xdr:nvSpPr>
      <xdr:spPr>
        <a:xfrm>
          <a:off x="201994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522" name="n_3aveValue【学校施設】&#10;一人当たり面積">
          <a:extLst>
            <a:ext uri="{FF2B5EF4-FFF2-40B4-BE49-F238E27FC236}">
              <a16:creationId xmlns:a16="http://schemas.microsoft.com/office/drawing/2014/main" id="{F06E33A7-9409-490A-826E-3AA12E42BBD1}"/>
            </a:ext>
          </a:extLst>
        </xdr:cNvPr>
        <xdr:cNvSpPr txBox="1"/>
      </xdr:nvSpPr>
      <xdr:spPr>
        <a:xfrm>
          <a:off x="19310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523" name="n_4aveValue【学校施設】&#10;一人当たり面積">
          <a:extLst>
            <a:ext uri="{FF2B5EF4-FFF2-40B4-BE49-F238E27FC236}">
              <a16:creationId xmlns:a16="http://schemas.microsoft.com/office/drawing/2014/main" id="{F54CF660-9C60-4D18-AEC8-A82FBC86BCC7}"/>
            </a:ext>
          </a:extLst>
        </xdr:cNvPr>
        <xdr:cNvSpPr txBox="1"/>
      </xdr:nvSpPr>
      <xdr:spPr>
        <a:xfrm>
          <a:off x="18421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16708</xdr:rowOff>
    </xdr:from>
    <xdr:ext cx="469744" cy="259045"/>
    <xdr:sp macro="" textlink="">
      <xdr:nvSpPr>
        <xdr:cNvPr id="524" name="n_1mainValue【学校施設】&#10;一人当たり面積">
          <a:extLst>
            <a:ext uri="{FF2B5EF4-FFF2-40B4-BE49-F238E27FC236}">
              <a16:creationId xmlns:a16="http://schemas.microsoft.com/office/drawing/2014/main" id="{8C901E99-49CE-4C08-B86C-5752EC945F29}"/>
            </a:ext>
          </a:extLst>
        </xdr:cNvPr>
        <xdr:cNvSpPr txBox="1"/>
      </xdr:nvSpPr>
      <xdr:spPr>
        <a:xfrm>
          <a:off x="21075727"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40712</xdr:rowOff>
    </xdr:from>
    <xdr:ext cx="469744" cy="259045"/>
    <xdr:sp macro="" textlink="">
      <xdr:nvSpPr>
        <xdr:cNvPr id="525" name="n_2mainValue【学校施設】&#10;一人当たり面積">
          <a:extLst>
            <a:ext uri="{FF2B5EF4-FFF2-40B4-BE49-F238E27FC236}">
              <a16:creationId xmlns:a16="http://schemas.microsoft.com/office/drawing/2014/main" id="{CE095AFD-CEB7-45E4-AC76-A1A61FF593C4}"/>
            </a:ext>
          </a:extLst>
        </xdr:cNvPr>
        <xdr:cNvSpPr txBox="1"/>
      </xdr:nvSpPr>
      <xdr:spPr>
        <a:xfrm>
          <a:off x="20199427" y="998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33364</xdr:rowOff>
    </xdr:from>
    <xdr:ext cx="469744" cy="259045"/>
    <xdr:sp macro="" textlink="">
      <xdr:nvSpPr>
        <xdr:cNvPr id="526" name="n_3mainValue【学校施設】&#10;一人当たり面積">
          <a:extLst>
            <a:ext uri="{FF2B5EF4-FFF2-40B4-BE49-F238E27FC236}">
              <a16:creationId xmlns:a16="http://schemas.microsoft.com/office/drawing/2014/main" id="{24426C30-DE2D-4D76-B0CA-910D2E248A0A}"/>
            </a:ext>
          </a:extLst>
        </xdr:cNvPr>
        <xdr:cNvSpPr txBox="1"/>
      </xdr:nvSpPr>
      <xdr:spPr>
        <a:xfrm>
          <a:off x="19310427" y="963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72389</xdr:rowOff>
    </xdr:from>
    <xdr:ext cx="469744" cy="259045"/>
    <xdr:sp macro="" textlink="">
      <xdr:nvSpPr>
        <xdr:cNvPr id="527" name="n_4mainValue【学校施設】&#10;一人当たり面積">
          <a:extLst>
            <a:ext uri="{FF2B5EF4-FFF2-40B4-BE49-F238E27FC236}">
              <a16:creationId xmlns:a16="http://schemas.microsoft.com/office/drawing/2014/main" id="{2CC5507C-0657-4659-BC11-1BB359B1BC34}"/>
            </a:ext>
          </a:extLst>
        </xdr:cNvPr>
        <xdr:cNvSpPr txBox="1"/>
      </xdr:nvSpPr>
      <xdr:spPr>
        <a:xfrm>
          <a:off x="18421427" y="96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4418BD1D-E672-4A80-B21C-13F36392BC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DFE6401D-0432-4997-871D-953ADCF6AE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BC08DA95-0B56-4ACE-9007-1A12B12FA7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CA862D47-FD5F-4690-BCBF-EDCB23A94D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FA94CDAD-DFE1-4601-A0AB-3829A670E0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A015AE36-B0E7-4011-8B68-3E0A7CA6E3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15266BE0-0E3E-4B40-A5B4-44FA50D685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96DD9266-6801-483C-8276-8C48481736D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0141CBA7-12DE-4CCE-AE01-314A3E0E68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5A50C357-33EB-430E-9B41-11421D19F1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A2F0A87C-FAAD-434D-A92C-853577A5C19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3461FF1C-E080-4A7E-AD30-749F6B73383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75689B00-5568-422E-83BC-20E54914BE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C7D9126F-A71C-4DD8-91E5-5E9C21EEC4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FEA30FE8-E771-4673-B936-41DC9C5404A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2C702BC0-58B9-4973-80EC-F1EDB33A5F5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3714941F-6248-4A52-9BF1-F2E7F4642F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87347E77-7A2B-4279-AAC4-A82201E607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AA6FE7DF-03F9-4507-AB08-DA60A93A37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7110BA9-F2A5-4AE6-A85E-6ECA3A5425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A666ED63-03DB-4748-A395-734951EE904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8E60CDA6-BFAF-455C-A175-42EBB068D0B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7A359AF7-1818-4B98-9E6C-375F8822E5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ECA95D48-0825-4FBC-A725-9A719AD6AB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F85280BA-448A-4694-84CD-160706BD3D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294004AE-0154-482D-9433-CC07278389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2D73DE21-ECF8-4048-8753-1A639080B94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5A2C4563-65CF-4D1B-80C9-91F0C179BE7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122B37C9-E6FB-4ED2-A7FA-67BCF9698BE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D0E46438-45E8-4381-9CFA-31DA8ABDB58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C2150633-EFED-405F-8FD9-5954FD04FFC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F2EBD233-F3EF-4D4A-8D98-391619DEFD8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A0D7DD71-FF0A-40E3-8F76-E6C32FB9E67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28BEF263-2F37-4794-8286-F60CDA63699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FC83FFCC-585A-4DF9-8872-9CF71B0B6F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7EEA9557-8EAE-4585-9C8F-3F53620F63A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734F6E5B-0F38-4961-9BBE-F51AF410519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5A6D4365-55AE-4536-AE84-BAE3BD00966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880E2F02-E08D-4BC3-88F2-B7006C95C3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F5ED2166-E405-4EBE-8B62-9DF6AA832F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2D995E68-ED68-447F-AAE2-E8E91CB609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569" name="直線コネクタ 568">
          <a:extLst>
            <a:ext uri="{FF2B5EF4-FFF2-40B4-BE49-F238E27FC236}">
              <a16:creationId xmlns:a16="http://schemas.microsoft.com/office/drawing/2014/main" id="{8922ECDC-3DE9-456C-B261-60F0678C9B13}"/>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0" name="【公民館】&#10;有形固定資産減価償却率最小値テキスト">
          <a:extLst>
            <a:ext uri="{FF2B5EF4-FFF2-40B4-BE49-F238E27FC236}">
              <a16:creationId xmlns:a16="http://schemas.microsoft.com/office/drawing/2014/main" id="{278D41A4-4880-4581-983D-AC9980555D6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1" name="直線コネクタ 570">
          <a:extLst>
            <a:ext uri="{FF2B5EF4-FFF2-40B4-BE49-F238E27FC236}">
              <a16:creationId xmlns:a16="http://schemas.microsoft.com/office/drawing/2014/main" id="{D40D3E0B-E78F-4554-BE99-1979DF65DC6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572" name="【公民館】&#10;有形固定資産減価償却率最大値テキスト">
          <a:extLst>
            <a:ext uri="{FF2B5EF4-FFF2-40B4-BE49-F238E27FC236}">
              <a16:creationId xmlns:a16="http://schemas.microsoft.com/office/drawing/2014/main" id="{2257188F-C782-434D-9526-379E29A41641}"/>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573" name="直線コネクタ 572">
          <a:extLst>
            <a:ext uri="{FF2B5EF4-FFF2-40B4-BE49-F238E27FC236}">
              <a16:creationId xmlns:a16="http://schemas.microsoft.com/office/drawing/2014/main" id="{01A8C2D7-7105-489F-91C4-ECD3509B6C0F}"/>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574" name="【公民館】&#10;有形固定資産減価償却率平均値テキスト">
          <a:extLst>
            <a:ext uri="{FF2B5EF4-FFF2-40B4-BE49-F238E27FC236}">
              <a16:creationId xmlns:a16="http://schemas.microsoft.com/office/drawing/2014/main" id="{BD175623-6D25-4532-BCD9-79E6DF71FCDB}"/>
            </a:ext>
          </a:extLst>
        </xdr:cNvPr>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575" name="フローチャート: 判断 574">
          <a:extLst>
            <a:ext uri="{FF2B5EF4-FFF2-40B4-BE49-F238E27FC236}">
              <a16:creationId xmlns:a16="http://schemas.microsoft.com/office/drawing/2014/main" id="{AF7C8896-A777-4350-89BA-86C5792C623F}"/>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576" name="フローチャート: 判断 575">
          <a:extLst>
            <a:ext uri="{FF2B5EF4-FFF2-40B4-BE49-F238E27FC236}">
              <a16:creationId xmlns:a16="http://schemas.microsoft.com/office/drawing/2014/main" id="{A67A53F1-BCB3-482B-9D33-C1FD2C5E99BF}"/>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577" name="フローチャート: 判断 576">
          <a:extLst>
            <a:ext uri="{FF2B5EF4-FFF2-40B4-BE49-F238E27FC236}">
              <a16:creationId xmlns:a16="http://schemas.microsoft.com/office/drawing/2014/main" id="{77D0BD1F-5D4E-45E1-9A22-02C3C9ADEF65}"/>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578" name="フローチャート: 判断 577">
          <a:extLst>
            <a:ext uri="{FF2B5EF4-FFF2-40B4-BE49-F238E27FC236}">
              <a16:creationId xmlns:a16="http://schemas.microsoft.com/office/drawing/2014/main" id="{361D7F93-BB24-4FC6-B78C-DA8344B68A5D}"/>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579" name="フローチャート: 判断 578">
          <a:extLst>
            <a:ext uri="{FF2B5EF4-FFF2-40B4-BE49-F238E27FC236}">
              <a16:creationId xmlns:a16="http://schemas.microsoft.com/office/drawing/2014/main" id="{5A9D036F-4A1C-4B0E-B145-C2D8C0476A4A}"/>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28B6EB15-6774-46AA-94C5-C9165E69FA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DD41E757-0810-4822-A7C4-D8BE08D84F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707EDCCA-D89C-47A0-938E-CBF85F59804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AB8AB45D-8DA0-4C48-916F-307762437F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902F4828-A5B6-4981-A8E9-2F8A79F49A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18869</xdr:rowOff>
    </xdr:from>
    <xdr:to>
      <xdr:col>85</xdr:col>
      <xdr:colOff>177800</xdr:colOff>
      <xdr:row>107</xdr:row>
      <xdr:rowOff>120469</xdr:rowOff>
    </xdr:to>
    <xdr:sp macro="" textlink="">
      <xdr:nvSpPr>
        <xdr:cNvPr id="585" name="楕円 584">
          <a:extLst>
            <a:ext uri="{FF2B5EF4-FFF2-40B4-BE49-F238E27FC236}">
              <a16:creationId xmlns:a16="http://schemas.microsoft.com/office/drawing/2014/main" id="{848E03F3-8F5A-4230-9A50-4CA28AA86942}"/>
            </a:ext>
          </a:extLst>
        </xdr:cNvPr>
        <xdr:cNvSpPr/>
      </xdr:nvSpPr>
      <xdr:spPr>
        <a:xfrm>
          <a:off x="16268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168746</xdr:rowOff>
    </xdr:from>
    <xdr:ext cx="405111" cy="259045"/>
    <xdr:sp macro="" textlink="">
      <xdr:nvSpPr>
        <xdr:cNvPr id="586" name="【公民館】&#10;有形固定資産減価償却率該当値テキスト">
          <a:extLst>
            <a:ext uri="{FF2B5EF4-FFF2-40B4-BE49-F238E27FC236}">
              <a16:creationId xmlns:a16="http://schemas.microsoft.com/office/drawing/2014/main" id="{CF535F71-12D2-44AF-BD25-E9B59010FC52}"/>
            </a:ext>
          </a:extLst>
        </xdr:cNvPr>
        <xdr:cNvSpPr txBox="1"/>
      </xdr:nvSpPr>
      <xdr:spPr>
        <a:xfrm>
          <a:off x="16357600"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12337</xdr:rowOff>
    </xdr:from>
    <xdr:to>
      <xdr:col>81</xdr:col>
      <xdr:colOff>101600</xdr:colOff>
      <xdr:row>107</xdr:row>
      <xdr:rowOff>113937</xdr:rowOff>
    </xdr:to>
    <xdr:sp macro="" textlink="">
      <xdr:nvSpPr>
        <xdr:cNvPr id="587" name="楕円 586">
          <a:extLst>
            <a:ext uri="{FF2B5EF4-FFF2-40B4-BE49-F238E27FC236}">
              <a16:creationId xmlns:a16="http://schemas.microsoft.com/office/drawing/2014/main" id="{F9BE72A0-1690-47AB-B063-5F88E9440119}"/>
            </a:ext>
          </a:extLst>
        </xdr:cNvPr>
        <xdr:cNvSpPr/>
      </xdr:nvSpPr>
      <xdr:spPr>
        <a:xfrm>
          <a:off x="15430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63137</xdr:rowOff>
    </xdr:from>
    <xdr:to>
      <xdr:col>85</xdr:col>
      <xdr:colOff>127000</xdr:colOff>
      <xdr:row>107</xdr:row>
      <xdr:rowOff>69669</xdr:rowOff>
    </xdr:to>
    <xdr:cxnSp macro="">
      <xdr:nvCxnSpPr>
        <xdr:cNvPr id="588" name="直線コネクタ 587">
          <a:extLst>
            <a:ext uri="{FF2B5EF4-FFF2-40B4-BE49-F238E27FC236}">
              <a16:creationId xmlns:a16="http://schemas.microsoft.com/office/drawing/2014/main" id="{06D4E89A-377C-4E82-A9BD-F2E760A503C8}"/>
            </a:ext>
          </a:extLst>
        </xdr:cNvPr>
        <xdr:cNvCxnSpPr/>
      </xdr:nvCxnSpPr>
      <xdr:spPr>
        <a:xfrm>
          <a:off x="15481300" y="184082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156029</xdr:rowOff>
    </xdr:from>
    <xdr:to>
      <xdr:col>76</xdr:col>
      <xdr:colOff>165100</xdr:colOff>
      <xdr:row>107</xdr:row>
      <xdr:rowOff>86179</xdr:rowOff>
    </xdr:to>
    <xdr:sp macro="" textlink="">
      <xdr:nvSpPr>
        <xdr:cNvPr id="589" name="楕円 588">
          <a:extLst>
            <a:ext uri="{FF2B5EF4-FFF2-40B4-BE49-F238E27FC236}">
              <a16:creationId xmlns:a16="http://schemas.microsoft.com/office/drawing/2014/main" id="{4593A7A0-D07A-4FA2-A285-903A3F753AA1}"/>
            </a:ext>
          </a:extLst>
        </xdr:cNvPr>
        <xdr:cNvSpPr/>
      </xdr:nvSpPr>
      <xdr:spPr>
        <a:xfrm>
          <a:off x="14541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35379</xdr:rowOff>
    </xdr:from>
    <xdr:to>
      <xdr:col>81</xdr:col>
      <xdr:colOff>50800</xdr:colOff>
      <xdr:row>107</xdr:row>
      <xdr:rowOff>63137</xdr:rowOff>
    </xdr:to>
    <xdr:cxnSp macro="">
      <xdr:nvCxnSpPr>
        <xdr:cNvPr id="590" name="直線コネクタ 589">
          <a:extLst>
            <a:ext uri="{FF2B5EF4-FFF2-40B4-BE49-F238E27FC236}">
              <a16:creationId xmlns:a16="http://schemas.microsoft.com/office/drawing/2014/main" id="{9DE29B65-7EC5-4F7D-A97A-A4EF6AF891AC}"/>
            </a:ext>
          </a:extLst>
        </xdr:cNvPr>
        <xdr:cNvCxnSpPr/>
      </xdr:nvCxnSpPr>
      <xdr:spPr>
        <a:xfrm>
          <a:off x="14592300" y="183805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129902</xdr:rowOff>
    </xdr:from>
    <xdr:to>
      <xdr:col>72</xdr:col>
      <xdr:colOff>38100</xdr:colOff>
      <xdr:row>107</xdr:row>
      <xdr:rowOff>60052</xdr:rowOff>
    </xdr:to>
    <xdr:sp macro="" textlink="">
      <xdr:nvSpPr>
        <xdr:cNvPr id="591" name="楕円 590">
          <a:extLst>
            <a:ext uri="{FF2B5EF4-FFF2-40B4-BE49-F238E27FC236}">
              <a16:creationId xmlns:a16="http://schemas.microsoft.com/office/drawing/2014/main" id="{11CFECE7-48E3-473A-A491-0539FB3974F2}"/>
            </a:ext>
          </a:extLst>
        </xdr:cNvPr>
        <xdr:cNvSpPr/>
      </xdr:nvSpPr>
      <xdr:spPr>
        <a:xfrm>
          <a:off x="1365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xdr:rowOff>
    </xdr:from>
    <xdr:to>
      <xdr:col>76</xdr:col>
      <xdr:colOff>114300</xdr:colOff>
      <xdr:row>107</xdr:row>
      <xdr:rowOff>35379</xdr:rowOff>
    </xdr:to>
    <xdr:cxnSp macro="">
      <xdr:nvCxnSpPr>
        <xdr:cNvPr id="592" name="直線コネクタ 591">
          <a:extLst>
            <a:ext uri="{FF2B5EF4-FFF2-40B4-BE49-F238E27FC236}">
              <a16:creationId xmlns:a16="http://schemas.microsoft.com/office/drawing/2014/main" id="{784B9723-BC3C-4BED-96A5-37BF591D573E}"/>
            </a:ext>
          </a:extLst>
        </xdr:cNvPr>
        <xdr:cNvCxnSpPr/>
      </xdr:nvCxnSpPr>
      <xdr:spPr>
        <a:xfrm>
          <a:off x="13703300" y="183544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102144</xdr:rowOff>
    </xdr:from>
    <xdr:to>
      <xdr:col>67</xdr:col>
      <xdr:colOff>101600</xdr:colOff>
      <xdr:row>107</xdr:row>
      <xdr:rowOff>32294</xdr:rowOff>
    </xdr:to>
    <xdr:sp macro="" textlink="">
      <xdr:nvSpPr>
        <xdr:cNvPr id="593" name="楕円 592">
          <a:extLst>
            <a:ext uri="{FF2B5EF4-FFF2-40B4-BE49-F238E27FC236}">
              <a16:creationId xmlns:a16="http://schemas.microsoft.com/office/drawing/2014/main" id="{5A483DA9-3180-4A0F-B988-10A1212A7ED8}"/>
            </a:ext>
          </a:extLst>
        </xdr:cNvPr>
        <xdr:cNvSpPr/>
      </xdr:nvSpPr>
      <xdr:spPr>
        <a:xfrm>
          <a:off x="1276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152944</xdr:rowOff>
    </xdr:from>
    <xdr:to>
      <xdr:col>71</xdr:col>
      <xdr:colOff>177800</xdr:colOff>
      <xdr:row>107</xdr:row>
      <xdr:rowOff>9252</xdr:rowOff>
    </xdr:to>
    <xdr:cxnSp macro="">
      <xdr:nvCxnSpPr>
        <xdr:cNvPr id="594" name="直線コネクタ 593">
          <a:extLst>
            <a:ext uri="{FF2B5EF4-FFF2-40B4-BE49-F238E27FC236}">
              <a16:creationId xmlns:a16="http://schemas.microsoft.com/office/drawing/2014/main" id="{D9DD75F4-05B4-46C5-9803-58E90F3CA776}"/>
            </a:ext>
          </a:extLst>
        </xdr:cNvPr>
        <xdr:cNvCxnSpPr/>
      </xdr:nvCxnSpPr>
      <xdr:spPr>
        <a:xfrm>
          <a:off x="12814300" y="183266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595" name="n_1aveValue【公民館】&#10;有形固定資産減価償却率">
          <a:extLst>
            <a:ext uri="{FF2B5EF4-FFF2-40B4-BE49-F238E27FC236}">
              <a16:creationId xmlns:a16="http://schemas.microsoft.com/office/drawing/2014/main" id="{7D820131-1F85-45E3-99B4-E4FD362367BC}"/>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596" name="n_2aveValue【公民館】&#10;有形固定資産減価償却率">
          <a:extLst>
            <a:ext uri="{FF2B5EF4-FFF2-40B4-BE49-F238E27FC236}">
              <a16:creationId xmlns:a16="http://schemas.microsoft.com/office/drawing/2014/main" id="{CCA15655-5E0F-47ED-8342-653DF3A66810}"/>
            </a:ext>
          </a:extLst>
        </xdr:cNvPr>
        <xdr:cNvSpPr txBox="1"/>
      </xdr:nvSpPr>
      <xdr:spPr>
        <a:xfrm>
          <a:off x="14389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597" name="n_3aveValue【公民館】&#10;有形固定資産減価償却率">
          <a:extLst>
            <a:ext uri="{FF2B5EF4-FFF2-40B4-BE49-F238E27FC236}">
              <a16:creationId xmlns:a16="http://schemas.microsoft.com/office/drawing/2014/main" id="{A8025D97-5363-4EFD-9550-5D9B8351A7BE}"/>
            </a:ext>
          </a:extLst>
        </xdr:cNvPr>
        <xdr:cNvSpPr txBox="1"/>
      </xdr:nvSpPr>
      <xdr:spPr>
        <a:xfrm>
          <a:off x="135007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598" name="n_4aveValue【公民館】&#10;有形固定資産減価償却率">
          <a:extLst>
            <a:ext uri="{FF2B5EF4-FFF2-40B4-BE49-F238E27FC236}">
              <a16:creationId xmlns:a16="http://schemas.microsoft.com/office/drawing/2014/main" id="{B2DF786B-4EA7-45E5-AD90-F4CE4595B3B0}"/>
            </a:ext>
          </a:extLst>
        </xdr:cNvPr>
        <xdr:cNvSpPr txBox="1"/>
      </xdr:nvSpPr>
      <xdr:spPr>
        <a:xfrm>
          <a:off x="12611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105064</xdr:rowOff>
    </xdr:from>
    <xdr:ext cx="405111" cy="259045"/>
    <xdr:sp macro="" textlink="">
      <xdr:nvSpPr>
        <xdr:cNvPr id="599" name="n_1mainValue【公民館】&#10;有形固定資産減価償却率">
          <a:extLst>
            <a:ext uri="{FF2B5EF4-FFF2-40B4-BE49-F238E27FC236}">
              <a16:creationId xmlns:a16="http://schemas.microsoft.com/office/drawing/2014/main" id="{ABAD71C2-0141-463C-B5D3-10BE233FDEA5}"/>
            </a:ext>
          </a:extLst>
        </xdr:cNvPr>
        <xdr:cNvSpPr txBox="1"/>
      </xdr:nvSpPr>
      <xdr:spPr>
        <a:xfrm>
          <a:off x="152660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77306</xdr:rowOff>
    </xdr:from>
    <xdr:ext cx="405111" cy="259045"/>
    <xdr:sp macro="" textlink="">
      <xdr:nvSpPr>
        <xdr:cNvPr id="600" name="n_2mainValue【公民館】&#10;有形固定資産減価償却率">
          <a:extLst>
            <a:ext uri="{FF2B5EF4-FFF2-40B4-BE49-F238E27FC236}">
              <a16:creationId xmlns:a16="http://schemas.microsoft.com/office/drawing/2014/main" id="{823791FA-D93B-403C-A549-BCEAD2EF22C5}"/>
            </a:ext>
          </a:extLst>
        </xdr:cNvPr>
        <xdr:cNvSpPr txBox="1"/>
      </xdr:nvSpPr>
      <xdr:spPr>
        <a:xfrm>
          <a:off x="14389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51179</xdr:rowOff>
    </xdr:from>
    <xdr:ext cx="405111" cy="259045"/>
    <xdr:sp macro="" textlink="">
      <xdr:nvSpPr>
        <xdr:cNvPr id="601" name="n_3mainValue【公民館】&#10;有形固定資産減価償却率">
          <a:extLst>
            <a:ext uri="{FF2B5EF4-FFF2-40B4-BE49-F238E27FC236}">
              <a16:creationId xmlns:a16="http://schemas.microsoft.com/office/drawing/2014/main" id="{FA668FFE-FDAF-4AA7-9EFD-168EBF429ED7}"/>
            </a:ext>
          </a:extLst>
        </xdr:cNvPr>
        <xdr:cNvSpPr txBox="1"/>
      </xdr:nvSpPr>
      <xdr:spPr>
        <a:xfrm>
          <a:off x="13500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23421</xdr:rowOff>
    </xdr:from>
    <xdr:ext cx="405111" cy="259045"/>
    <xdr:sp macro="" textlink="">
      <xdr:nvSpPr>
        <xdr:cNvPr id="602" name="n_4mainValue【公民館】&#10;有形固定資産減価償却率">
          <a:extLst>
            <a:ext uri="{FF2B5EF4-FFF2-40B4-BE49-F238E27FC236}">
              <a16:creationId xmlns:a16="http://schemas.microsoft.com/office/drawing/2014/main" id="{5FAF8D6D-1AB4-42C1-93B2-32542A1F5D6B}"/>
            </a:ext>
          </a:extLst>
        </xdr:cNvPr>
        <xdr:cNvSpPr txBox="1"/>
      </xdr:nvSpPr>
      <xdr:spPr>
        <a:xfrm>
          <a:off x="12611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B7C6BCF6-2223-44A6-AA4B-38467C30E3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68916B45-35EE-474F-B180-3532441E67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144E1077-0B94-4D75-AC3B-5273CA312A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F9469DE9-D1C0-4C6F-90B5-E46BEE7E96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AB5DCE11-AA82-4CC7-A2AE-3D9326D4992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DD22B6C9-3AD3-42CC-A6A4-6AF1306BC3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772CE689-06D4-4FCC-AA7B-394788781D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EFA4BD7E-8DE0-477F-9E0F-FCA9042624B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24C7C47B-3C21-4E5E-8DB4-2AF5BD41E9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05864D29-2564-49DC-B925-550599AC896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a:extLst>
            <a:ext uri="{FF2B5EF4-FFF2-40B4-BE49-F238E27FC236}">
              <a16:creationId xmlns:a16="http://schemas.microsoft.com/office/drawing/2014/main" id="{49DE38F6-750D-45DC-8952-9CBFB66E128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722420C4-1B04-4FAE-B1F0-A6E2BE810EE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a:extLst>
            <a:ext uri="{FF2B5EF4-FFF2-40B4-BE49-F238E27FC236}">
              <a16:creationId xmlns:a16="http://schemas.microsoft.com/office/drawing/2014/main" id="{8777F6EE-D6DF-4F17-B004-CD816DEB2F6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a:extLst>
            <a:ext uri="{FF2B5EF4-FFF2-40B4-BE49-F238E27FC236}">
              <a16:creationId xmlns:a16="http://schemas.microsoft.com/office/drawing/2014/main" id="{E346E156-68E8-4A79-AA1F-F3D887B7B69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CB49D31C-26A9-42CE-97CB-946FA065FFB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a:extLst>
            <a:ext uri="{FF2B5EF4-FFF2-40B4-BE49-F238E27FC236}">
              <a16:creationId xmlns:a16="http://schemas.microsoft.com/office/drawing/2014/main" id="{60244FF0-9445-422A-BB9F-8B037021BC3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a:extLst>
            <a:ext uri="{FF2B5EF4-FFF2-40B4-BE49-F238E27FC236}">
              <a16:creationId xmlns:a16="http://schemas.microsoft.com/office/drawing/2014/main" id="{B2144692-DE0B-4931-BE58-D974B0D1198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a:extLst>
            <a:ext uri="{FF2B5EF4-FFF2-40B4-BE49-F238E27FC236}">
              <a16:creationId xmlns:a16="http://schemas.microsoft.com/office/drawing/2014/main" id="{F5719DF1-6FCA-4ADF-A6EF-42E37658439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a:extLst>
            <a:ext uri="{FF2B5EF4-FFF2-40B4-BE49-F238E27FC236}">
              <a16:creationId xmlns:a16="http://schemas.microsoft.com/office/drawing/2014/main" id="{7C37E107-4825-4986-9E3B-DEC687C87DF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a:extLst>
            <a:ext uri="{FF2B5EF4-FFF2-40B4-BE49-F238E27FC236}">
              <a16:creationId xmlns:a16="http://schemas.microsoft.com/office/drawing/2014/main" id="{9C23C8FD-4BE1-4994-A1F2-C166EC5A776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3761FF0C-8F00-4308-A279-646AF284D7F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4" name="テキスト ボックス 623">
          <a:extLst>
            <a:ext uri="{FF2B5EF4-FFF2-40B4-BE49-F238E27FC236}">
              <a16:creationId xmlns:a16="http://schemas.microsoft.com/office/drawing/2014/main" id="{B427064A-E4AF-44F7-9CFF-C6BD7A53400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C0F0E1F4-466A-4C29-B308-33EB90C4F3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626" name="直線コネクタ 625">
          <a:extLst>
            <a:ext uri="{FF2B5EF4-FFF2-40B4-BE49-F238E27FC236}">
              <a16:creationId xmlns:a16="http://schemas.microsoft.com/office/drawing/2014/main" id="{5FAF2C3D-E989-44FA-B89B-FDA121AE120A}"/>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627" name="【公民館】&#10;一人当たり面積最小値テキスト">
          <a:extLst>
            <a:ext uri="{FF2B5EF4-FFF2-40B4-BE49-F238E27FC236}">
              <a16:creationId xmlns:a16="http://schemas.microsoft.com/office/drawing/2014/main" id="{1393073E-2008-457B-9BC7-42C212AA0ED3}"/>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628" name="直線コネクタ 627">
          <a:extLst>
            <a:ext uri="{FF2B5EF4-FFF2-40B4-BE49-F238E27FC236}">
              <a16:creationId xmlns:a16="http://schemas.microsoft.com/office/drawing/2014/main" id="{DED92EF0-F82E-4345-BA22-08866F38E353}"/>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629" name="【公民館】&#10;一人当たり面積最大値テキスト">
          <a:extLst>
            <a:ext uri="{FF2B5EF4-FFF2-40B4-BE49-F238E27FC236}">
              <a16:creationId xmlns:a16="http://schemas.microsoft.com/office/drawing/2014/main" id="{37397459-53A6-4675-BF96-16E706BE0FE4}"/>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630" name="直線コネクタ 629">
          <a:extLst>
            <a:ext uri="{FF2B5EF4-FFF2-40B4-BE49-F238E27FC236}">
              <a16:creationId xmlns:a16="http://schemas.microsoft.com/office/drawing/2014/main" id="{F88B1BC0-891D-4744-B6A9-7B2A9215B76C}"/>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631" name="【公民館】&#10;一人当たり面積平均値テキスト">
          <a:extLst>
            <a:ext uri="{FF2B5EF4-FFF2-40B4-BE49-F238E27FC236}">
              <a16:creationId xmlns:a16="http://schemas.microsoft.com/office/drawing/2014/main" id="{A7D9FC07-E6F3-4D14-B5C8-E802E1419F63}"/>
            </a:ext>
          </a:extLst>
        </xdr:cNvPr>
        <xdr:cNvSpPr txBox="1"/>
      </xdr:nvSpPr>
      <xdr:spPr>
        <a:xfrm>
          <a:off x="22199600" y="1830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632" name="フローチャート: 判断 631">
          <a:extLst>
            <a:ext uri="{FF2B5EF4-FFF2-40B4-BE49-F238E27FC236}">
              <a16:creationId xmlns:a16="http://schemas.microsoft.com/office/drawing/2014/main" id="{8C47AD3F-57B6-4089-BD34-794820DACE1A}"/>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633" name="フローチャート: 判断 632">
          <a:extLst>
            <a:ext uri="{FF2B5EF4-FFF2-40B4-BE49-F238E27FC236}">
              <a16:creationId xmlns:a16="http://schemas.microsoft.com/office/drawing/2014/main" id="{CC138D51-F635-40D6-AE1B-B39AB206B0C5}"/>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634" name="フローチャート: 判断 633">
          <a:extLst>
            <a:ext uri="{FF2B5EF4-FFF2-40B4-BE49-F238E27FC236}">
              <a16:creationId xmlns:a16="http://schemas.microsoft.com/office/drawing/2014/main" id="{195C6CA0-A8B5-40FC-BD71-C5C1DBDCE0D3}"/>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635" name="フローチャート: 判断 634">
          <a:extLst>
            <a:ext uri="{FF2B5EF4-FFF2-40B4-BE49-F238E27FC236}">
              <a16:creationId xmlns:a16="http://schemas.microsoft.com/office/drawing/2014/main" id="{789C81AC-30A4-41C3-9AF4-6F9B4E31A02D}"/>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636" name="フローチャート: 判断 635">
          <a:extLst>
            <a:ext uri="{FF2B5EF4-FFF2-40B4-BE49-F238E27FC236}">
              <a16:creationId xmlns:a16="http://schemas.microsoft.com/office/drawing/2014/main" id="{7E4FCFD1-6BBB-458A-BAC8-C2FB27EB6711}"/>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187E9EA-7CE0-441A-B3E1-8AEA6BF306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A6E712D4-BE0E-4B23-899C-31297C0F6C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4EBA6A5D-1788-40AD-BAAF-CC1471D7A6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57262EF9-B3AE-4B68-9776-D638468616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D05D83DE-9595-4591-BCDF-B0C53437B7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66548</xdr:rowOff>
    </xdr:from>
    <xdr:to>
      <xdr:col>116</xdr:col>
      <xdr:colOff>114300</xdr:colOff>
      <xdr:row>108</xdr:row>
      <xdr:rowOff>168148</xdr:rowOff>
    </xdr:to>
    <xdr:sp macro="" textlink="">
      <xdr:nvSpPr>
        <xdr:cNvPr id="642" name="楕円 641">
          <a:extLst>
            <a:ext uri="{FF2B5EF4-FFF2-40B4-BE49-F238E27FC236}">
              <a16:creationId xmlns:a16="http://schemas.microsoft.com/office/drawing/2014/main" id="{6604D438-75A1-453E-878A-1CB49CB2D136}"/>
            </a:ext>
          </a:extLst>
        </xdr:cNvPr>
        <xdr:cNvSpPr/>
      </xdr:nvSpPr>
      <xdr:spPr>
        <a:xfrm>
          <a:off x="22110700" y="18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152925</xdr:rowOff>
    </xdr:from>
    <xdr:ext cx="469744" cy="259045"/>
    <xdr:sp macro="" textlink="">
      <xdr:nvSpPr>
        <xdr:cNvPr id="643" name="【公民館】&#10;一人当たり面積該当値テキスト">
          <a:extLst>
            <a:ext uri="{FF2B5EF4-FFF2-40B4-BE49-F238E27FC236}">
              <a16:creationId xmlns:a16="http://schemas.microsoft.com/office/drawing/2014/main" id="{5D9D6515-4F45-48CB-A672-A8D1C06FA7D8}"/>
            </a:ext>
          </a:extLst>
        </xdr:cNvPr>
        <xdr:cNvSpPr txBox="1"/>
      </xdr:nvSpPr>
      <xdr:spPr>
        <a:xfrm>
          <a:off x="22199600" y="1849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68263</xdr:rowOff>
    </xdr:from>
    <xdr:to>
      <xdr:col>112</xdr:col>
      <xdr:colOff>38100</xdr:colOff>
      <xdr:row>108</xdr:row>
      <xdr:rowOff>169863</xdr:rowOff>
    </xdr:to>
    <xdr:sp macro="" textlink="">
      <xdr:nvSpPr>
        <xdr:cNvPr id="644" name="楕円 643">
          <a:extLst>
            <a:ext uri="{FF2B5EF4-FFF2-40B4-BE49-F238E27FC236}">
              <a16:creationId xmlns:a16="http://schemas.microsoft.com/office/drawing/2014/main" id="{62432565-EB73-468B-9F57-79AC387D0CB5}"/>
            </a:ext>
          </a:extLst>
        </xdr:cNvPr>
        <xdr:cNvSpPr/>
      </xdr:nvSpPr>
      <xdr:spPr>
        <a:xfrm>
          <a:off x="21272500" y="185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117348</xdr:rowOff>
    </xdr:from>
    <xdr:to>
      <xdr:col>116</xdr:col>
      <xdr:colOff>63500</xdr:colOff>
      <xdr:row>108</xdr:row>
      <xdr:rowOff>119063</xdr:rowOff>
    </xdr:to>
    <xdr:cxnSp macro="">
      <xdr:nvCxnSpPr>
        <xdr:cNvPr id="645" name="直線コネクタ 644">
          <a:extLst>
            <a:ext uri="{FF2B5EF4-FFF2-40B4-BE49-F238E27FC236}">
              <a16:creationId xmlns:a16="http://schemas.microsoft.com/office/drawing/2014/main" id="{24D796D7-C64D-45ED-A78D-C83567C08855}"/>
            </a:ext>
          </a:extLst>
        </xdr:cNvPr>
        <xdr:cNvCxnSpPr/>
      </xdr:nvCxnSpPr>
      <xdr:spPr>
        <a:xfrm flipV="1">
          <a:off x="21323300" y="1863394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69214</xdr:rowOff>
    </xdr:from>
    <xdr:to>
      <xdr:col>107</xdr:col>
      <xdr:colOff>101600</xdr:colOff>
      <xdr:row>108</xdr:row>
      <xdr:rowOff>170814</xdr:rowOff>
    </xdr:to>
    <xdr:sp macro="" textlink="">
      <xdr:nvSpPr>
        <xdr:cNvPr id="646" name="楕円 645">
          <a:extLst>
            <a:ext uri="{FF2B5EF4-FFF2-40B4-BE49-F238E27FC236}">
              <a16:creationId xmlns:a16="http://schemas.microsoft.com/office/drawing/2014/main" id="{95C790E8-1A41-4C4E-999C-20129A4DE519}"/>
            </a:ext>
          </a:extLst>
        </xdr:cNvPr>
        <xdr:cNvSpPr/>
      </xdr:nvSpPr>
      <xdr:spPr>
        <a:xfrm>
          <a:off x="20383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119063</xdr:rowOff>
    </xdr:from>
    <xdr:to>
      <xdr:col>111</xdr:col>
      <xdr:colOff>177800</xdr:colOff>
      <xdr:row>108</xdr:row>
      <xdr:rowOff>120014</xdr:rowOff>
    </xdr:to>
    <xdr:cxnSp macro="">
      <xdr:nvCxnSpPr>
        <xdr:cNvPr id="647" name="直線コネクタ 646">
          <a:extLst>
            <a:ext uri="{FF2B5EF4-FFF2-40B4-BE49-F238E27FC236}">
              <a16:creationId xmlns:a16="http://schemas.microsoft.com/office/drawing/2014/main" id="{D745B261-B411-4E22-9C31-602C81810548}"/>
            </a:ext>
          </a:extLst>
        </xdr:cNvPr>
        <xdr:cNvCxnSpPr/>
      </xdr:nvCxnSpPr>
      <xdr:spPr>
        <a:xfrm flipV="1">
          <a:off x="20434300" y="18635663"/>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69786</xdr:rowOff>
    </xdr:from>
    <xdr:to>
      <xdr:col>102</xdr:col>
      <xdr:colOff>165100</xdr:colOff>
      <xdr:row>108</xdr:row>
      <xdr:rowOff>171386</xdr:rowOff>
    </xdr:to>
    <xdr:sp macro="" textlink="">
      <xdr:nvSpPr>
        <xdr:cNvPr id="648" name="楕円 647">
          <a:extLst>
            <a:ext uri="{FF2B5EF4-FFF2-40B4-BE49-F238E27FC236}">
              <a16:creationId xmlns:a16="http://schemas.microsoft.com/office/drawing/2014/main" id="{003A6BEA-12EE-47BF-8727-45733A6ED467}"/>
            </a:ext>
          </a:extLst>
        </xdr:cNvPr>
        <xdr:cNvSpPr/>
      </xdr:nvSpPr>
      <xdr:spPr>
        <a:xfrm>
          <a:off x="19494500" y="185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120014</xdr:rowOff>
    </xdr:from>
    <xdr:to>
      <xdr:col>107</xdr:col>
      <xdr:colOff>50800</xdr:colOff>
      <xdr:row>108</xdr:row>
      <xdr:rowOff>120586</xdr:rowOff>
    </xdr:to>
    <xdr:cxnSp macro="">
      <xdr:nvCxnSpPr>
        <xdr:cNvPr id="649" name="直線コネクタ 648">
          <a:extLst>
            <a:ext uri="{FF2B5EF4-FFF2-40B4-BE49-F238E27FC236}">
              <a16:creationId xmlns:a16="http://schemas.microsoft.com/office/drawing/2014/main" id="{FB312F86-9960-4296-A637-62B4F248C9A6}"/>
            </a:ext>
          </a:extLst>
        </xdr:cNvPr>
        <xdr:cNvCxnSpPr/>
      </xdr:nvCxnSpPr>
      <xdr:spPr>
        <a:xfrm flipV="1">
          <a:off x="19545300" y="1863661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70738</xdr:rowOff>
    </xdr:from>
    <xdr:to>
      <xdr:col>98</xdr:col>
      <xdr:colOff>38100</xdr:colOff>
      <xdr:row>109</xdr:row>
      <xdr:rowOff>888</xdr:rowOff>
    </xdr:to>
    <xdr:sp macro="" textlink="">
      <xdr:nvSpPr>
        <xdr:cNvPr id="650" name="楕円 649">
          <a:extLst>
            <a:ext uri="{FF2B5EF4-FFF2-40B4-BE49-F238E27FC236}">
              <a16:creationId xmlns:a16="http://schemas.microsoft.com/office/drawing/2014/main" id="{5871883A-E27F-483C-A765-769703E70D54}"/>
            </a:ext>
          </a:extLst>
        </xdr:cNvPr>
        <xdr:cNvSpPr/>
      </xdr:nvSpPr>
      <xdr:spPr>
        <a:xfrm>
          <a:off x="18605500" y="18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120586</xdr:rowOff>
    </xdr:from>
    <xdr:to>
      <xdr:col>102</xdr:col>
      <xdr:colOff>114300</xdr:colOff>
      <xdr:row>108</xdr:row>
      <xdr:rowOff>121538</xdr:rowOff>
    </xdr:to>
    <xdr:cxnSp macro="">
      <xdr:nvCxnSpPr>
        <xdr:cNvPr id="651" name="直線コネクタ 650">
          <a:extLst>
            <a:ext uri="{FF2B5EF4-FFF2-40B4-BE49-F238E27FC236}">
              <a16:creationId xmlns:a16="http://schemas.microsoft.com/office/drawing/2014/main" id="{52D645AA-F7A2-4203-83CF-0EDD8D1267B6}"/>
            </a:ext>
          </a:extLst>
        </xdr:cNvPr>
        <xdr:cNvCxnSpPr/>
      </xdr:nvCxnSpPr>
      <xdr:spPr>
        <a:xfrm flipV="1">
          <a:off x="18656300" y="1863718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652" name="n_1aveValue【公民館】&#10;一人当たり面積">
          <a:extLst>
            <a:ext uri="{FF2B5EF4-FFF2-40B4-BE49-F238E27FC236}">
              <a16:creationId xmlns:a16="http://schemas.microsoft.com/office/drawing/2014/main" id="{5FF8F6B2-D7C4-41AB-8618-9E2FF1738E46}"/>
            </a:ext>
          </a:extLst>
        </xdr:cNvPr>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653" name="n_2aveValue【公民館】&#10;一人当たり面積">
          <a:extLst>
            <a:ext uri="{FF2B5EF4-FFF2-40B4-BE49-F238E27FC236}">
              <a16:creationId xmlns:a16="http://schemas.microsoft.com/office/drawing/2014/main" id="{700706FA-58C1-47C0-BF92-A00F9E3E18F5}"/>
            </a:ext>
          </a:extLst>
        </xdr:cNvPr>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654" name="n_3aveValue【公民館】&#10;一人当たり面積">
          <a:extLst>
            <a:ext uri="{FF2B5EF4-FFF2-40B4-BE49-F238E27FC236}">
              <a16:creationId xmlns:a16="http://schemas.microsoft.com/office/drawing/2014/main" id="{9BEC292D-0ACD-4E91-86B8-4B37293D71E3}"/>
            </a:ext>
          </a:extLst>
        </xdr:cNvPr>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655" name="n_4aveValue【公民館】&#10;一人当たり面積">
          <a:extLst>
            <a:ext uri="{FF2B5EF4-FFF2-40B4-BE49-F238E27FC236}">
              <a16:creationId xmlns:a16="http://schemas.microsoft.com/office/drawing/2014/main" id="{52AF78D1-EEE1-4F49-B016-E3CB7F25F90B}"/>
            </a:ext>
          </a:extLst>
        </xdr:cNvPr>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160990</xdr:rowOff>
    </xdr:from>
    <xdr:ext cx="469744" cy="259045"/>
    <xdr:sp macro="" textlink="">
      <xdr:nvSpPr>
        <xdr:cNvPr id="656" name="n_1mainValue【公民館】&#10;一人当たり面積">
          <a:extLst>
            <a:ext uri="{FF2B5EF4-FFF2-40B4-BE49-F238E27FC236}">
              <a16:creationId xmlns:a16="http://schemas.microsoft.com/office/drawing/2014/main" id="{C92D4370-47BE-486D-9B48-66BA214A261D}"/>
            </a:ext>
          </a:extLst>
        </xdr:cNvPr>
        <xdr:cNvSpPr txBox="1"/>
      </xdr:nvSpPr>
      <xdr:spPr>
        <a:xfrm>
          <a:off x="21075727" y="1867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161941</xdr:rowOff>
    </xdr:from>
    <xdr:ext cx="469744" cy="259045"/>
    <xdr:sp macro="" textlink="">
      <xdr:nvSpPr>
        <xdr:cNvPr id="657" name="n_2mainValue【公民館】&#10;一人当たり面積">
          <a:extLst>
            <a:ext uri="{FF2B5EF4-FFF2-40B4-BE49-F238E27FC236}">
              <a16:creationId xmlns:a16="http://schemas.microsoft.com/office/drawing/2014/main" id="{9ADB4846-9D97-4BBE-BB95-15E7A8600447}"/>
            </a:ext>
          </a:extLst>
        </xdr:cNvPr>
        <xdr:cNvSpPr txBox="1"/>
      </xdr:nvSpPr>
      <xdr:spPr>
        <a:xfrm>
          <a:off x="20199427" y="186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162513</xdr:rowOff>
    </xdr:from>
    <xdr:ext cx="469744" cy="259045"/>
    <xdr:sp macro="" textlink="">
      <xdr:nvSpPr>
        <xdr:cNvPr id="658" name="n_3mainValue【公民館】&#10;一人当たり面積">
          <a:extLst>
            <a:ext uri="{FF2B5EF4-FFF2-40B4-BE49-F238E27FC236}">
              <a16:creationId xmlns:a16="http://schemas.microsoft.com/office/drawing/2014/main" id="{89D6C8E4-D2A8-47F8-9A3F-5B0CBDF45015}"/>
            </a:ext>
          </a:extLst>
        </xdr:cNvPr>
        <xdr:cNvSpPr txBox="1"/>
      </xdr:nvSpPr>
      <xdr:spPr>
        <a:xfrm>
          <a:off x="19310427" y="1867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163465</xdr:rowOff>
    </xdr:from>
    <xdr:ext cx="469744" cy="259045"/>
    <xdr:sp macro="" textlink="">
      <xdr:nvSpPr>
        <xdr:cNvPr id="659" name="n_4mainValue【公民館】&#10;一人当たり面積">
          <a:extLst>
            <a:ext uri="{FF2B5EF4-FFF2-40B4-BE49-F238E27FC236}">
              <a16:creationId xmlns:a16="http://schemas.microsoft.com/office/drawing/2014/main" id="{EC411386-7410-4EA9-9C3C-0201AFC3640D}"/>
            </a:ext>
          </a:extLst>
        </xdr:cNvPr>
        <xdr:cNvSpPr txBox="1"/>
      </xdr:nvSpPr>
      <xdr:spPr>
        <a:xfrm>
          <a:off x="18421427" y="186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F0AB6FC0-5399-4978-8DC1-C1D6C0202D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8EB9884C-18BB-433C-821B-4D53DC6E79B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A31DACBD-74F8-4CAE-8508-A4153EDADE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道路、橋梁・トンネルといったインフラに係る資産は改修・補修こそあるが面積の増減がないため減価償却が進み、</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で類似団体と同規模ラインとなった。ここから大きく増減する見込みは直近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はないと見込まれるため、しばらくこのまま微増となると推測される。公営住宅については令和元年度から建替え新築により更新してきたことから、有形固定資産減価償却率は低い水準まで下がっている。学校施設に関しては旧県立高校が改修され新今別小学校となったことで新たな財産取得となったが、旧小学校については現状施設として残存していることから、全体の減価償却率には大きな変動はない。公民館については耐震補強を行う必要があるが、他の公共施設の更新を計画的に進めていることから順当に減価償却が進んでいる状態。いずれの項目においても一人当たりの数値変動は人口減による資産、面積の増が主な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D1C789-8A87-4BC2-ADE1-443176A95C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722BF4-DDE7-4AA4-BE75-B22AE582E5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53ACD6-FB47-4167-B05F-69CB674E76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AFF16C-721C-421A-A845-264CC861F2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86F9CA-5CFF-4473-AD8B-4FFF151DB0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0894E1-77DE-4AC8-8D78-1165C8EDDE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369240-C78F-47C8-A1BD-230567CCA3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BF5FFA-C4AB-46DF-9611-29D2332379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2738E2-8D56-4644-B251-3E8B4DFB7E3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13E108-FD5D-4C6A-8BC6-5BB44F33A1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2,311
2,308
125.27
3,803,641
3,542,165
248,182
1,951,283
3,368,416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2ABB32-A690-42D7-8ACF-0ED1ADA6D7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7414E9-59AA-412E-841A-15FBDC525D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BC9149-2B06-4B3F-9CFD-31043987FA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88F498-E260-4E35-B0C3-AA561826B8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F1F1CA-E707-48DE-B10C-2A2BF9E605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E006AB4-DB27-4305-B4DE-82EB309D9A9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EE061A-FB61-4FEE-83A8-178B4024B5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064297-DBBF-4C33-AEEC-09FDDCADA1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F87427-1840-4DE1-9654-C5F0DAFF8B9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B7D242-181A-4E6D-B07A-2F78A1722B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1B8247-DADC-469F-88D3-C43F5A705D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56AA8D-C9C3-4DE2-9DF3-6B83687779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22A299-3871-49E0-AEFB-EDE9B654CF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2550F0-4E31-47D8-A569-49F5C96788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E7E1DA-60D2-49A0-9328-DFCCF5B183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FAC0E5-BF27-4C31-9603-E97AFB17E2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7DC73F-E402-4463-9CA6-FB3B4B4476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043122-F443-4C5C-B84C-2082D15DDB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C69FDC-F74D-454B-8CD8-248871EF6A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BC4CBDE-2FFD-46D8-A1BA-C100D8A41C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3C676F-BC74-414F-9E07-851164EB73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991E1C-8BC4-49E9-A85E-4B7F2B8CB5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A2473E-76E5-4A6C-9AFA-B093E833BD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283A8D-95D7-4357-BAD5-3483A38DFE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CB0435-1D42-4C48-80C7-AFD2153B47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BCCFCB-336B-49AD-A581-C588CF43EC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3CE4E8-07BB-46AF-8808-E7D1BAF7C6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9F2D7E-D8A1-44CD-8D30-508D632B30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4A45D3-A916-4338-A819-F424CDFEDE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BC5A02-8551-45C3-999C-2F0CAC4A53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C5237A-91AE-491B-BFB4-173619AD08B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BE80B1-615D-4A9A-BAB5-C7704C9622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ED74E33-268F-4858-B9A1-692AFA75A06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B20C55E-1198-49E9-904F-63C973B9C42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D4921A2-B4B0-4ACD-ACAC-862D4F4114F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94F6A0B-EB82-4DC8-B6A2-D2502609569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5F229B7-6353-4329-AE19-EBA60A8C56A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0C41DC5-EE3A-4F18-9926-8DB6EE730BB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4CA2553-BE5C-4AA5-BFBD-3E69AC1FFDC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D24F81D-5C70-4360-AE83-B2CCB03DA73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1ED1283-44EA-418B-B812-2756231A3E0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3BAB865-69AE-475C-BB8D-963244AB3BA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666D49D-6389-4BFE-B3C1-D296BA69A7D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1EF2A7D-6C92-4BF6-89BE-C722617916D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780B03F-C13F-4F0E-A19A-82D28E0550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E9328DE-6E88-4E0F-BC58-CD834C572E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664FE262-3C7F-4C73-8E8D-574107A187D7}"/>
            </a:ext>
          </a:extLst>
        </xdr:cNvPr>
        <xdr:cNvCxnSpPr/>
      </xdr:nvCxnSpPr>
      <xdr:spPr>
        <a:xfrm flipV="1">
          <a:off x="4634865" y="5693228"/>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44B256DB-4C67-4A5D-91CF-3777AADCC9F4}"/>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47F3EBD5-BC8E-4EC9-9D7F-84E814C09329}"/>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2853F36B-A63B-4F02-901C-2F58CD6975D5}"/>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5727BEB7-A1A9-4F16-8916-A818ACE7359A}"/>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71137</xdr:rowOff>
    </xdr:from>
    <xdr:ext cx="405111" cy="259045"/>
    <xdr:sp macro="" textlink="">
      <xdr:nvSpPr>
        <xdr:cNvPr id="63" name="【図書館】&#10;有形固定資産減価償却率平均値テキスト">
          <a:extLst>
            <a:ext uri="{FF2B5EF4-FFF2-40B4-BE49-F238E27FC236}">
              <a16:creationId xmlns:a16="http://schemas.microsoft.com/office/drawing/2014/main" id="{1A9C2037-E082-45E3-8FEE-100A322BDFE8}"/>
            </a:ext>
          </a:extLst>
        </xdr:cNvPr>
        <xdr:cNvSpPr txBox="1"/>
      </xdr:nvSpPr>
      <xdr:spPr>
        <a:xfrm>
          <a:off x="4673600" y="590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64" name="フローチャート: 判断 63">
          <a:extLst>
            <a:ext uri="{FF2B5EF4-FFF2-40B4-BE49-F238E27FC236}">
              <a16:creationId xmlns:a16="http://schemas.microsoft.com/office/drawing/2014/main" id="{7297C393-6D8C-4354-85DA-3C96CB694E12}"/>
            </a:ext>
          </a:extLst>
        </xdr:cNvPr>
        <xdr:cNvSpPr/>
      </xdr:nvSpPr>
      <xdr:spPr>
        <a:xfrm>
          <a:off x="45847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15603</xdr:rowOff>
    </xdr:from>
    <xdr:to>
      <xdr:col>20</xdr:col>
      <xdr:colOff>38100</xdr:colOff>
      <xdr:row>35</xdr:row>
      <xdr:rowOff>117203</xdr:rowOff>
    </xdr:to>
    <xdr:sp macro="" textlink="">
      <xdr:nvSpPr>
        <xdr:cNvPr id="65" name="フローチャート: 判断 64">
          <a:extLst>
            <a:ext uri="{FF2B5EF4-FFF2-40B4-BE49-F238E27FC236}">
              <a16:creationId xmlns:a16="http://schemas.microsoft.com/office/drawing/2014/main" id="{69758088-B1E0-4B51-9667-387975CE556D}"/>
            </a:ext>
          </a:extLst>
        </xdr:cNvPr>
        <xdr:cNvSpPr/>
      </xdr:nvSpPr>
      <xdr:spPr>
        <a:xfrm>
          <a:off x="3746500" y="601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a:extLst>
            <a:ext uri="{FF2B5EF4-FFF2-40B4-BE49-F238E27FC236}">
              <a16:creationId xmlns:a16="http://schemas.microsoft.com/office/drawing/2014/main" id="{BB5208AD-B50C-4FCF-9541-DF617F0E2D0F}"/>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711F163A-FDC9-46A0-AA0A-55AA0161BA39}"/>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a:extLst>
            <a:ext uri="{FF2B5EF4-FFF2-40B4-BE49-F238E27FC236}">
              <a16:creationId xmlns:a16="http://schemas.microsoft.com/office/drawing/2014/main" id="{E22589D2-2F61-4642-8708-68BACCCE79CD}"/>
            </a:ext>
          </a:extLst>
        </xdr:cNvPr>
        <xdr:cNvSpPr/>
      </xdr:nvSpPr>
      <xdr:spPr>
        <a:xfrm>
          <a:off x="1079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4F3136-F323-4816-883D-DB3CDD759B7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46D39D-0362-4700-9B20-FD77BF614A7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C8A353-E22C-449F-AA81-9B27E336F9B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EE58E7-885B-43E5-B78E-EB0B0A6A95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3943B4A-BEC7-4956-9FF2-F22AA53400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58057</xdr:rowOff>
    </xdr:from>
    <xdr:to>
      <xdr:col>24</xdr:col>
      <xdr:colOff>114300</xdr:colOff>
      <xdr:row>35</xdr:row>
      <xdr:rowOff>159657</xdr:rowOff>
    </xdr:to>
    <xdr:sp macro="" textlink="">
      <xdr:nvSpPr>
        <xdr:cNvPr id="74" name="楕円 73">
          <a:extLst>
            <a:ext uri="{FF2B5EF4-FFF2-40B4-BE49-F238E27FC236}">
              <a16:creationId xmlns:a16="http://schemas.microsoft.com/office/drawing/2014/main" id="{1F641F63-ECBF-4939-899E-602EA31942E3}"/>
            </a:ext>
          </a:extLst>
        </xdr:cNvPr>
        <xdr:cNvSpPr/>
      </xdr:nvSpPr>
      <xdr:spPr>
        <a:xfrm>
          <a:off x="4584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0B32BB14-C21B-4C94-A975-C494F19D9F9B}"/>
            </a:ext>
          </a:extLst>
        </xdr:cNvPr>
        <xdr:cNvSpPr txBox="1"/>
      </xdr:nvSpPr>
      <xdr:spPr>
        <a:xfrm>
          <a:off x="4673600" y="6037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22134</xdr:rowOff>
    </xdr:from>
    <xdr:to>
      <xdr:col>20</xdr:col>
      <xdr:colOff>38100</xdr:colOff>
      <xdr:row>35</xdr:row>
      <xdr:rowOff>123734</xdr:rowOff>
    </xdr:to>
    <xdr:sp macro="" textlink="">
      <xdr:nvSpPr>
        <xdr:cNvPr id="76" name="楕円 75">
          <a:extLst>
            <a:ext uri="{FF2B5EF4-FFF2-40B4-BE49-F238E27FC236}">
              <a16:creationId xmlns:a16="http://schemas.microsoft.com/office/drawing/2014/main" id="{4C87C148-7EC7-43E2-A5C5-4AC6D643E623}"/>
            </a:ext>
          </a:extLst>
        </xdr:cNvPr>
        <xdr:cNvSpPr/>
      </xdr:nvSpPr>
      <xdr:spPr>
        <a:xfrm>
          <a:off x="3746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72934</xdr:rowOff>
    </xdr:from>
    <xdr:to>
      <xdr:col>24</xdr:col>
      <xdr:colOff>63500</xdr:colOff>
      <xdr:row>35</xdr:row>
      <xdr:rowOff>108857</xdr:rowOff>
    </xdr:to>
    <xdr:cxnSp macro="">
      <xdr:nvCxnSpPr>
        <xdr:cNvPr id="77" name="直線コネクタ 76">
          <a:extLst>
            <a:ext uri="{FF2B5EF4-FFF2-40B4-BE49-F238E27FC236}">
              <a16:creationId xmlns:a16="http://schemas.microsoft.com/office/drawing/2014/main" id="{7C560C84-1333-4916-B8A2-3F92C47E83F8}"/>
            </a:ext>
          </a:extLst>
        </xdr:cNvPr>
        <xdr:cNvCxnSpPr/>
      </xdr:nvCxnSpPr>
      <xdr:spPr>
        <a:xfrm>
          <a:off x="3797300" y="60736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159294</xdr:rowOff>
    </xdr:from>
    <xdr:to>
      <xdr:col>15</xdr:col>
      <xdr:colOff>101600</xdr:colOff>
      <xdr:row>35</xdr:row>
      <xdr:rowOff>89444</xdr:rowOff>
    </xdr:to>
    <xdr:sp macro="" textlink="">
      <xdr:nvSpPr>
        <xdr:cNvPr id="78" name="楕円 77">
          <a:extLst>
            <a:ext uri="{FF2B5EF4-FFF2-40B4-BE49-F238E27FC236}">
              <a16:creationId xmlns:a16="http://schemas.microsoft.com/office/drawing/2014/main" id="{4552A684-9D7F-41C2-B039-5903BD5C47A9}"/>
            </a:ext>
          </a:extLst>
        </xdr:cNvPr>
        <xdr:cNvSpPr/>
      </xdr:nvSpPr>
      <xdr:spPr>
        <a:xfrm>
          <a:off x="2857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38644</xdr:rowOff>
    </xdr:from>
    <xdr:to>
      <xdr:col>19</xdr:col>
      <xdr:colOff>177800</xdr:colOff>
      <xdr:row>35</xdr:row>
      <xdr:rowOff>72934</xdr:rowOff>
    </xdr:to>
    <xdr:cxnSp macro="">
      <xdr:nvCxnSpPr>
        <xdr:cNvPr id="79" name="直線コネクタ 78">
          <a:extLst>
            <a:ext uri="{FF2B5EF4-FFF2-40B4-BE49-F238E27FC236}">
              <a16:creationId xmlns:a16="http://schemas.microsoft.com/office/drawing/2014/main" id="{6E76E9D1-0776-466B-A33A-6EE2A9B80D37}"/>
            </a:ext>
          </a:extLst>
        </xdr:cNvPr>
        <xdr:cNvCxnSpPr/>
      </xdr:nvCxnSpPr>
      <xdr:spPr>
        <a:xfrm>
          <a:off x="2908300" y="60393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125004</xdr:rowOff>
    </xdr:from>
    <xdr:to>
      <xdr:col>10</xdr:col>
      <xdr:colOff>165100</xdr:colOff>
      <xdr:row>35</xdr:row>
      <xdr:rowOff>55154</xdr:rowOff>
    </xdr:to>
    <xdr:sp macro="" textlink="">
      <xdr:nvSpPr>
        <xdr:cNvPr id="80" name="楕円 79">
          <a:extLst>
            <a:ext uri="{FF2B5EF4-FFF2-40B4-BE49-F238E27FC236}">
              <a16:creationId xmlns:a16="http://schemas.microsoft.com/office/drawing/2014/main" id="{25BDD773-98B6-4C8B-9B62-BD8B7C73DC9F}"/>
            </a:ext>
          </a:extLst>
        </xdr:cNvPr>
        <xdr:cNvSpPr/>
      </xdr:nvSpPr>
      <xdr:spPr>
        <a:xfrm>
          <a:off x="19685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4354</xdr:rowOff>
    </xdr:from>
    <xdr:to>
      <xdr:col>15</xdr:col>
      <xdr:colOff>50800</xdr:colOff>
      <xdr:row>35</xdr:row>
      <xdr:rowOff>38644</xdr:rowOff>
    </xdr:to>
    <xdr:cxnSp macro="">
      <xdr:nvCxnSpPr>
        <xdr:cNvPr id="81" name="直線コネクタ 80">
          <a:extLst>
            <a:ext uri="{FF2B5EF4-FFF2-40B4-BE49-F238E27FC236}">
              <a16:creationId xmlns:a16="http://schemas.microsoft.com/office/drawing/2014/main" id="{BED8826D-2728-41F5-84F0-A5EE2AC41625}"/>
            </a:ext>
          </a:extLst>
        </xdr:cNvPr>
        <xdr:cNvCxnSpPr/>
      </xdr:nvCxnSpPr>
      <xdr:spPr>
        <a:xfrm>
          <a:off x="2019300" y="60051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89081</xdr:rowOff>
    </xdr:from>
    <xdr:to>
      <xdr:col>6</xdr:col>
      <xdr:colOff>38100</xdr:colOff>
      <xdr:row>35</xdr:row>
      <xdr:rowOff>19231</xdr:rowOff>
    </xdr:to>
    <xdr:sp macro="" textlink="">
      <xdr:nvSpPr>
        <xdr:cNvPr id="82" name="楕円 81">
          <a:extLst>
            <a:ext uri="{FF2B5EF4-FFF2-40B4-BE49-F238E27FC236}">
              <a16:creationId xmlns:a16="http://schemas.microsoft.com/office/drawing/2014/main" id="{B9DAD8F3-871F-4844-963E-BD16800C2B39}"/>
            </a:ext>
          </a:extLst>
        </xdr:cNvPr>
        <xdr:cNvSpPr/>
      </xdr:nvSpPr>
      <xdr:spPr>
        <a:xfrm>
          <a:off x="1079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139881</xdr:rowOff>
    </xdr:from>
    <xdr:to>
      <xdr:col>10</xdr:col>
      <xdr:colOff>114300</xdr:colOff>
      <xdr:row>35</xdr:row>
      <xdr:rowOff>4354</xdr:rowOff>
    </xdr:to>
    <xdr:cxnSp macro="">
      <xdr:nvCxnSpPr>
        <xdr:cNvPr id="83" name="直線コネクタ 82">
          <a:extLst>
            <a:ext uri="{FF2B5EF4-FFF2-40B4-BE49-F238E27FC236}">
              <a16:creationId xmlns:a16="http://schemas.microsoft.com/office/drawing/2014/main" id="{16A702BA-069B-49DC-8686-92E82B6C41D7}"/>
            </a:ext>
          </a:extLst>
        </xdr:cNvPr>
        <xdr:cNvCxnSpPr/>
      </xdr:nvCxnSpPr>
      <xdr:spPr>
        <a:xfrm>
          <a:off x="1130300" y="59691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92EAC694-3974-46D8-A083-BBF6FB136C29}"/>
            </a:ext>
          </a:extLst>
        </xdr:cNvPr>
        <xdr:cNvSpPr txBox="1"/>
      </xdr:nvSpPr>
      <xdr:spPr>
        <a:xfrm>
          <a:off x="35820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5" name="n_2aveValue【図書館】&#10;有形固定資産減価償却率">
          <a:extLst>
            <a:ext uri="{FF2B5EF4-FFF2-40B4-BE49-F238E27FC236}">
              <a16:creationId xmlns:a16="http://schemas.microsoft.com/office/drawing/2014/main" id="{514CF944-B9C0-413A-96B1-0518C205E641}"/>
            </a:ext>
          </a:extLst>
        </xdr:cNvPr>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6" name="n_3aveValue【図書館】&#10;有形固定資産減価償却率">
          <a:extLst>
            <a:ext uri="{FF2B5EF4-FFF2-40B4-BE49-F238E27FC236}">
              <a16:creationId xmlns:a16="http://schemas.microsoft.com/office/drawing/2014/main" id="{C19E30B5-1857-4728-913E-E0BAD2764569}"/>
            </a:ext>
          </a:extLst>
        </xdr:cNvPr>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87" name="n_4aveValue【図書館】&#10;有形固定資産減価償却率">
          <a:extLst>
            <a:ext uri="{FF2B5EF4-FFF2-40B4-BE49-F238E27FC236}">
              <a16:creationId xmlns:a16="http://schemas.microsoft.com/office/drawing/2014/main" id="{A8272FA8-A2A2-43AF-B7E9-C0FC9C35D87A}"/>
            </a:ext>
          </a:extLst>
        </xdr:cNvPr>
        <xdr:cNvSpPr txBox="1"/>
      </xdr:nvSpPr>
      <xdr:spPr>
        <a:xfrm>
          <a:off x="927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114861</xdr:rowOff>
    </xdr:from>
    <xdr:ext cx="405111" cy="259045"/>
    <xdr:sp macro="" textlink="">
      <xdr:nvSpPr>
        <xdr:cNvPr id="88" name="n_1mainValue【図書館】&#10;有形固定資産減価償却率">
          <a:extLst>
            <a:ext uri="{FF2B5EF4-FFF2-40B4-BE49-F238E27FC236}">
              <a16:creationId xmlns:a16="http://schemas.microsoft.com/office/drawing/2014/main" id="{050B98C0-5AEF-4447-8370-F0867B0A16D4}"/>
            </a:ext>
          </a:extLst>
        </xdr:cNvPr>
        <xdr:cNvSpPr txBox="1"/>
      </xdr:nvSpPr>
      <xdr:spPr>
        <a:xfrm>
          <a:off x="3582044" y="611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105971</xdr:rowOff>
    </xdr:from>
    <xdr:ext cx="405111" cy="259045"/>
    <xdr:sp macro="" textlink="">
      <xdr:nvSpPr>
        <xdr:cNvPr id="89" name="n_2mainValue【図書館】&#10;有形固定資産減価償却率">
          <a:extLst>
            <a:ext uri="{FF2B5EF4-FFF2-40B4-BE49-F238E27FC236}">
              <a16:creationId xmlns:a16="http://schemas.microsoft.com/office/drawing/2014/main" id="{DAFB1847-F248-4EA9-AB89-537C9FBCC27F}"/>
            </a:ext>
          </a:extLst>
        </xdr:cNvPr>
        <xdr:cNvSpPr txBox="1"/>
      </xdr:nvSpPr>
      <xdr:spPr>
        <a:xfrm>
          <a:off x="2705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71681</xdr:rowOff>
    </xdr:from>
    <xdr:ext cx="405111" cy="259045"/>
    <xdr:sp macro="" textlink="">
      <xdr:nvSpPr>
        <xdr:cNvPr id="90" name="n_3mainValue【図書館】&#10;有形固定資産減価償却率">
          <a:extLst>
            <a:ext uri="{FF2B5EF4-FFF2-40B4-BE49-F238E27FC236}">
              <a16:creationId xmlns:a16="http://schemas.microsoft.com/office/drawing/2014/main" id="{AB6833A9-C258-4AB9-8D2D-2D3F8AD5581A}"/>
            </a:ext>
          </a:extLst>
        </xdr:cNvPr>
        <xdr:cNvSpPr txBox="1"/>
      </xdr:nvSpPr>
      <xdr:spPr>
        <a:xfrm>
          <a:off x="1816744" y="572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35758</xdr:rowOff>
    </xdr:from>
    <xdr:ext cx="405111" cy="259045"/>
    <xdr:sp macro="" textlink="">
      <xdr:nvSpPr>
        <xdr:cNvPr id="91" name="n_4mainValue【図書館】&#10;有形固定資産減価償却率">
          <a:extLst>
            <a:ext uri="{FF2B5EF4-FFF2-40B4-BE49-F238E27FC236}">
              <a16:creationId xmlns:a16="http://schemas.microsoft.com/office/drawing/2014/main" id="{5495E9D9-F02E-4C0A-BC5B-72B85720BB0C}"/>
            </a:ext>
          </a:extLst>
        </xdr:cNvPr>
        <xdr:cNvSpPr txBox="1"/>
      </xdr:nvSpPr>
      <xdr:spPr>
        <a:xfrm>
          <a:off x="927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A8BCD21-D2FD-4C58-A30A-5D0D254A0A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9F421EE-3A30-4E3C-8C33-EF376552E1B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400052A-C121-4708-BCCA-56D9734535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8A7AC51-51A9-4B5F-8C06-CA7D84BDCE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EBB0DCC-7FCE-456E-8B3A-5314B1471A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CC2630C-C7F5-4B37-8DD5-831869391D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ADDAB41-9327-4A33-91AA-97CA6D98C8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4EFE849-D668-4CE1-8C31-355548891C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EE1F27F-69F0-4501-A20D-B723B15EB46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3A1AFFD-6DC8-4299-B1E3-2A76EBD432B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3845C43-804C-43D8-83D3-ABA2FD90038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A2D799D-3608-4270-8824-75C4B8B59A3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940E280-88A3-4E43-AE55-8E908B7D2D3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B68F079-AFF8-4681-B194-950003AADA4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0BA01A2-28AC-48D1-A530-3229B530957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1A31CD9D-7571-4040-BFCE-22EB4E30C5E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4A028B8-72A5-44ED-B2A3-AEDA12D29A4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018490C-757E-4A66-8273-A1262A9AB06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BFD6783-63EE-4BD6-9D8E-CA40CB3622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793DA1F-855D-4CEA-9E66-CF2A9717798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5BACA59-D0E1-4CE8-B35A-C6B68B36697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135636</xdr:rowOff>
    </xdr:from>
    <xdr:to>
      <xdr:col>54</xdr:col>
      <xdr:colOff>189865</xdr:colOff>
      <xdr:row>41</xdr:row>
      <xdr:rowOff>83058</xdr:rowOff>
    </xdr:to>
    <xdr:cxnSp macro="">
      <xdr:nvCxnSpPr>
        <xdr:cNvPr id="113" name="直線コネクタ 112">
          <a:extLst>
            <a:ext uri="{FF2B5EF4-FFF2-40B4-BE49-F238E27FC236}">
              <a16:creationId xmlns:a16="http://schemas.microsoft.com/office/drawing/2014/main" id="{CC1E7800-EBBF-419D-81CD-5DD06A44188E}"/>
            </a:ext>
          </a:extLst>
        </xdr:cNvPr>
        <xdr:cNvCxnSpPr/>
      </xdr:nvCxnSpPr>
      <xdr:spPr>
        <a:xfrm flipV="1">
          <a:off x="10476865" y="5793486"/>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86885</xdr:rowOff>
    </xdr:from>
    <xdr:ext cx="469744" cy="259045"/>
    <xdr:sp macro="" textlink="">
      <xdr:nvSpPr>
        <xdr:cNvPr id="114" name="【図書館】&#10;一人当たり面積最小値テキスト">
          <a:extLst>
            <a:ext uri="{FF2B5EF4-FFF2-40B4-BE49-F238E27FC236}">
              <a16:creationId xmlns:a16="http://schemas.microsoft.com/office/drawing/2014/main" id="{2ADFD6C9-8226-4443-9316-64816E660AF4}"/>
            </a:ext>
          </a:extLst>
        </xdr:cNvPr>
        <xdr:cNvSpPr txBox="1"/>
      </xdr:nvSpPr>
      <xdr:spPr>
        <a:xfrm>
          <a:off x="10515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83058</xdr:rowOff>
    </xdr:from>
    <xdr:to>
      <xdr:col>55</xdr:col>
      <xdr:colOff>88900</xdr:colOff>
      <xdr:row>41</xdr:row>
      <xdr:rowOff>83058</xdr:rowOff>
    </xdr:to>
    <xdr:cxnSp macro="">
      <xdr:nvCxnSpPr>
        <xdr:cNvPr id="115" name="直線コネクタ 114">
          <a:extLst>
            <a:ext uri="{FF2B5EF4-FFF2-40B4-BE49-F238E27FC236}">
              <a16:creationId xmlns:a16="http://schemas.microsoft.com/office/drawing/2014/main" id="{E08B7B69-4D1A-4856-A2BA-9CE82FF766CB}"/>
            </a:ext>
          </a:extLst>
        </xdr:cNvPr>
        <xdr:cNvCxnSpPr/>
      </xdr:nvCxnSpPr>
      <xdr:spPr>
        <a:xfrm>
          <a:off x="10388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82313</xdr:rowOff>
    </xdr:from>
    <xdr:ext cx="469744" cy="259045"/>
    <xdr:sp macro="" textlink="">
      <xdr:nvSpPr>
        <xdr:cNvPr id="116" name="【図書館】&#10;一人当たり面積最大値テキスト">
          <a:extLst>
            <a:ext uri="{FF2B5EF4-FFF2-40B4-BE49-F238E27FC236}">
              <a16:creationId xmlns:a16="http://schemas.microsoft.com/office/drawing/2014/main" id="{5692A775-9B87-42D1-8C63-794A7E9E99EA}"/>
            </a:ext>
          </a:extLst>
        </xdr:cNvPr>
        <xdr:cNvSpPr txBox="1"/>
      </xdr:nvSpPr>
      <xdr:spPr>
        <a:xfrm>
          <a:off x="10515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135636</xdr:rowOff>
    </xdr:from>
    <xdr:to>
      <xdr:col>55</xdr:col>
      <xdr:colOff>88900</xdr:colOff>
      <xdr:row>33</xdr:row>
      <xdr:rowOff>135636</xdr:rowOff>
    </xdr:to>
    <xdr:cxnSp macro="">
      <xdr:nvCxnSpPr>
        <xdr:cNvPr id="117" name="直線コネクタ 116">
          <a:extLst>
            <a:ext uri="{FF2B5EF4-FFF2-40B4-BE49-F238E27FC236}">
              <a16:creationId xmlns:a16="http://schemas.microsoft.com/office/drawing/2014/main" id="{3CB5989E-5D41-41F5-AA00-4703579CB7DB}"/>
            </a:ext>
          </a:extLst>
        </xdr:cNvPr>
        <xdr:cNvCxnSpPr/>
      </xdr:nvCxnSpPr>
      <xdr:spPr>
        <a:xfrm>
          <a:off x="10388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a:extLst>
            <a:ext uri="{FF2B5EF4-FFF2-40B4-BE49-F238E27FC236}">
              <a16:creationId xmlns:a16="http://schemas.microsoft.com/office/drawing/2014/main" id="{FDF604F8-EED9-493C-B85F-E0DBDFCB4640}"/>
            </a:ext>
          </a:extLst>
        </xdr:cNvPr>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A2AD4A5C-9AF1-44EC-BA91-70926F8F3846}"/>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167132</xdr:rowOff>
    </xdr:from>
    <xdr:to>
      <xdr:col>50</xdr:col>
      <xdr:colOff>165100</xdr:colOff>
      <xdr:row>39</xdr:row>
      <xdr:rowOff>97282</xdr:rowOff>
    </xdr:to>
    <xdr:sp macro="" textlink="">
      <xdr:nvSpPr>
        <xdr:cNvPr id="120" name="フローチャート: 判断 119">
          <a:extLst>
            <a:ext uri="{FF2B5EF4-FFF2-40B4-BE49-F238E27FC236}">
              <a16:creationId xmlns:a16="http://schemas.microsoft.com/office/drawing/2014/main" id="{7BB430EC-6F45-4D51-B19B-D1AA9344DEFF}"/>
            </a:ext>
          </a:extLst>
        </xdr:cNvPr>
        <xdr:cNvSpPr/>
      </xdr:nvSpPr>
      <xdr:spPr>
        <a:xfrm>
          <a:off x="9588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29972</xdr:rowOff>
    </xdr:from>
    <xdr:to>
      <xdr:col>46</xdr:col>
      <xdr:colOff>38100</xdr:colOff>
      <xdr:row>39</xdr:row>
      <xdr:rowOff>131572</xdr:rowOff>
    </xdr:to>
    <xdr:sp macro="" textlink="">
      <xdr:nvSpPr>
        <xdr:cNvPr id="121" name="フローチャート: 判断 120">
          <a:extLst>
            <a:ext uri="{FF2B5EF4-FFF2-40B4-BE49-F238E27FC236}">
              <a16:creationId xmlns:a16="http://schemas.microsoft.com/office/drawing/2014/main" id="{9B5FF2FC-878B-4E33-AC24-0A76D06D2690}"/>
            </a:ext>
          </a:extLst>
        </xdr:cNvPr>
        <xdr:cNvSpPr/>
      </xdr:nvSpPr>
      <xdr:spPr>
        <a:xfrm>
          <a:off x="8699500" y="671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137414</xdr:rowOff>
    </xdr:from>
    <xdr:to>
      <xdr:col>41</xdr:col>
      <xdr:colOff>101600</xdr:colOff>
      <xdr:row>39</xdr:row>
      <xdr:rowOff>67564</xdr:rowOff>
    </xdr:to>
    <xdr:sp macro="" textlink="">
      <xdr:nvSpPr>
        <xdr:cNvPr id="122" name="フローチャート: 判断 121">
          <a:extLst>
            <a:ext uri="{FF2B5EF4-FFF2-40B4-BE49-F238E27FC236}">
              <a16:creationId xmlns:a16="http://schemas.microsoft.com/office/drawing/2014/main" id="{FC355246-BDDC-41D8-9E0F-1FDC61577C4E}"/>
            </a:ext>
          </a:extLst>
        </xdr:cNvPr>
        <xdr:cNvSpPr/>
      </xdr:nvSpPr>
      <xdr:spPr>
        <a:xfrm>
          <a:off x="7810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132842</xdr:rowOff>
    </xdr:from>
    <xdr:to>
      <xdr:col>36</xdr:col>
      <xdr:colOff>165100</xdr:colOff>
      <xdr:row>39</xdr:row>
      <xdr:rowOff>62992</xdr:rowOff>
    </xdr:to>
    <xdr:sp macro="" textlink="">
      <xdr:nvSpPr>
        <xdr:cNvPr id="123" name="フローチャート: 判断 122">
          <a:extLst>
            <a:ext uri="{FF2B5EF4-FFF2-40B4-BE49-F238E27FC236}">
              <a16:creationId xmlns:a16="http://schemas.microsoft.com/office/drawing/2014/main" id="{6CB89404-629C-4B22-BA38-8AD063178394}"/>
            </a:ext>
          </a:extLst>
        </xdr:cNvPr>
        <xdr:cNvSpPr/>
      </xdr:nvSpPr>
      <xdr:spPr>
        <a:xfrm>
          <a:off x="6921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7367DB9-8DA7-47A7-A49A-4F5689D4C85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22E11CE-E43C-4BA0-A8ED-773EBC4B67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4B29952-09CD-42ED-ABE8-DF997B96FFE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7B39BB-BFCB-407A-B631-95B3330FB9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33B28E-C9D3-4E0C-9CA9-58F9413745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xdr:rowOff>
    </xdr:from>
    <xdr:to>
      <xdr:col>55</xdr:col>
      <xdr:colOff>50800</xdr:colOff>
      <xdr:row>39</xdr:row>
      <xdr:rowOff>117856</xdr:rowOff>
    </xdr:to>
    <xdr:sp macro="" textlink="">
      <xdr:nvSpPr>
        <xdr:cNvPr id="129" name="楕円 128">
          <a:extLst>
            <a:ext uri="{FF2B5EF4-FFF2-40B4-BE49-F238E27FC236}">
              <a16:creationId xmlns:a16="http://schemas.microsoft.com/office/drawing/2014/main" id="{95911A1E-E766-4C17-9EE2-417793FEEFF9}"/>
            </a:ext>
          </a:extLst>
        </xdr:cNvPr>
        <xdr:cNvSpPr/>
      </xdr:nvSpPr>
      <xdr:spPr>
        <a:xfrm>
          <a:off x="104267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166133</xdr:rowOff>
    </xdr:from>
    <xdr:ext cx="469744" cy="259045"/>
    <xdr:sp macro="" textlink="">
      <xdr:nvSpPr>
        <xdr:cNvPr id="130" name="【図書館】&#10;一人当たり面積該当値テキスト">
          <a:extLst>
            <a:ext uri="{FF2B5EF4-FFF2-40B4-BE49-F238E27FC236}">
              <a16:creationId xmlns:a16="http://schemas.microsoft.com/office/drawing/2014/main" id="{AF99B523-3BC1-4AD5-96D4-6560F7BDD29E}"/>
            </a:ext>
          </a:extLst>
        </xdr:cNvPr>
        <xdr:cNvSpPr txBox="1"/>
      </xdr:nvSpPr>
      <xdr:spPr>
        <a:xfrm>
          <a:off x="10515600" y="66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31" name="楕円 130">
          <a:extLst>
            <a:ext uri="{FF2B5EF4-FFF2-40B4-BE49-F238E27FC236}">
              <a16:creationId xmlns:a16="http://schemas.microsoft.com/office/drawing/2014/main" id="{889A39D5-E28C-4599-B823-2E83BE268AB2}"/>
            </a:ext>
          </a:extLst>
        </xdr:cNvPr>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67056</xdr:rowOff>
    </xdr:from>
    <xdr:to>
      <xdr:col>55</xdr:col>
      <xdr:colOff>0</xdr:colOff>
      <xdr:row>39</xdr:row>
      <xdr:rowOff>87630</xdr:rowOff>
    </xdr:to>
    <xdr:cxnSp macro="">
      <xdr:nvCxnSpPr>
        <xdr:cNvPr id="132" name="直線コネクタ 131">
          <a:extLst>
            <a:ext uri="{FF2B5EF4-FFF2-40B4-BE49-F238E27FC236}">
              <a16:creationId xmlns:a16="http://schemas.microsoft.com/office/drawing/2014/main" id="{16980DFF-0C14-4710-A5F7-734586D6AE78}"/>
            </a:ext>
          </a:extLst>
        </xdr:cNvPr>
        <xdr:cNvCxnSpPr/>
      </xdr:nvCxnSpPr>
      <xdr:spPr>
        <a:xfrm flipV="1">
          <a:off x="9639300" y="675360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45974</xdr:rowOff>
    </xdr:from>
    <xdr:to>
      <xdr:col>46</xdr:col>
      <xdr:colOff>38100</xdr:colOff>
      <xdr:row>39</xdr:row>
      <xdr:rowOff>147574</xdr:rowOff>
    </xdr:to>
    <xdr:sp macro="" textlink="">
      <xdr:nvSpPr>
        <xdr:cNvPr id="133" name="楕円 132">
          <a:extLst>
            <a:ext uri="{FF2B5EF4-FFF2-40B4-BE49-F238E27FC236}">
              <a16:creationId xmlns:a16="http://schemas.microsoft.com/office/drawing/2014/main" id="{40EFD9D6-31F2-4583-BD7E-7C62FC8DD773}"/>
            </a:ext>
          </a:extLst>
        </xdr:cNvPr>
        <xdr:cNvSpPr/>
      </xdr:nvSpPr>
      <xdr:spPr>
        <a:xfrm>
          <a:off x="8699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96774</xdr:rowOff>
    </xdr:to>
    <xdr:cxnSp macro="">
      <xdr:nvCxnSpPr>
        <xdr:cNvPr id="134" name="直線コネクタ 133">
          <a:extLst>
            <a:ext uri="{FF2B5EF4-FFF2-40B4-BE49-F238E27FC236}">
              <a16:creationId xmlns:a16="http://schemas.microsoft.com/office/drawing/2014/main" id="{257E371F-99B4-4D4E-8491-21464C42F8E3}"/>
            </a:ext>
          </a:extLst>
        </xdr:cNvPr>
        <xdr:cNvCxnSpPr/>
      </xdr:nvCxnSpPr>
      <xdr:spPr>
        <a:xfrm flipV="1">
          <a:off x="8750300" y="6774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5" name="楕円 134">
          <a:extLst>
            <a:ext uri="{FF2B5EF4-FFF2-40B4-BE49-F238E27FC236}">
              <a16:creationId xmlns:a16="http://schemas.microsoft.com/office/drawing/2014/main" id="{B951127D-4C2D-43B1-B7C7-17FDC04A23DB}"/>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96774</xdr:rowOff>
    </xdr:from>
    <xdr:to>
      <xdr:col>45</xdr:col>
      <xdr:colOff>177800</xdr:colOff>
      <xdr:row>39</xdr:row>
      <xdr:rowOff>110490</xdr:rowOff>
    </xdr:to>
    <xdr:cxnSp macro="">
      <xdr:nvCxnSpPr>
        <xdr:cNvPr id="136" name="直線コネクタ 135">
          <a:extLst>
            <a:ext uri="{FF2B5EF4-FFF2-40B4-BE49-F238E27FC236}">
              <a16:creationId xmlns:a16="http://schemas.microsoft.com/office/drawing/2014/main" id="{2F1BA244-5377-44D6-9A6A-502D0A865601}"/>
            </a:ext>
          </a:extLst>
        </xdr:cNvPr>
        <xdr:cNvCxnSpPr/>
      </xdr:nvCxnSpPr>
      <xdr:spPr>
        <a:xfrm flipV="1">
          <a:off x="7861300" y="6783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71120</xdr:rowOff>
    </xdr:from>
    <xdr:to>
      <xdr:col>36</xdr:col>
      <xdr:colOff>165100</xdr:colOff>
      <xdr:row>40</xdr:row>
      <xdr:rowOff>1270</xdr:rowOff>
    </xdr:to>
    <xdr:sp macro="" textlink="">
      <xdr:nvSpPr>
        <xdr:cNvPr id="137" name="楕円 136">
          <a:extLst>
            <a:ext uri="{FF2B5EF4-FFF2-40B4-BE49-F238E27FC236}">
              <a16:creationId xmlns:a16="http://schemas.microsoft.com/office/drawing/2014/main" id="{4AD17BC0-78D8-4470-88F4-08747F51D255}"/>
            </a:ext>
          </a:extLst>
        </xdr:cNvPr>
        <xdr:cNvSpPr/>
      </xdr:nvSpPr>
      <xdr:spPr>
        <a:xfrm>
          <a:off x="692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121920</xdr:rowOff>
    </xdr:to>
    <xdr:cxnSp macro="">
      <xdr:nvCxnSpPr>
        <xdr:cNvPr id="138" name="直線コネクタ 137">
          <a:extLst>
            <a:ext uri="{FF2B5EF4-FFF2-40B4-BE49-F238E27FC236}">
              <a16:creationId xmlns:a16="http://schemas.microsoft.com/office/drawing/2014/main" id="{78DE99BD-2A00-4630-A9BC-001D46483272}"/>
            </a:ext>
          </a:extLst>
        </xdr:cNvPr>
        <xdr:cNvCxnSpPr/>
      </xdr:nvCxnSpPr>
      <xdr:spPr>
        <a:xfrm flipV="1">
          <a:off x="6972300" y="6797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113809</xdr:rowOff>
    </xdr:from>
    <xdr:ext cx="469744" cy="259045"/>
    <xdr:sp macro="" textlink="">
      <xdr:nvSpPr>
        <xdr:cNvPr id="139" name="n_1aveValue【図書館】&#10;一人当たり面積">
          <a:extLst>
            <a:ext uri="{FF2B5EF4-FFF2-40B4-BE49-F238E27FC236}">
              <a16:creationId xmlns:a16="http://schemas.microsoft.com/office/drawing/2014/main" id="{F31495EE-0BDB-4BB6-8B5C-5235EAC89624}"/>
            </a:ext>
          </a:extLst>
        </xdr:cNvPr>
        <xdr:cNvSpPr txBox="1"/>
      </xdr:nvSpPr>
      <xdr:spPr>
        <a:xfrm>
          <a:off x="9391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148099</xdr:rowOff>
    </xdr:from>
    <xdr:ext cx="469744" cy="259045"/>
    <xdr:sp macro="" textlink="">
      <xdr:nvSpPr>
        <xdr:cNvPr id="140" name="n_2aveValue【図書館】&#10;一人当たり面積">
          <a:extLst>
            <a:ext uri="{FF2B5EF4-FFF2-40B4-BE49-F238E27FC236}">
              <a16:creationId xmlns:a16="http://schemas.microsoft.com/office/drawing/2014/main" id="{E32200BF-F445-42D4-9E0C-4678A773CCC2}"/>
            </a:ext>
          </a:extLst>
        </xdr:cNvPr>
        <xdr:cNvSpPr txBox="1"/>
      </xdr:nvSpPr>
      <xdr:spPr>
        <a:xfrm>
          <a:off x="85154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84091</xdr:rowOff>
    </xdr:from>
    <xdr:ext cx="469744" cy="259045"/>
    <xdr:sp macro="" textlink="">
      <xdr:nvSpPr>
        <xdr:cNvPr id="141" name="n_3aveValue【図書館】&#10;一人当たり面積">
          <a:extLst>
            <a:ext uri="{FF2B5EF4-FFF2-40B4-BE49-F238E27FC236}">
              <a16:creationId xmlns:a16="http://schemas.microsoft.com/office/drawing/2014/main" id="{E2791243-67CA-48E4-9CD8-9E106AEB51C8}"/>
            </a:ext>
          </a:extLst>
        </xdr:cNvPr>
        <xdr:cNvSpPr txBox="1"/>
      </xdr:nvSpPr>
      <xdr:spPr>
        <a:xfrm>
          <a:off x="7626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79519</xdr:rowOff>
    </xdr:from>
    <xdr:ext cx="469744" cy="259045"/>
    <xdr:sp macro="" textlink="">
      <xdr:nvSpPr>
        <xdr:cNvPr id="142" name="n_4aveValue【図書館】&#10;一人当たり面積">
          <a:extLst>
            <a:ext uri="{FF2B5EF4-FFF2-40B4-BE49-F238E27FC236}">
              <a16:creationId xmlns:a16="http://schemas.microsoft.com/office/drawing/2014/main" id="{E320DD44-82D2-4DF8-9B9F-94DDA013B7B3}"/>
            </a:ext>
          </a:extLst>
        </xdr:cNvPr>
        <xdr:cNvSpPr txBox="1"/>
      </xdr:nvSpPr>
      <xdr:spPr>
        <a:xfrm>
          <a:off x="6737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43" name="n_1mainValue【図書館】&#10;一人当たり面積">
          <a:extLst>
            <a:ext uri="{FF2B5EF4-FFF2-40B4-BE49-F238E27FC236}">
              <a16:creationId xmlns:a16="http://schemas.microsoft.com/office/drawing/2014/main" id="{69224650-8AB9-4181-9BDF-FAC2750523B1}"/>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138701</xdr:rowOff>
    </xdr:from>
    <xdr:ext cx="469744" cy="259045"/>
    <xdr:sp macro="" textlink="">
      <xdr:nvSpPr>
        <xdr:cNvPr id="144" name="n_2mainValue【図書館】&#10;一人当たり面積">
          <a:extLst>
            <a:ext uri="{FF2B5EF4-FFF2-40B4-BE49-F238E27FC236}">
              <a16:creationId xmlns:a16="http://schemas.microsoft.com/office/drawing/2014/main" id="{1419ADC8-04ED-4CF7-BCE5-F612792BC0F5}"/>
            </a:ext>
          </a:extLst>
        </xdr:cNvPr>
        <xdr:cNvSpPr txBox="1"/>
      </xdr:nvSpPr>
      <xdr:spPr>
        <a:xfrm>
          <a:off x="8515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5" name="n_3mainValue【図書館】&#10;一人当たり面積">
          <a:extLst>
            <a:ext uri="{FF2B5EF4-FFF2-40B4-BE49-F238E27FC236}">
              <a16:creationId xmlns:a16="http://schemas.microsoft.com/office/drawing/2014/main" id="{F4445DE6-39AA-4BAF-A589-2043180672DC}"/>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163847</xdr:rowOff>
    </xdr:from>
    <xdr:ext cx="469744" cy="259045"/>
    <xdr:sp macro="" textlink="">
      <xdr:nvSpPr>
        <xdr:cNvPr id="146" name="n_4mainValue【図書館】&#10;一人当たり面積">
          <a:extLst>
            <a:ext uri="{FF2B5EF4-FFF2-40B4-BE49-F238E27FC236}">
              <a16:creationId xmlns:a16="http://schemas.microsoft.com/office/drawing/2014/main" id="{A9012BD0-192A-4A5E-BB1B-EFC12D96C161}"/>
            </a:ext>
          </a:extLst>
        </xdr:cNvPr>
        <xdr:cNvSpPr txBox="1"/>
      </xdr:nvSpPr>
      <xdr:spPr>
        <a:xfrm>
          <a:off x="6737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52985C2-3F80-4150-AE4A-EB7BDC96A9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F94D482-19EE-4AF8-BA61-0CCE08D289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153C167-5572-43D5-9E90-DA1AA026EB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2C66D8B-4E07-428E-B526-8440D16628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B95CEB1-3F20-4B1A-B44E-4F07E274AA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10D09A5-1E1C-4D89-AD73-EF9713EDE1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C28DC65-D0EC-4258-9F74-7C221F475B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30D2156-AD08-4C47-814B-2931FD9A3E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432B235-E517-4071-B4CB-94BA200E3EF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57131CB-7F51-45B8-A158-4F13793842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3D9E001-2261-49C4-8EBC-FE10546B30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23DB3B8F-DFE8-4ACA-9899-346C0591E2A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184E5F46-2F56-413D-9C04-0913512656F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F3AE6EB1-F756-4C85-B69A-161B2869D75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1D6B1DAB-1233-43AD-9686-4F80902784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F0E2E83B-394B-449D-BF66-632F354C168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A66E86F5-FC5A-4870-9864-D1E970F41F5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E7C3F06-0320-497C-83DB-FB48E1463C8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51279B1E-3232-4790-BB56-77F73840FBF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B66DA3E5-18E0-428A-96E9-81A602F0959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F81CDC64-0FCF-4837-98B0-F35703B57D8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FA1B414E-FA33-41BE-B4F7-DEDBB07FE2D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CE305F66-3578-4AAD-977B-C3103690C0A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76450D9-AFBE-44FD-84AF-632CDF088E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A97A1C30-4194-4180-9EB1-CE59F6AE29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BBE9BF39-9152-46EA-833C-EE88547F46C5}"/>
            </a:ext>
          </a:extLst>
        </xdr:cNvPr>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3868B585-A6C5-4043-A51F-9AC0B64134A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81CB926F-B459-4403-AE18-F0DB7CDD871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F8095A78-BCF4-4C91-B3C5-19B331FB0E66}"/>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76" name="直線コネクタ 175">
          <a:extLst>
            <a:ext uri="{FF2B5EF4-FFF2-40B4-BE49-F238E27FC236}">
              <a16:creationId xmlns:a16="http://schemas.microsoft.com/office/drawing/2014/main" id="{1DC66AD7-40AC-4107-9F2C-DBC34C659BD0}"/>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4371</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669F0D46-EEB1-4010-B562-E5822BF60A6A}"/>
            </a:ext>
          </a:extLst>
        </xdr:cNvPr>
        <xdr:cNvSpPr txBox="1"/>
      </xdr:nvSpPr>
      <xdr:spPr>
        <a:xfrm>
          <a:off x="4673600" y="1046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78" name="フローチャート: 判断 177">
          <a:extLst>
            <a:ext uri="{FF2B5EF4-FFF2-40B4-BE49-F238E27FC236}">
              <a16:creationId xmlns:a16="http://schemas.microsoft.com/office/drawing/2014/main" id="{06CFB208-9443-4840-B2D8-CAC99BB83C14}"/>
            </a:ext>
          </a:extLst>
        </xdr:cNvPr>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79" name="フローチャート: 判断 178">
          <a:extLst>
            <a:ext uri="{FF2B5EF4-FFF2-40B4-BE49-F238E27FC236}">
              <a16:creationId xmlns:a16="http://schemas.microsoft.com/office/drawing/2014/main" id="{2303E8AA-E77B-47B2-8CBD-C3708557F22D}"/>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180" name="フローチャート: 判断 179">
          <a:extLst>
            <a:ext uri="{FF2B5EF4-FFF2-40B4-BE49-F238E27FC236}">
              <a16:creationId xmlns:a16="http://schemas.microsoft.com/office/drawing/2014/main" id="{A0CACB84-752E-4092-BDC7-9B84E7F0702C}"/>
            </a:ext>
          </a:extLst>
        </xdr:cNvPr>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181" name="フローチャート: 判断 180">
          <a:extLst>
            <a:ext uri="{FF2B5EF4-FFF2-40B4-BE49-F238E27FC236}">
              <a16:creationId xmlns:a16="http://schemas.microsoft.com/office/drawing/2014/main" id="{AD3FDF39-286C-4FDA-8E0C-A7896B867FA5}"/>
            </a:ext>
          </a:extLst>
        </xdr:cNvPr>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182" name="フローチャート: 判断 181">
          <a:extLst>
            <a:ext uri="{FF2B5EF4-FFF2-40B4-BE49-F238E27FC236}">
              <a16:creationId xmlns:a16="http://schemas.microsoft.com/office/drawing/2014/main" id="{FD70E8D9-2309-4C58-8E98-D179F1749647}"/>
            </a:ext>
          </a:extLst>
        </xdr:cNvPr>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B8325D9-EA20-4252-A526-FDE4330222E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C13B7A6-7BB4-4DCF-A519-FD7E15E01AA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E48EDC-B673-492B-8FBF-ABA666C6450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CBB2F08-933D-4368-B94F-1280DD81823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E9D2786-BA88-413A-8253-DBC04F0638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42273</xdr:rowOff>
    </xdr:from>
    <xdr:to>
      <xdr:col>24</xdr:col>
      <xdr:colOff>114300</xdr:colOff>
      <xdr:row>56</xdr:row>
      <xdr:rowOff>143873</xdr:rowOff>
    </xdr:to>
    <xdr:sp macro="" textlink="">
      <xdr:nvSpPr>
        <xdr:cNvPr id="188" name="楕円 187">
          <a:extLst>
            <a:ext uri="{FF2B5EF4-FFF2-40B4-BE49-F238E27FC236}">
              <a16:creationId xmlns:a16="http://schemas.microsoft.com/office/drawing/2014/main" id="{C06E761F-1DBD-474E-BAD3-ECF36CC156E5}"/>
            </a:ext>
          </a:extLst>
        </xdr:cNvPr>
        <xdr:cNvSpPr/>
      </xdr:nvSpPr>
      <xdr:spPr>
        <a:xfrm>
          <a:off x="4584700" y="96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166750</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F9F07D0-8454-4C5A-8734-27EAA30D6622}"/>
            </a:ext>
          </a:extLst>
        </xdr:cNvPr>
        <xdr:cNvSpPr txBox="1"/>
      </xdr:nvSpPr>
      <xdr:spPr>
        <a:xfrm>
          <a:off x="4673600" y="959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156573</xdr:rowOff>
    </xdr:from>
    <xdr:to>
      <xdr:col>20</xdr:col>
      <xdr:colOff>38100</xdr:colOff>
      <xdr:row>56</xdr:row>
      <xdr:rowOff>86723</xdr:rowOff>
    </xdr:to>
    <xdr:sp macro="" textlink="">
      <xdr:nvSpPr>
        <xdr:cNvPr id="190" name="楕円 189">
          <a:extLst>
            <a:ext uri="{FF2B5EF4-FFF2-40B4-BE49-F238E27FC236}">
              <a16:creationId xmlns:a16="http://schemas.microsoft.com/office/drawing/2014/main" id="{8BB1C200-C21A-40F9-87C2-B155FCB32C26}"/>
            </a:ext>
          </a:extLst>
        </xdr:cNvPr>
        <xdr:cNvSpPr/>
      </xdr:nvSpPr>
      <xdr:spPr>
        <a:xfrm>
          <a:off x="3746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35923</xdr:rowOff>
    </xdr:from>
    <xdr:to>
      <xdr:col>24</xdr:col>
      <xdr:colOff>63500</xdr:colOff>
      <xdr:row>56</xdr:row>
      <xdr:rowOff>93073</xdr:rowOff>
    </xdr:to>
    <xdr:cxnSp macro="">
      <xdr:nvCxnSpPr>
        <xdr:cNvPr id="191" name="直線コネクタ 190">
          <a:extLst>
            <a:ext uri="{FF2B5EF4-FFF2-40B4-BE49-F238E27FC236}">
              <a16:creationId xmlns:a16="http://schemas.microsoft.com/office/drawing/2014/main" id="{719FC36A-175E-4337-9A51-2CFCB6878294}"/>
            </a:ext>
          </a:extLst>
        </xdr:cNvPr>
        <xdr:cNvCxnSpPr/>
      </xdr:nvCxnSpPr>
      <xdr:spPr>
        <a:xfrm>
          <a:off x="3797300" y="963712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109220</xdr:rowOff>
    </xdr:from>
    <xdr:to>
      <xdr:col>15</xdr:col>
      <xdr:colOff>101600</xdr:colOff>
      <xdr:row>56</xdr:row>
      <xdr:rowOff>39370</xdr:rowOff>
    </xdr:to>
    <xdr:sp macro="" textlink="">
      <xdr:nvSpPr>
        <xdr:cNvPr id="192" name="楕円 191">
          <a:extLst>
            <a:ext uri="{FF2B5EF4-FFF2-40B4-BE49-F238E27FC236}">
              <a16:creationId xmlns:a16="http://schemas.microsoft.com/office/drawing/2014/main" id="{3F8A498E-15FC-4A9C-8882-FBF308E7AED8}"/>
            </a:ext>
          </a:extLst>
        </xdr:cNvPr>
        <xdr:cNvSpPr/>
      </xdr:nvSpPr>
      <xdr:spPr>
        <a:xfrm>
          <a:off x="2857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160020</xdr:rowOff>
    </xdr:from>
    <xdr:to>
      <xdr:col>19</xdr:col>
      <xdr:colOff>177800</xdr:colOff>
      <xdr:row>56</xdr:row>
      <xdr:rowOff>35923</xdr:rowOff>
    </xdr:to>
    <xdr:cxnSp macro="">
      <xdr:nvCxnSpPr>
        <xdr:cNvPr id="193" name="直線コネクタ 192">
          <a:extLst>
            <a:ext uri="{FF2B5EF4-FFF2-40B4-BE49-F238E27FC236}">
              <a16:creationId xmlns:a16="http://schemas.microsoft.com/office/drawing/2014/main" id="{6D0D1131-5CCB-45E0-9F45-2C6FB9EB2D15}"/>
            </a:ext>
          </a:extLst>
        </xdr:cNvPr>
        <xdr:cNvCxnSpPr/>
      </xdr:nvCxnSpPr>
      <xdr:spPr>
        <a:xfrm>
          <a:off x="2908300" y="95897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171269</xdr:rowOff>
    </xdr:from>
    <xdr:to>
      <xdr:col>10</xdr:col>
      <xdr:colOff>165100</xdr:colOff>
      <xdr:row>56</xdr:row>
      <xdr:rowOff>101419</xdr:rowOff>
    </xdr:to>
    <xdr:sp macro="" textlink="">
      <xdr:nvSpPr>
        <xdr:cNvPr id="194" name="楕円 193">
          <a:extLst>
            <a:ext uri="{FF2B5EF4-FFF2-40B4-BE49-F238E27FC236}">
              <a16:creationId xmlns:a16="http://schemas.microsoft.com/office/drawing/2014/main" id="{8DFC4F51-B511-4C40-B40A-9E76B3DF5202}"/>
            </a:ext>
          </a:extLst>
        </xdr:cNvPr>
        <xdr:cNvSpPr/>
      </xdr:nvSpPr>
      <xdr:spPr>
        <a:xfrm>
          <a:off x="1968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160020</xdr:rowOff>
    </xdr:from>
    <xdr:to>
      <xdr:col>15</xdr:col>
      <xdr:colOff>50800</xdr:colOff>
      <xdr:row>56</xdr:row>
      <xdr:rowOff>50619</xdr:rowOff>
    </xdr:to>
    <xdr:cxnSp macro="">
      <xdr:nvCxnSpPr>
        <xdr:cNvPr id="195" name="直線コネクタ 194">
          <a:extLst>
            <a:ext uri="{FF2B5EF4-FFF2-40B4-BE49-F238E27FC236}">
              <a16:creationId xmlns:a16="http://schemas.microsoft.com/office/drawing/2014/main" id="{D973995F-FD36-4A92-8B8D-B575DCD2DAB3}"/>
            </a:ext>
          </a:extLst>
        </xdr:cNvPr>
        <xdr:cNvCxnSpPr/>
      </xdr:nvCxnSpPr>
      <xdr:spPr>
        <a:xfrm flipV="1">
          <a:off x="2019300" y="958977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61867</xdr:rowOff>
    </xdr:from>
    <xdr:to>
      <xdr:col>6</xdr:col>
      <xdr:colOff>38100</xdr:colOff>
      <xdr:row>55</xdr:row>
      <xdr:rowOff>163467</xdr:rowOff>
    </xdr:to>
    <xdr:sp macro="" textlink="">
      <xdr:nvSpPr>
        <xdr:cNvPr id="196" name="楕円 195">
          <a:extLst>
            <a:ext uri="{FF2B5EF4-FFF2-40B4-BE49-F238E27FC236}">
              <a16:creationId xmlns:a16="http://schemas.microsoft.com/office/drawing/2014/main" id="{9976EE1D-43C9-455E-A6A8-9598212C9F63}"/>
            </a:ext>
          </a:extLst>
        </xdr:cNvPr>
        <xdr:cNvSpPr/>
      </xdr:nvSpPr>
      <xdr:spPr>
        <a:xfrm>
          <a:off x="10795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112667</xdr:rowOff>
    </xdr:from>
    <xdr:to>
      <xdr:col>10</xdr:col>
      <xdr:colOff>114300</xdr:colOff>
      <xdr:row>56</xdr:row>
      <xdr:rowOff>50619</xdr:rowOff>
    </xdr:to>
    <xdr:cxnSp macro="">
      <xdr:nvCxnSpPr>
        <xdr:cNvPr id="197" name="直線コネクタ 196">
          <a:extLst>
            <a:ext uri="{FF2B5EF4-FFF2-40B4-BE49-F238E27FC236}">
              <a16:creationId xmlns:a16="http://schemas.microsoft.com/office/drawing/2014/main" id="{791EBE23-D5FD-4EF7-8919-9108D3A68DC5}"/>
            </a:ext>
          </a:extLst>
        </xdr:cNvPr>
        <xdr:cNvCxnSpPr/>
      </xdr:nvCxnSpPr>
      <xdr:spPr>
        <a:xfrm>
          <a:off x="1130300" y="9542417"/>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198" name="n_1aveValue【体育館・プール】&#10;有形固定資産減価償却率">
          <a:extLst>
            <a:ext uri="{FF2B5EF4-FFF2-40B4-BE49-F238E27FC236}">
              <a16:creationId xmlns:a16="http://schemas.microsoft.com/office/drawing/2014/main" id="{4ED532D2-F4DD-4B45-8EE8-FF1C990C054A}"/>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97444</xdr:rowOff>
    </xdr:from>
    <xdr:ext cx="405111" cy="259045"/>
    <xdr:sp macro="" textlink="">
      <xdr:nvSpPr>
        <xdr:cNvPr id="199" name="n_2aveValue【体育館・プール】&#10;有形固定資産減価償却率">
          <a:extLst>
            <a:ext uri="{FF2B5EF4-FFF2-40B4-BE49-F238E27FC236}">
              <a16:creationId xmlns:a16="http://schemas.microsoft.com/office/drawing/2014/main" id="{C129A588-8AF7-42FC-8B25-3F472909DDBB}"/>
            </a:ext>
          </a:extLst>
        </xdr:cNvPr>
        <xdr:cNvSpPr txBox="1"/>
      </xdr:nvSpPr>
      <xdr:spPr>
        <a:xfrm>
          <a:off x="2705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200" name="n_3aveValue【体育館・プール】&#10;有形固定資産減価償却率">
          <a:extLst>
            <a:ext uri="{FF2B5EF4-FFF2-40B4-BE49-F238E27FC236}">
              <a16:creationId xmlns:a16="http://schemas.microsoft.com/office/drawing/2014/main" id="{253EC943-C792-41C4-8C71-C451E65BC02A}"/>
            </a:ext>
          </a:extLst>
        </xdr:cNvPr>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201" name="n_4aveValue【体育館・プール】&#10;有形固定資産減価償却率">
          <a:extLst>
            <a:ext uri="{FF2B5EF4-FFF2-40B4-BE49-F238E27FC236}">
              <a16:creationId xmlns:a16="http://schemas.microsoft.com/office/drawing/2014/main" id="{D19358A5-0106-4E35-8F33-61597BA76D70}"/>
            </a:ext>
          </a:extLst>
        </xdr:cNvPr>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103250</xdr:rowOff>
    </xdr:from>
    <xdr:ext cx="405111" cy="259045"/>
    <xdr:sp macro="" textlink="">
      <xdr:nvSpPr>
        <xdr:cNvPr id="202" name="n_1mainValue【体育館・プール】&#10;有形固定資産減価償却率">
          <a:extLst>
            <a:ext uri="{FF2B5EF4-FFF2-40B4-BE49-F238E27FC236}">
              <a16:creationId xmlns:a16="http://schemas.microsoft.com/office/drawing/2014/main" id="{661FD8D6-ADB5-4307-BBED-83FACEB09558}"/>
            </a:ext>
          </a:extLst>
        </xdr:cNvPr>
        <xdr:cNvSpPr txBox="1"/>
      </xdr:nvSpPr>
      <xdr:spPr>
        <a:xfrm>
          <a:off x="35820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55897</xdr:rowOff>
    </xdr:from>
    <xdr:ext cx="340478" cy="259045"/>
    <xdr:sp macro="" textlink="">
      <xdr:nvSpPr>
        <xdr:cNvPr id="203" name="n_2mainValue【体育館・プール】&#10;有形固定資産減価償却率">
          <a:extLst>
            <a:ext uri="{FF2B5EF4-FFF2-40B4-BE49-F238E27FC236}">
              <a16:creationId xmlns:a16="http://schemas.microsoft.com/office/drawing/2014/main" id="{54CC31FE-9971-4A37-887E-25D09E99DD08}"/>
            </a:ext>
          </a:extLst>
        </xdr:cNvPr>
        <xdr:cNvSpPr txBox="1"/>
      </xdr:nvSpPr>
      <xdr:spPr>
        <a:xfrm>
          <a:off x="2738061" y="931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117946</xdr:rowOff>
    </xdr:from>
    <xdr:ext cx="405111" cy="259045"/>
    <xdr:sp macro="" textlink="">
      <xdr:nvSpPr>
        <xdr:cNvPr id="204" name="n_3mainValue【体育館・プール】&#10;有形固定資産減価償却率">
          <a:extLst>
            <a:ext uri="{FF2B5EF4-FFF2-40B4-BE49-F238E27FC236}">
              <a16:creationId xmlns:a16="http://schemas.microsoft.com/office/drawing/2014/main" id="{C8ADE8FE-E6EC-465F-8276-370DBFB2F15A}"/>
            </a:ext>
          </a:extLst>
        </xdr:cNvPr>
        <xdr:cNvSpPr txBox="1"/>
      </xdr:nvSpPr>
      <xdr:spPr>
        <a:xfrm>
          <a:off x="1816744" y="937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8544</xdr:rowOff>
    </xdr:from>
    <xdr:ext cx="340478" cy="259045"/>
    <xdr:sp macro="" textlink="">
      <xdr:nvSpPr>
        <xdr:cNvPr id="205" name="n_4mainValue【体育館・プール】&#10;有形固定資産減価償却率">
          <a:extLst>
            <a:ext uri="{FF2B5EF4-FFF2-40B4-BE49-F238E27FC236}">
              <a16:creationId xmlns:a16="http://schemas.microsoft.com/office/drawing/2014/main" id="{CF0969E5-B423-449B-B1BB-F39279495DAF}"/>
            </a:ext>
          </a:extLst>
        </xdr:cNvPr>
        <xdr:cNvSpPr txBox="1"/>
      </xdr:nvSpPr>
      <xdr:spPr>
        <a:xfrm>
          <a:off x="960061" y="926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59732E0-CC69-4F06-BD49-0881261840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D7628E1-E1F7-4EEB-9BBB-8F71B43B38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7216FFA-03DC-4E37-8678-18F9B16DC3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4A90F59-E9AF-47F6-A5A8-B831171E08C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C4116B3-9065-444A-9B22-A1DAD16FA7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A772952-AA50-455C-B0A7-84CE0442420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9E1FB9E-0FB8-4D5E-BA5C-CB539638C5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B2AE255-14C5-4B1D-A051-B387F4561C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AD76C9F-5DCE-4708-AF45-B2B48CE560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622C7ED-54DF-406C-A4E8-F4E16B989A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8E52905-B091-41EE-B6C0-CFC8C3AAAF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11E2ECBA-A311-4C15-BBA2-CA842A48B7E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AFF90EB-6F3C-44CA-A93E-6600F0A055D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2C89C158-AB16-41A0-A8FD-88312A3586B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7120B0A-563C-4105-BCAE-DEB3D802638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642F1147-329D-4447-B9CE-998F0E712C1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0C6607B-2B41-4821-A0DF-FEF231A8262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4AECA0D0-AFDB-4AFB-BFAB-37EAE3DDC25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3C4EF52-6CC1-4B64-9D1F-9DFA43426BD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DAA0013F-E7EA-4022-BC14-9CB8F3A02EF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AF30F68-1D6D-4154-A6E2-6FDADDD0D8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66F62C62-47C7-4490-A7D0-3E4B4DFB9CF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4B8D55B-7CDC-4B01-80FD-D70A4D9E35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229" name="直線コネクタ 228">
          <a:extLst>
            <a:ext uri="{FF2B5EF4-FFF2-40B4-BE49-F238E27FC236}">
              <a16:creationId xmlns:a16="http://schemas.microsoft.com/office/drawing/2014/main" id="{3B023BE9-74C1-4AC0-A320-674CC4540161}"/>
            </a:ext>
          </a:extLst>
        </xdr:cNvPr>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230" name="【体育館・プール】&#10;一人当たり面積最小値テキスト">
          <a:extLst>
            <a:ext uri="{FF2B5EF4-FFF2-40B4-BE49-F238E27FC236}">
              <a16:creationId xmlns:a16="http://schemas.microsoft.com/office/drawing/2014/main" id="{812792BD-FE1A-41D7-8146-2504D6165DAD}"/>
            </a:ext>
          </a:extLst>
        </xdr:cNvPr>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231" name="直線コネクタ 230">
          <a:extLst>
            <a:ext uri="{FF2B5EF4-FFF2-40B4-BE49-F238E27FC236}">
              <a16:creationId xmlns:a16="http://schemas.microsoft.com/office/drawing/2014/main" id="{66B023D3-A624-4EBA-88E5-C8E06215242B}"/>
            </a:ext>
          </a:extLst>
        </xdr:cNvPr>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232" name="【体育館・プール】&#10;一人当たり面積最大値テキスト">
          <a:extLst>
            <a:ext uri="{FF2B5EF4-FFF2-40B4-BE49-F238E27FC236}">
              <a16:creationId xmlns:a16="http://schemas.microsoft.com/office/drawing/2014/main" id="{C02466EE-6FF1-4750-A185-31616FFCCAD3}"/>
            </a:ext>
          </a:extLst>
        </xdr:cNvPr>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233" name="直線コネクタ 232">
          <a:extLst>
            <a:ext uri="{FF2B5EF4-FFF2-40B4-BE49-F238E27FC236}">
              <a16:creationId xmlns:a16="http://schemas.microsoft.com/office/drawing/2014/main" id="{3E8C20BF-495A-442C-8BCB-D748443E75CF}"/>
            </a:ext>
          </a:extLst>
        </xdr:cNvPr>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13225</xdr:rowOff>
    </xdr:from>
    <xdr:ext cx="469744" cy="259045"/>
    <xdr:sp macro="" textlink="">
      <xdr:nvSpPr>
        <xdr:cNvPr id="234" name="【体育館・プール】&#10;一人当たり面積平均値テキスト">
          <a:extLst>
            <a:ext uri="{FF2B5EF4-FFF2-40B4-BE49-F238E27FC236}">
              <a16:creationId xmlns:a16="http://schemas.microsoft.com/office/drawing/2014/main" id="{BF10EFBD-E977-4670-9D7C-4184B16E8C2C}"/>
            </a:ext>
          </a:extLst>
        </xdr:cNvPr>
        <xdr:cNvSpPr txBox="1"/>
      </xdr:nvSpPr>
      <xdr:spPr>
        <a:xfrm>
          <a:off x="10515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235" name="フローチャート: 判断 234">
          <a:extLst>
            <a:ext uri="{FF2B5EF4-FFF2-40B4-BE49-F238E27FC236}">
              <a16:creationId xmlns:a16="http://schemas.microsoft.com/office/drawing/2014/main" id="{815464E7-B4F8-4ACD-A24F-3A45CE999243}"/>
            </a:ext>
          </a:extLst>
        </xdr:cNvPr>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236" name="フローチャート: 判断 235">
          <a:extLst>
            <a:ext uri="{FF2B5EF4-FFF2-40B4-BE49-F238E27FC236}">
              <a16:creationId xmlns:a16="http://schemas.microsoft.com/office/drawing/2014/main" id="{55B09C88-E057-461D-A758-ABE0838232B6}"/>
            </a:ext>
          </a:extLst>
        </xdr:cNvPr>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237" name="フローチャート: 判断 236">
          <a:extLst>
            <a:ext uri="{FF2B5EF4-FFF2-40B4-BE49-F238E27FC236}">
              <a16:creationId xmlns:a16="http://schemas.microsoft.com/office/drawing/2014/main" id="{6F3A7F6B-2234-4DB0-A75D-AE98FCD54E1C}"/>
            </a:ext>
          </a:extLst>
        </xdr:cNvPr>
        <xdr:cNvSpPr/>
      </xdr:nvSpPr>
      <xdr:spPr>
        <a:xfrm>
          <a:off x="8699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238" name="フローチャート: 判断 237">
          <a:extLst>
            <a:ext uri="{FF2B5EF4-FFF2-40B4-BE49-F238E27FC236}">
              <a16:creationId xmlns:a16="http://schemas.microsoft.com/office/drawing/2014/main" id="{5FFE03C4-B97F-4DCB-A0B7-A40DF4FF240B}"/>
            </a:ext>
          </a:extLst>
        </xdr:cNvPr>
        <xdr:cNvSpPr/>
      </xdr:nvSpPr>
      <xdr:spPr>
        <a:xfrm>
          <a:off x="7810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239" name="フローチャート: 判断 238">
          <a:extLst>
            <a:ext uri="{FF2B5EF4-FFF2-40B4-BE49-F238E27FC236}">
              <a16:creationId xmlns:a16="http://schemas.microsoft.com/office/drawing/2014/main" id="{D5B361AC-FAF0-46B2-B191-09979C40CDD1}"/>
            </a:ext>
          </a:extLst>
        </xdr:cNvPr>
        <xdr:cNvSpPr/>
      </xdr:nvSpPr>
      <xdr:spPr>
        <a:xfrm>
          <a:off x="6921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0E6040A-C360-4435-B827-849BDBDA14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08F297F-FF25-4B91-9905-ADA460D23B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8FF0E1D-B20F-4276-809B-F740DC865B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DEE5BB-1129-4874-8763-4918366D52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5541C3-4679-4327-96F5-7C694CE591C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45" name="楕円 244">
          <a:extLst>
            <a:ext uri="{FF2B5EF4-FFF2-40B4-BE49-F238E27FC236}">
              <a16:creationId xmlns:a16="http://schemas.microsoft.com/office/drawing/2014/main" id="{96FF3FD3-BF46-4B88-B267-42563C41990E}"/>
            </a:ext>
          </a:extLst>
        </xdr:cNvPr>
        <xdr:cNvSpPr/>
      </xdr:nvSpPr>
      <xdr:spPr>
        <a:xfrm>
          <a:off x="10426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12209</xdr:rowOff>
    </xdr:from>
    <xdr:ext cx="469744" cy="259045"/>
    <xdr:sp macro="" textlink="">
      <xdr:nvSpPr>
        <xdr:cNvPr id="246" name="【体育館・プール】&#10;一人当たり面積該当値テキスト">
          <a:extLst>
            <a:ext uri="{FF2B5EF4-FFF2-40B4-BE49-F238E27FC236}">
              <a16:creationId xmlns:a16="http://schemas.microsoft.com/office/drawing/2014/main" id="{4630C504-BF4E-41D2-976D-5137A5BD7192}"/>
            </a:ext>
          </a:extLst>
        </xdr:cNvPr>
        <xdr:cNvSpPr txBox="1"/>
      </xdr:nvSpPr>
      <xdr:spPr>
        <a:xfrm>
          <a:off x="10515600"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140843</xdr:rowOff>
    </xdr:from>
    <xdr:to>
      <xdr:col>50</xdr:col>
      <xdr:colOff>165100</xdr:colOff>
      <xdr:row>60</xdr:row>
      <xdr:rowOff>70993</xdr:rowOff>
    </xdr:to>
    <xdr:sp macro="" textlink="">
      <xdr:nvSpPr>
        <xdr:cNvPr id="247" name="楕円 246">
          <a:extLst>
            <a:ext uri="{FF2B5EF4-FFF2-40B4-BE49-F238E27FC236}">
              <a16:creationId xmlns:a16="http://schemas.microsoft.com/office/drawing/2014/main" id="{009A1FBD-E488-4333-8A6C-ADC1698DF4A9}"/>
            </a:ext>
          </a:extLst>
        </xdr:cNvPr>
        <xdr:cNvSpPr/>
      </xdr:nvSpPr>
      <xdr:spPr>
        <a:xfrm>
          <a:off x="9588500" y="102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20193</xdr:rowOff>
    </xdr:from>
    <xdr:to>
      <xdr:col>55</xdr:col>
      <xdr:colOff>0</xdr:colOff>
      <xdr:row>62</xdr:row>
      <xdr:rowOff>84582</xdr:rowOff>
    </xdr:to>
    <xdr:cxnSp macro="">
      <xdr:nvCxnSpPr>
        <xdr:cNvPr id="248" name="直線コネクタ 247">
          <a:extLst>
            <a:ext uri="{FF2B5EF4-FFF2-40B4-BE49-F238E27FC236}">
              <a16:creationId xmlns:a16="http://schemas.microsoft.com/office/drawing/2014/main" id="{86F12009-B53C-4040-8ED2-3E45624DDAC2}"/>
            </a:ext>
          </a:extLst>
        </xdr:cNvPr>
        <xdr:cNvCxnSpPr/>
      </xdr:nvCxnSpPr>
      <xdr:spPr>
        <a:xfrm>
          <a:off x="9639300" y="10307193"/>
          <a:ext cx="838200" cy="4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128270</xdr:rowOff>
    </xdr:from>
    <xdr:to>
      <xdr:col>46</xdr:col>
      <xdr:colOff>38100</xdr:colOff>
      <xdr:row>62</xdr:row>
      <xdr:rowOff>58420</xdr:rowOff>
    </xdr:to>
    <xdr:sp macro="" textlink="">
      <xdr:nvSpPr>
        <xdr:cNvPr id="249" name="楕円 248">
          <a:extLst>
            <a:ext uri="{FF2B5EF4-FFF2-40B4-BE49-F238E27FC236}">
              <a16:creationId xmlns:a16="http://schemas.microsoft.com/office/drawing/2014/main" id="{C24A6A47-2B39-4A98-9E38-81A5C274903C}"/>
            </a:ext>
          </a:extLst>
        </xdr:cNvPr>
        <xdr:cNvSpPr/>
      </xdr:nvSpPr>
      <xdr:spPr>
        <a:xfrm>
          <a:off x="869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20193</xdr:rowOff>
    </xdr:from>
    <xdr:to>
      <xdr:col>50</xdr:col>
      <xdr:colOff>114300</xdr:colOff>
      <xdr:row>62</xdr:row>
      <xdr:rowOff>7620</xdr:rowOff>
    </xdr:to>
    <xdr:cxnSp macro="">
      <xdr:nvCxnSpPr>
        <xdr:cNvPr id="250" name="直線コネクタ 249">
          <a:extLst>
            <a:ext uri="{FF2B5EF4-FFF2-40B4-BE49-F238E27FC236}">
              <a16:creationId xmlns:a16="http://schemas.microsoft.com/office/drawing/2014/main" id="{AD232EF3-005A-4C32-8D97-065D09A4F672}"/>
            </a:ext>
          </a:extLst>
        </xdr:cNvPr>
        <xdr:cNvCxnSpPr/>
      </xdr:nvCxnSpPr>
      <xdr:spPr>
        <a:xfrm flipV="1">
          <a:off x="8750300" y="10307193"/>
          <a:ext cx="889000" cy="3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8636</xdr:rowOff>
    </xdr:from>
    <xdr:to>
      <xdr:col>41</xdr:col>
      <xdr:colOff>101600</xdr:colOff>
      <xdr:row>64</xdr:row>
      <xdr:rowOff>110236</xdr:rowOff>
    </xdr:to>
    <xdr:sp macro="" textlink="">
      <xdr:nvSpPr>
        <xdr:cNvPr id="251" name="楕円 250">
          <a:extLst>
            <a:ext uri="{FF2B5EF4-FFF2-40B4-BE49-F238E27FC236}">
              <a16:creationId xmlns:a16="http://schemas.microsoft.com/office/drawing/2014/main" id="{1318C7C4-3CB0-479D-943A-6FE8284C0FA0}"/>
            </a:ext>
          </a:extLst>
        </xdr:cNvPr>
        <xdr:cNvSpPr/>
      </xdr:nvSpPr>
      <xdr:spPr>
        <a:xfrm>
          <a:off x="7810500" y="109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xdr:rowOff>
    </xdr:from>
    <xdr:to>
      <xdr:col>45</xdr:col>
      <xdr:colOff>177800</xdr:colOff>
      <xdr:row>64</xdr:row>
      <xdr:rowOff>59436</xdr:rowOff>
    </xdr:to>
    <xdr:cxnSp macro="">
      <xdr:nvCxnSpPr>
        <xdr:cNvPr id="252" name="直線コネクタ 251">
          <a:extLst>
            <a:ext uri="{FF2B5EF4-FFF2-40B4-BE49-F238E27FC236}">
              <a16:creationId xmlns:a16="http://schemas.microsoft.com/office/drawing/2014/main" id="{2481DAA9-D2F7-4E91-9737-BF42E6F48AC7}"/>
            </a:ext>
          </a:extLst>
        </xdr:cNvPr>
        <xdr:cNvCxnSpPr/>
      </xdr:nvCxnSpPr>
      <xdr:spPr>
        <a:xfrm flipV="1">
          <a:off x="7861300" y="10637520"/>
          <a:ext cx="889000" cy="3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9017</xdr:rowOff>
    </xdr:from>
    <xdr:to>
      <xdr:col>36</xdr:col>
      <xdr:colOff>165100</xdr:colOff>
      <xdr:row>64</xdr:row>
      <xdr:rowOff>110617</xdr:rowOff>
    </xdr:to>
    <xdr:sp macro="" textlink="">
      <xdr:nvSpPr>
        <xdr:cNvPr id="253" name="楕円 252">
          <a:extLst>
            <a:ext uri="{FF2B5EF4-FFF2-40B4-BE49-F238E27FC236}">
              <a16:creationId xmlns:a16="http://schemas.microsoft.com/office/drawing/2014/main" id="{0740A519-5ED1-4B14-ACFC-5637A917023C}"/>
            </a:ext>
          </a:extLst>
        </xdr:cNvPr>
        <xdr:cNvSpPr/>
      </xdr:nvSpPr>
      <xdr:spPr>
        <a:xfrm>
          <a:off x="6921500" y="109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59436</xdr:rowOff>
    </xdr:from>
    <xdr:to>
      <xdr:col>41</xdr:col>
      <xdr:colOff>50800</xdr:colOff>
      <xdr:row>64</xdr:row>
      <xdr:rowOff>59817</xdr:rowOff>
    </xdr:to>
    <xdr:cxnSp macro="">
      <xdr:nvCxnSpPr>
        <xdr:cNvPr id="254" name="直線コネクタ 253">
          <a:extLst>
            <a:ext uri="{FF2B5EF4-FFF2-40B4-BE49-F238E27FC236}">
              <a16:creationId xmlns:a16="http://schemas.microsoft.com/office/drawing/2014/main" id="{647D1CB9-13AD-4A50-954D-A7E0081666FA}"/>
            </a:ext>
          </a:extLst>
        </xdr:cNvPr>
        <xdr:cNvCxnSpPr/>
      </xdr:nvCxnSpPr>
      <xdr:spPr>
        <a:xfrm flipV="1">
          <a:off x="6972300" y="110322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101744</xdr:rowOff>
    </xdr:from>
    <xdr:ext cx="469744" cy="259045"/>
    <xdr:sp macro="" textlink="">
      <xdr:nvSpPr>
        <xdr:cNvPr id="255" name="n_1aveValue【体育館・プール】&#10;一人当たり面積">
          <a:extLst>
            <a:ext uri="{FF2B5EF4-FFF2-40B4-BE49-F238E27FC236}">
              <a16:creationId xmlns:a16="http://schemas.microsoft.com/office/drawing/2014/main" id="{DB7BC2D6-E98D-4FF0-B70B-93C3C2D4DC5D}"/>
            </a:ext>
          </a:extLst>
        </xdr:cNvPr>
        <xdr:cNvSpPr txBox="1"/>
      </xdr:nvSpPr>
      <xdr:spPr>
        <a:xfrm>
          <a:off x="939172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79265</xdr:rowOff>
    </xdr:from>
    <xdr:ext cx="469744" cy="259045"/>
    <xdr:sp macro="" textlink="">
      <xdr:nvSpPr>
        <xdr:cNvPr id="256" name="n_2aveValue【体育館・プール】&#10;一人当たり面積">
          <a:extLst>
            <a:ext uri="{FF2B5EF4-FFF2-40B4-BE49-F238E27FC236}">
              <a16:creationId xmlns:a16="http://schemas.microsoft.com/office/drawing/2014/main" id="{15BD7529-3476-4961-A034-8BB668C758EC}"/>
            </a:ext>
          </a:extLst>
        </xdr:cNvPr>
        <xdr:cNvSpPr txBox="1"/>
      </xdr:nvSpPr>
      <xdr:spPr>
        <a:xfrm>
          <a:off x="85154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125620</xdr:rowOff>
    </xdr:from>
    <xdr:ext cx="469744" cy="259045"/>
    <xdr:sp macro="" textlink="">
      <xdr:nvSpPr>
        <xdr:cNvPr id="257" name="n_3aveValue【体育館・プール】&#10;一人当たり面積">
          <a:extLst>
            <a:ext uri="{FF2B5EF4-FFF2-40B4-BE49-F238E27FC236}">
              <a16:creationId xmlns:a16="http://schemas.microsoft.com/office/drawing/2014/main" id="{A2F88D77-0088-4088-9D4C-60460FB9F394}"/>
            </a:ext>
          </a:extLst>
        </xdr:cNvPr>
        <xdr:cNvSpPr txBox="1"/>
      </xdr:nvSpPr>
      <xdr:spPr>
        <a:xfrm>
          <a:off x="7626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73804</xdr:rowOff>
    </xdr:from>
    <xdr:ext cx="469744" cy="259045"/>
    <xdr:sp macro="" textlink="">
      <xdr:nvSpPr>
        <xdr:cNvPr id="258" name="n_4aveValue【体育館・プール】&#10;一人当たり面積">
          <a:extLst>
            <a:ext uri="{FF2B5EF4-FFF2-40B4-BE49-F238E27FC236}">
              <a16:creationId xmlns:a16="http://schemas.microsoft.com/office/drawing/2014/main" id="{170EDBCB-4AE2-47AC-887B-137998D80912}"/>
            </a:ext>
          </a:extLst>
        </xdr:cNvPr>
        <xdr:cNvSpPr txBox="1"/>
      </xdr:nvSpPr>
      <xdr:spPr>
        <a:xfrm>
          <a:off x="6737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87520</xdr:rowOff>
    </xdr:from>
    <xdr:ext cx="469744" cy="259045"/>
    <xdr:sp macro="" textlink="">
      <xdr:nvSpPr>
        <xdr:cNvPr id="259" name="n_1mainValue【体育館・プール】&#10;一人当たり面積">
          <a:extLst>
            <a:ext uri="{FF2B5EF4-FFF2-40B4-BE49-F238E27FC236}">
              <a16:creationId xmlns:a16="http://schemas.microsoft.com/office/drawing/2014/main" id="{D48493B9-39ED-450A-B7D7-5F2701B2E974}"/>
            </a:ext>
          </a:extLst>
        </xdr:cNvPr>
        <xdr:cNvSpPr txBox="1"/>
      </xdr:nvSpPr>
      <xdr:spPr>
        <a:xfrm>
          <a:off x="9391727" y="100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74947</xdr:rowOff>
    </xdr:from>
    <xdr:ext cx="469744" cy="259045"/>
    <xdr:sp macro="" textlink="">
      <xdr:nvSpPr>
        <xdr:cNvPr id="260" name="n_2mainValue【体育館・プール】&#10;一人当たり面積">
          <a:extLst>
            <a:ext uri="{FF2B5EF4-FFF2-40B4-BE49-F238E27FC236}">
              <a16:creationId xmlns:a16="http://schemas.microsoft.com/office/drawing/2014/main" id="{B93C0EDB-6B03-49AD-9362-16E380CE9352}"/>
            </a:ext>
          </a:extLst>
        </xdr:cNvPr>
        <xdr:cNvSpPr txBox="1"/>
      </xdr:nvSpPr>
      <xdr:spPr>
        <a:xfrm>
          <a:off x="8515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101363</xdr:rowOff>
    </xdr:from>
    <xdr:ext cx="469744" cy="259045"/>
    <xdr:sp macro="" textlink="">
      <xdr:nvSpPr>
        <xdr:cNvPr id="261" name="n_3mainValue【体育館・プール】&#10;一人当たり面積">
          <a:extLst>
            <a:ext uri="{FF2B5EF4-FFF2-40B4-BE49-F238E27FC236}">
              <a16:creationId xmlns:a16="http://schemas.microsoft.com/office/drawing/2014/main" id="{FFCA344F-C3E5-428B-A9BF-F21F9715F85B}"/>
            </a:ext>
          </a:extLst>
        </xdr:cNvPr>
        <xdr:cNvSpPr txBox="1"/>
      </xdr:nvSpPr>
      <xdr:spPr>
        <a:xfrm>
          <a:off x="7626427" y="110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101744</xdr:rowOff>
    </xdr:from>
    <xdr:ext cx="469744" cy="259045"/>
    <xdr:sp macro="" textlink="">
      <xdr:nvSpPr>
        <xdr:cNvPr id="262" name="n_4mainValue【体育館・プール】&#10;一人当たり面積">
          <a:extLst>
            <a:ext uri="{FF2B5EF4-FFF2-40B4-BE49-F238E27FC236}">
              <a16:creationId xmlns:a16="http://schemas.microsoft.com/office/drawing/2014/main" id="{25E65F1F-6E1E-4F26-91A5-AB42831F0150}"/>
            </a:ext>
          </a:extLst>
        </xdr:cNvPr>
        <xdr:cNvSpPr txBox="1"/>
      </xdr:nvSpPr>
      <xdr:spPr>
        <a:xfrm>
          <a:off x="6737427" y="110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C1450DA-82B8-4071-9169-55C0EF102D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A5B56DE-24F9-4D61-89C5-6D5B1019D4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78D0138-4270-4AD1-89AA-61BAC3B0F0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7DA24C6-E965-4C0A-9420-B5552C5CD5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1D5145D-7BFD-4F6B-805A-145C91DD7C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FBA2EEF-1ABF-4FF8-8C8D-AA13544355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38BC5FB-AA99-4611-A2DA-888C058BEC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B221B38-27D9-4BC9-B569-C4021AD68F0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AE8D01C-8BB9-4BE5-85E4-CDED3CD2C3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108B0908-D370-4BC2-8D48-81A676C977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FAD43D4D-362A-42F8-B1AE-CBBEA05CDF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1695DB45-E2C8-411B-8D55-1C642587D3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6C23D65F-690C-40A0-ABD7-E122E18835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A7BE0DD9-F660-4D89-B970-5ABB8FC911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FAE0DDD4-8FFB-4BFC-AE40-FB4697B595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3384953-242F-4E0D-B68B-BC6BF30635F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60B8A5CD-DB7A-45CA-9833-B53D3094CDE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92568837-8A43-4790-9C79-1986DEB312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3836104A-C05D-421C-A223-91A5282645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3C10AF94-2559-4B64-BB0D-665017E2713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D4BECEF4-AD29-4CD5-876E-C378F7A89A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37AA743-9799-4D4F-B950-2D5913E240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89281743-CF2A-4108-A920-D3B1E6FE84E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8DF85301-AA22-49AC-A9E6-8EF4A0D328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22BA4948-FDF4-4241-9200-2C9745C1511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85C8C5E7-0A3A-4A0D-ABDD-6E966B6B417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8A5B26E9-58D8-41B2-A4F9-37F86369A15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8D2A1350-1763-472D-8B1B-4489293D193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D7E18FDC-DA85-4EF4-9BA1-80F6EB169A4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94918074-C665-481D-B397-CEBFB8AC82A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555BBA41-86FB-4A39-9729-090CD4C8B79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60DB36DA-E8F6-42B4-963B-9760456E37D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472B98BD-BC50-4AB3-9AD1-A804ABB37F4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42912AA5-4A4D-4868-A238-DB4989B50D4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1AC5AD32-83C4-4E02-945B-D35C740199B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78F3B415-DDA7-4F4B-908C-7E67F905769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7E1FF6E8-C438-468C-B549-6FDB09BFA83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9F1EBD70-82C0-476E-8B52-5EB36B0406C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B5025C7D-9A13-487A-8E30-6FDBEEFC527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5B987ED2-EF01-4F86-ABBD-CFD578CFED3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303" name="直線コネクタ 302">
          <a:extLst>
            <a:ext uri="{FF2B5EF4-FFF2-40B4-BE49-F238E27FC236}">
              <a16:creationId xmlns:a16="http://schemas.microsoft.com/office/drawing/2014/main" id="{66D1705E-534A-4F4E-8284-711A463C45C1}"/>
            </a:ext>
          </a:extLst>
        </xdr:cNvPr>
        <xdr:cNvCxnSpPr/>
      </xdr:nvCxnSpPr>
      <xdr:spPr>
        <a:xfrm flipV="1">
          <a:off x="4634865" y="171640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D5CC16A1-C4DF-4765-9B36-DE2EAA8BA9F2}"/>
            </a:ext>
          </a:extLst>
        </xdr:cNvPr>
        <xdr:cNvSpPr txBox="1"/>
      </xdr:nvSpPr>
      <xdr:spPr>
        <a:xfrm>
          <a:off x="46736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305" name="直線コネクタ 304">
          <a:extLst>
            <a:ext uri="{FF2B5EF4-FFF2-40B4-BE49-F238E27FC236}">
              <a16:creationId xmlns:a16="http://schemas.microsoft.com/office/drawing/2014/main" id="{D4E39F6A-F2E4-4F79-BD8F-CEE31309E85C}"/>
            </a:ext>
          </a:extLst>
        </xdr:cNvPr>
        <xdr:cNvCxnSpPr/>
      </xdr:nvCxnSpPr>
      <xdr:spPr>
        <a:xfrm>
          <a:off x="4546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33392A35-05D3-4176-A013-2DCF4FB7E43F}"/>
            </a:ext>
          </a:extLst>
        </xdr:cNvPr>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07" name="直線コネクタ 306">
          <a:extLst>
            <a:ext uri="{FF2B5EF4-FFF2-40B4-BE49-F238E27FC236}">
              <a16:creationId xmlns:a16="http://schemas.microsoft.com/office/drawing/2014/main" id="{99F1981E-CCC4-4062-A683-E5CB636D13AC}"/>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EB9E25B8-AF17-43B3-B82F-6CF48E988FED}"/>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03B29699-B99E-4103-AA39-388D3C1C59A9}"/>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310" name="フローチャート: 判断 309">
          <a:extLst>
            <a:ext uri="{FF2B5EF4-FFF2-40B4-BE49-F238E27FC236}">
              <a16:creationId xmlns:a16="http://schemas.microsoft.com/office/drawing/2014/main" id="{2DACAA69-9285-4CF3-93B1-07BA6CA13E85}"/>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311" name="フローチャート: 判断 310">
          <a:extLst>
            <a:ext uri="{FF2B5EF4-FFF2-40B4-BE49-F238E27FC236}">
              <a16:creationId xmlns:a16="http://schemas.microsoft.com/office/drawing/2014/main" id="{843B33B2-B6A7-4017-9728-83C7EC5424AC}"/>
            </a:ext>
          </a:extLst>
        </xdr:cNvPr>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50164</xdr:rowOff>
    </xdr:from>
    <xdr:to>
      <xdr:col>10</xdr:col>
      <xdr:colOff>165100</xdr:colOff>
      <xdr:row>105</xdr:row>
      <xdr:rowOff>151764</xdr:rowOff>
    </xdr:to>
    <xdr:sp macro="" textlink="">
      <xdr:nvSpPr>
        <xdr:cNvPr id="312" name="フローチャート: 判断 311">
          <a:extLst>
            <a:ext uri="{FF2B5EF4-FFF2-40B4-BE49-F238E27FC236}">
              <a16:creationId xmlns:a16="http://schemas.microsoft.com/office/drawing/2014/main" id="{0D8694A7-4F30-4999-BECA-8BABC6D21742}"/>
            </a:ext>
          </a:extLst>
        </xdr:cNvPr>
        <xdr:cNvSpPr/>
      </xdr:nvSpPr>
      <xdr:spPr>
        <a:xfrm>
          <a:off x="1968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313" name="フローチャート: 判断 312">
          <a:extLst>
            <a:ext uri="{FF2B5EF4-FFF2-40B4-BE49-F238E27FC236}">
              <a16:creationId xmlns:a16="http://schemas.microsoft.com/office/drawing/2014/main" id="{BAABEB4B-9304-4DEE-99BC-030E9961486C}"/>
            </a:ext>
          </a:extLst>
        </xdr:cNvPr>
        <xdr:cNvSpPr/>
      </xdr:nvSpPr>
      <xdr:spPr>
        <a:xfrm>
          <a:off x="107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833D165-4EC7-4764-A893-F0CFD9CEF0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57EAC8BA-CD15-4046-9253-40CB009E633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B6A8232-9EB9-4C43-8BEA-48AA06536E2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1B76E35-B00A-4ADF-8CA6-80A5C5CD50F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47DCD8F-0AA9-4CC7-B393-FA0D5A5201B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19" name="楕円 318">
          <a:extLst>
            <a:ext uri="{FF2B5EF4-FFF2-40B4-BE49-F238E27FC236}">
              <a16:creationId xmlns:a16="http://schemas.microsoft.com/office/drawing/2014/main" id="{B23C02A6-218D-431A-87E4-43C8B765E068}"/>
            </a:ext>
          </a:extLst>
        </xdr:cNvPr>
        <xdr:cNvSpPr/>
      </xdr:nvSpPr>
      <xdr:spPr>
        <a:xfrm>
          <a:off x="4584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137177</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CB448640-711C-4BDD-9C57-1E90DE88ECAB}"/>
            </a:ext>
          </a:extLst>
        </xdr:cNvPr>
        <xdr:cNvSpPr txBox="1"/>
      </xdr:nvSpPr>
      <xdr:spPr>
        <a:xfrm>
          <a:off x="46736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xdr:rowOff>
    </xdr:from>
    <xdr:to>
      <xdr:col>20</xdr:col>
      <xdr:colOff>38100</xdr:colOff>
      <xdr:row>105</xdr:row>
      <xdr:rowOff>109855</xdr:rowOff>
    </xdr:to>
    <xdr:sp macro="" textlink="">
      <xdr:nvSpPr>
        <xdr:cNvPr id="321" name="楕円 320">
          <a:extLst>
            <a:ext uri="{FF2B5EF4-FFF2-40B4-BE49-F238E27FC236}">
              <a16:creationId xmlns:a16="http://schemas.microsoft.com/office/drawing/2014/main" id="{ADCFD226-BE0A-498F-BAF2-790D86A8962D}"/>
            </a:ext>
          </a:extLst>
        </xdr:cNvPr>
        <xdr:cNvSpPr/>
      </xdr:nvSpPr>
      <xdr:spPr>
        <a:xfrm>
          <a:off x="3746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38100</xdr:rowOff>
    </xdr:from>
    <xdr:to>
      <xdr:col>24</xdr:col>
      <xdr:colOff>63500</xdr:colOff>
      <xdr:row>105</xdr:row>
      <xdr:rowOff>59055</xdr:rowOff>
    </xdr:to>
    <xdr:cxnSp macro="">
      <xdr:nvCxnSpPr>
        <xdr:cNvPr id="322" name="直線コネクタ 321">
          <a:extLst>
            <a:ext uri="{FF2B5EF4-FFF2-40B4-BE49-F238E27FC236}">
              <a16:creationId xmlns:a16="http://schemas.microsoft.com/office/drawing/2014/main" id="{F54376F1-09BB-429A-A4FF-879FB11A4FB4}"/>
            </a:ext>
          </a:extLst>
        </xdr:cNvPr>
        <xdr:cNvCxnSpPr/>
      </xdr:nvCxnSpPr>
      <xdr:spPr>
        <a:xfrm flipV="1">
          <a:off x="3797300" y="180403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153036</xdr:rowOff>
    </xdr:from>
    <xdr:to>
      <xdr:col>15</xdr:col>
      <xdr:colOff>101600</xdr:colOff>
      <xdr:row>105</xdr:row>
      <xdr:rowOff>83186</xdr:rowOff>
    </xdr:to>
    <xdr:sp macro="" textlink="">
      <xdr:nvSpPr>
        <xdr:cNvPr id="323" name="楕円 322">
          <a:extLst>
            <a:ext uri="{FF2B5EF4-FFF2-40B4-BE49-F238E27FC236}">
              <a16:creationId xmlns:a16="http://schemas.microsoft.com/office/drawing/2014/main" id="{365D0A6E-8EDF-42FD-B54D-17D26A66BFF3}"/>
            </a:ext>
          </a:extLst>
        </xdr:cNvPr>
        <xdr:cNvSpPr/>
      </xdr:nvSpPr>
      <xdr:spPr>
        <a:xfrm>
          <a:off x="2857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32386</xdr:rowOff>
    </xdr:from>
    <xdr:to>
      <xdr:col>19</xdr:col>
      <xdr:colOff>177800</xdr:colOff>
      <xdr:row>105</xdr:row>
      <xdr:rowOff>59055</xdr:rowOff>
    </xdr:to>
    <xdr:cxnSp macro="">
      <xdr:nvCxnSpPr>
        <xdr:cNvPr id="324" name="直線コネクタ 323">
          <a:extLst>
            <a:ext uri="{FF2B5EF4-FFF2-40B4-BE49-F238E27FC236}">
              <a16:creationId xmlns:a16="http://schemas.microsoft.com/office/drawing/2014/main" id="{52B2670D-59A9-408E-A3D7-16663580F87F}"/>
            </a:ext>
          </a:extLst>
        </xdr:cNvPr>
        <xdr:cNvCxnSpPr/>
      </xdr:nvCxnSpPr>
      <xdr:spPr>
        <a:xfrm>
          <a:off x="2908300" y="180346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133986</xdr:rowOff>
    </xdr:from>
    <xdr:to>
      <xdr:col>10</xdr:col>
      <xdr:colOff>165100</xdr:colOff>
      <xdr:row>106</xdr:row>
      <xdr:rowOff>64136</xdr:rowOff>
    </xdr:to>
    <xdr:sp macro="" textlink="">
      <xdr:nvSpPr>
        <xdr:cNvPr id="325" name="楕円 324">
          <a:extLst>
            <a:ext uri="{FF2B5EF4-FFF2-40B4-BE49-F238E27FC236}">
              <a16:creationId xmlns:a16="http://schemas.microsoft.com/office/drawing/2014/main" id="{B9F693D0-1D9B-47C6-ABC3-E722AABDF21E}"/>
            </a:ext>
          </a:extLst>
        </xdr:cNvPr>
        <xdr:cNvSpPr/>
      </xdr:nvSpPr>
      <xdr:spPr>
        <a:xfrm>
          <a:off x="1968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32386</xdr:rowOff>
    </xdr:from>
    <xdr:to>
      <xdr:col>15</xdr:col>
      <xdr:colOff>50800</xdr:colOff>
      <xdr:row>106</xdr:row>
      <xdr:rowOff>13336</xdr:rowOff>
    </xdr:to>
    <xdr:cxnSp macro="">
      <xdr:nvCxnSpPr>
        <xdr:cNvPr id="326" name="直線コネクタ 325">
          <a:extLst>
            <a:ext uri="{FF2B5EF4-FFF2-40B4-BE49-F238E27FC236}">
              <a16:creationId xmlns:a16="http://schemas.microsoft.com/office/drawing/2014/main" id="{42329AE5-DACA-4907-9E48-A76D72CF78E0}"/>
            </a:ext>
          </a:extLst>
        </xdr:cNvPr>
        <xdr:cNvCxnSpPr/>
      </xdr:nvCxnSpPr>
      <xdr:spPr>
        <a:xfrm flipV="1">
          <a:off x="2019300" y="1803463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95886</xdr:rowOff>
    </xdr:from>
    <xdr:to>
      <xdr:col>6</xdr:col>
      <xdr:colOff>38100</xdr:colOff>
      <xdr:row>106</xdr:row>
      <xdr:rowOff>26036</xdr:rowOff>
    </xdr:to>
    <xdr:sp macro="" textlink="">
      <xdr:nvSpPr>
        <xdr:cNvPr id="327" name="楕円 326">
          <a:extLst>
            <a:ext uri="{FF2B5EF4-FFF2-40B4-BE49-F238E27FC236}">
              <a16:creationId xmlns:a16="http://schemas.microsoft.com/office/drawing/2014/main" id="{D9393F87-3F65-4F5B-9BC8-5E1539C050E3}"/>
            </a:ext>
          </a:extLst>
        </xdr:cNvPr>
        <xdr:cNvSpPr/>
      </xdr:nvSpPr>
      <xdr:spPr>
        <a:xfrm>
          <a:off x="1079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146686</xdr:rowOff>
    </xdr:from>
    <xdr:to>
      <xdr:col>10</xdr:col>
      <xdr:colOff>114300</xdr:colOff>
      <xdr:row>106</xdr:row>
      <xdr:rowOff>13336</xdr:rowOff>
    </xdr:to>
    <xdr:cxnSp macro="">
      <xdr:nvCxnSpPr>
        <xdr:cNvPr id="328" name="直線コネクタ 327">
          <a:extLst>
            <a:ext uri="{FF2B5EF4-FFF2-40B4-BE49-F238E27FC236}">
              <a16:creationId xmlns:a16="http://schemas.microsoft.com/office/drawing/2014/main" id="{193E681C-2234-4288-A045-55439441C842}"/>
            </a:ext>
          </a:extLst>
        </xdr:cNvPr>
        <xdr:cNvCxnSpPr/>
      </xdr:nvCxnSpPr>
      <xdr:spPr>
        <a:xfrm>
          <a:off x="1130300" y="181489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329" name="n_1aveValue【市民会館】&#10;有形固定資産減価償却率">
          <a:extLst>
            <a:ext uri="{FF2B5EF4-FFF2-40B4-BE49-F238E27FC236}">
              <a16:creationId xmlns:a16="http://schemas.microsoft.com/office/drawing/2014/main" id="{7B7133EB-6E5F-4C00-B649-4246D4EBDD48}"/>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330" name="n_2aveValue【市民会館】&#10;有形固定資産減価償却率">
          <a:extLst>
            <a:ext uri="{FF2B5EF4-FFF2-40B4-BE49-F238E27FC236}">
              <a16:creationId xmlns:a16="http://schemas.microsoft.com/office/drawing/2014/main" id="{444AB52E-43AF-4106-9174-56AD7DBE7C52}"/>
            </a:ext>
          </a:extLst>
        </xdr:cNvPr>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168291</xdr:rowOff>
    </xdr:from>
    <xdr:ext cx="405111" cy="259045"/>
    <xdr:sp macro="" textlink="">
      <xdr:nvSpPr>
        <xdr:cNvPr id="331" name="n_3aveValue【市民会館】&#10;有形固定資産減価償却率">
          <a:extLst>
            <a:ext uri="{FF2B5EF4-FFF2-40B4-BE49-F238E27FC236}">
              <a16:creationId xmlns:a16="http://schemas.microsoft.com/office/drawing/2014/main" id="{91A67026-8A8D-44AF-B6BF-9A7F4F268684}"/>
            </a:ext>
          </a:extLst>
        </xdr:cNvPr>
        <xdr:cNvSpPr txBox="1"/>
      </xdr:nvSpPr>
      <xdr:spPr>
        <a:xfrm>
          <a:off x="1816744" y="178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332" name="n_4aveValue【市民会館】&#10;有形固定資産減価償却率">
          <a:extLst>
            <a:ext uri="{FF2B5EF4-FFF2-40B4-BE49-F238E27FC236}">
              <a16:creationId xmlns:a16="http://schemas.microsoft.com/office/drawing/2014/main" id="{8A7133A7-8D49-4CB2-8865-0A6298635D07}"/>
            </a:ext>
          </a:extLst>
        </xdr:cNvPr>
        <xdr:cNvSpPr txBox="1"/>
      </xdr:nvSpPr>
      <xdr:spPr>
        <a:xfrm>
          <a:off x="927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100982</xdr:rowOff>
    </xdr:from>
    <xdr:ext cx="405111" cy="259045"/>
    <xdr:sp macro="" textlink="">
      <xdr:nvSpPr>
        <xdr:cNvPr id="333" name="n_1mainValue【市民会館】&#10;有形固定資産減価償却率">
          <a:extLst>
            <a:ext uri="{FF2B5EF4-FFF2-40B4-BE49-F238E27FC236}">
              <a16:creationId xmlns:a16="http://schemas.microsoft.com/office/drawing/2014/main" id="{FF6EB47E-9183-46E0-88CE-F86926DBC6C7}"/>
            </a:ext>
          </a:extLst>
        </xdr:cNvPr>
        <xdr:cNvSpPr txBox="1"/>
      </xdr:nvSpPr>
      <xdr:spPr>
        <a:xfrm>
          <a:off x="3582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74313</xdr:rowOff>
    </xdr:from>
    <xdr:ext cx="405111" cy="259045"/>
    <xdr:sp macro="" textlink="">
      <xdr:nvSpPr>
        <xdr:cNvPr id="334" name="n_2mainValue【市民会館】&#10;有形固定資産減価償却率">
          <a:extLst>
            <a:ext uri="{FF2B5EF4-FFF2-40B4-BE49-F238E27FC236}">
              <a16:creationId xmlns:a16="http://schemas.microsoft.com/office/drawing/2014/main" id="{C65A2A07-D9DA-4A1F-B51B-FC30CAF4BB5F}"/>
            </a:ext>
          </a:extLst>
        </xdr:cNvPr>
        <xdr:cNvSpPr txBox="1"/>
      </xdr:nvSpPr>
      <xdr:spPr>
        <a:xfrm>
          <a:off x="2705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55263</xdr:rowOff>
    </xdr:from>
    <xdr:ext cx="405111" cy="259045"/>
    <xdr:sp macro="" textlink="">
      <xdr:nvSpPr>
        <xdr:cNvPr id="335" name="n_3mainValue【市民会館】&#10;有形固定資産減価償却率">
          <a:extLst>
            <a:ext uri="{FF2B5EF4-FFF2-40B4-BE49-F238E27FC236}">
              <a16:creationId xmlns:a16="http://schemas.microsoft.com/office/drawing/2014/main" id="{3B5CFC18-5513-4D8B-A973-791FF47FD047}"/>
            </a:ext>
          </a:extLst>
        </xdr:cNvPr>
        <xdr:cNvSpPr txBox="1"/>
      </xdr:nvSpPr>
      <xdr:spPr>
        <a:xfrm>
          <a:off x="1816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17163</xdr:rowOff>
    </xdr:from>
    <xdr:ext cx="405111" cy="259045"/>
    <xdr:sp macro="" textlink="">
      <xdr:nvSpPr>
        <xdr:cNvPr id="336" name="n_4mainValue【市民会館】&#10;有形固定資産減価償却率">
          <a:extLst>
            <a:ext uri="{FF2B5EF4-FFF2-40B4-BE49-F238E27FC236}">
              <a16:creationId xmlns:a16="http://schemas.microsoft.com/office/drawing/2014/main" id="{33BABB6C-AD6B-46EC-8FEE-CBD97355CA21}"/>
            </a:ext>
          </a:extLst>
        </xdr:cNvPr>
        <xdr:cNvSpPr txBox="1"/>
      </xdr:nvSpPr>
      <xdr:spPr>
        <a:xfrm>
          <a:off x="927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9495CB0-F204-49AB-90A0-B11FC218EB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EEA64152-62D1-49D4-88EC-E26322EE3C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242FADBA-E9EC-4830-BA57-BFD758F36F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58BD7AAD-825C-42CB-9B99-34B21C2684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C3845016-6E6F-4530-8A22-5A010361E8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E231D2DE-BB91-49BA-AC2D-820E1028D8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69C2EC44-0B1B-423E-9C8B-A6A6313245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F1A0398C-0A2D-498D-BF71-E438073F6EE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D1F31922-36B1-49D9-9B27-955D6252C1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C1B37DE8-B11D-43CB-B5A6-227D2BCE9BF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6383E7F3-D9A4-447A-892F-FBF941238C5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FF1EA926-71F5-4FFD-BC36-3573179D78F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A16CC738-327E-4616-B698-5465E4A958F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ED9C0421-23DE-4835-81D2-E65139A5FD6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D6FB9392-DFCF-46C4-86AB-1EF75551B85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713F35AF-FE8D-49A9-94FF-478E58F0067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D1B5D433-FB6A-4D08-8D64-0E5E5273812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6F9E3BC4-D3EB-43B6-A2D6-5ADA9EF2456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A540184D-50B8-4187-80D0-C3448C80256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26DB414A-1CFA-4D8F-BCCF-3121134FD07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FB59BCF7-4FD9-400F-9D58-D1343D71AE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B39B417E-FC52-492D-BA9E-5D3FCED52CE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D05EF055-3C14-4A39-8A62-588ACE4D84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360" name="直線コネクタ 359">
          <a:extLst>
            <a:ext uri="{FF2B5EF4-FFF2-40B4-BE49-F238E27FC236}">
              <a16:creationId xmlns:a16="http://schemas.microsoft.com/office/drawing/2014/main" id="{84729510-C8D1-48E6-AE7F-382BBE74FFC2}"/>
            </a:ext>
          </a:extLst>
        </xdr:cNvPr>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361" name="【市民会館】&#10;一人当たり面積最小値テキスト">
          <a:extLst>
            <a:ext uri="{FF2B5EF4-FFF2-40B4-BE49-F238E27FC236}">
              <a16:creationId xmlns:a16="http://schemas.microsoft.com/office/drawing/2014/main" id="{AB99B8FC-580E-4C68-B9B0-285EE02EBA3F}"/>
            </a:ext>
          </a:extLst>
        </xdr:cNvPr>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362" name="直線コネクタ 361">
          <a:extLst>
            <a:ext uri="{FF2B5EF4-FFF2-40B4-BE49-F238E27FC236}">
              <a16:creationId xmlns:a16="http://schemas.microsoft.com/office/drawing/2014/main" id="{E6BAE4C9-C1AE-4CE2-80B7-1CDA1D8C951B}"/>
            </a:ext>
          </a:extLst>
        </xdr:cNvPr>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363" name="【市民会館】&#10;一人当たり面積最大値テキスト">
          <a:extLst>
            <a:ext uri="{FF2B5EF4-FFF2-40B4-BE49-F238E27FC236}">
              <a16:creationId xmlns:a16="http://schemas.microsoft.com/office/drawing/2014/main" id="{64E418D3-4E8B-4CFE-970F-D94F375350A2}"/>
            </a:ext>
          </a:extLst>
        </xdr:cNvPr>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364" name="直線コネクタ 363">
          <a:extLst>
            <a:ext uri="{FF2B5EF4-FFF2-40B4-BE49-F238E27FC236}">
              <a16:creationId xmlns:a16="http://schemas.microsoft.com/office/drawing/2014/main" id="{07C24E17-8293-4124-A928-F1973102DAE3}"/>
            </a:ext>
          </a:extLst>
        </xdr:cNvPr>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166767</xdr:rowOff>
    </xdr:from>
    <xdr:ext cx="469744" cy="259045"/>
    <xdr:sp macro="" textlink="">
      <xdr:nvSpPr>
        <xdr:cNvPr id="365" name="【市民会館】&#10;一人当たり面積平均値テキスト">
          <a:extLst>
            <a:ext uri="{FF2B5EF4-FFF2-40B4-BE49-F238E27FC236}">
              <a16:creationId xmlns:a16="http://schemas.microsoft.com/office/drawing/2014/main" id="{C7E3A2B3-26E9-4BDA-8A7E-78018C3E3DA9}"/>
            </a:ext>
          </a:extLst>
        </xdr:cNvPr>
        <xdr:cNvSpPr txBox="1"/>
      </xdr:nvSpPr>
      <xdr:spPr>
        <a:xfrm>
          <a:off x="10515600" y="181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366" name="フローチャート: 判断 365">
          <a:extLst>
            <a:ext uri="{FF2B5EF4-FFF2-40B4-BE49-F238E27FC236}">
              <a16:creationId xmlns:a16="http://schemas.microsoft.com/office/drawing/2014/main" id="{E2629265-D157-4736-93A9-DF0CBF9BD52F}"/>
            </a:ext>
          </a:extLst>
        </xdr:cNvPr>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367" name="フローチャート: 判断 366">
          <a:extLst>
            <a:ext uri="{FF2B5EF4-FFF2-40B4-BE49-F238E27FC236}">
              <a16:creationId xmlns:a16="http://schemas.microsoft.com/office/drawing/2014/main" id="{0D50D66A-620E-4446-9630-CDD27B10277A}"/>
            </a:ext>
          </a:extLst>
        </xdr:cNvPr>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68" name="フローチャート: 判断 367">
          <a:extLst>
            <a:ext uri="{FF2B5EF4-FFF2-40B4-BE49-F238E27FC236}">
              <a16:creationId xmlns:a16="http://schemas.microsoft.com/office/drawing/2014/main" id="{8EE48933-3E8B-4492-9D26-B873AEECA552}"/>
            </a:ext>
          </a:extLst>
        </xdr:cNvPr>
        <xdr:cNvSpPr/>
      </xdr:nvSpPr>
      <xdr:spPr>
        <a:xfrm>
          <a:off x="8699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369" name="フローチャート: 判断 368">
          <a:extLst>
            <a:ext uri="{FF2B5EF4-FFF2-40B4-BE49-F238E27FC236}">
              <a16:creationId xmlns:a16="http://schemas.microsoft.com/office/drawing/2014/main" id="{19B32BB4-3EB2-414F-9E01-BC42FA0CB95E}"/>
            </a:ext>
          </a:extLst>
        </xdr:cNvPr>
        <xdr:cNvSpPr/>
      </xdr:nvSpPr>
      <xdr:spPr>
        <a:xfrm>
          <a:off x="7810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370" name="フローチャート: 判断 369">
          <a:extLst>
            <a:ext uri="{FF2B5EF4-FFF2-40B4-BE49-F238E27FC236}">
              <a16:creationId xmlns:a16="http://schemas.microsoft.com/office/drawing/2014/main" id="{65BD35A3-2D28-41AB-BB63-30C388573711}"/>
            </a:ext>
          </a:extLst>
        </xdr:cNvPr>
        <xdr:cNvSpPr/>
      </xdr:nvSpPr>
      <xdr:spPr>
        <a:xfrm>
          <a:off x="6921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01DE58D-587F-4FD3-9359-9B64A7C74F0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7F13EA4A-C167-464B-830A-D6BC00FF2A8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D7A8856-EBAE-4ECA-ADAF-3ED4E7C8C27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0D823C1-3EF6-422C-8628-1759213D456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111E7002-54FE-4C7E-99A2-ACF55CC572B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50164</xdr:rowOff>
    </xdr:from>
    <xdr:to>
      <xdr:col>55</xdr:col>
      <xdr:colOff>50800</xdr:colOff>
      <xdr:row>107</xdr:row>
      <xdr:rowOff>151764</xdr:rowOff>
    </xdr:to>
    <xdr:sp macro="" textlink="">
      <xdr:nvSpPr>
        <xdr:cNvPr id="376" name="楕円 375">
          <a:extLst>
            <a:ext uri="{FF2B5EF4-FFF2-40B4-BE49-F238E27FC236}">
              <a16:creationId xmlns:a16="http://schemas.microsoft.com/office/drawing/2014/main" id="{3516196D-6861-41AB-8E7B-1FF079564BF8}"/>
            </a:ext>
          </a:extLst>
        </xdr:cNvPr>
        <xdr:cNvSpPr/>
      </xdr:nvSpPr>
      <xdr:spPr>
        <a:xfrm>
          <a:off x="104267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28591</xdr:rowOff>
    </xdr:from>
    <xdr:ext cx="469744" cy="259045"/>
    <xdr:sp macro="" textlink="">
      <xdr:nvSpPr>
        <xdr:cNvPr id="377" name="【市民会館】&#10;一人当たり面積該当値テキスト">
          <a:extLst>
            <a:ext uri="{FF2B5EF4-FFF2-40B4-BE49-F238E27FC236}">
              <a16:creationId xmlns:a16="http://schemas.microsoft.com/office/drawing/2014/main" id="{CE3170D7-F20B-4160-81F1-6BD4D2D96848}"/>
            </a:ext>
          </a:extLst>
        </xdr:cNvPr>
        <xdr:cNvSpPr txBox="1"/>
      </xdr:nvSpPr>
      <xdr:spPr>
        <a:xfrm>
          <a:off x="10515600"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60833</xdr:rowOff>
    </xdr:from>
    <xdr:to>
      <xdr:col>50</xdr:col>
      <xdr:colOff>165100</xdr:colOff>
      <xdr:row>107</xdr:row>
      <xdr:rowOff>162433</xdr:rowOff>
    </xdr:to>
    <xdr:sp macro="" textlink="">
      <xdr:nvSpPr>
        <xdr:cNvPr id="378" name="楕円 377">
          <a:extLst>
            <a:ext uri="{FF2B5EF4-FFF2-40B4-BE49-F238E27FC236}">
              <a16:creationId xmlns:a16="http://schemas.microsoft.com/office/drawing/2014/main" id="{C570046D-CF13-4F0D-93B3-248F0EAABF5B}"/>
            </a:ext>
          </a:extLst>
        </xdr:cNvPr>
        <xdr:cNvSpPr/>
      </xdr:nvSpPr>
      <xdr:spPr>
        <a:xfrm>
          <a:off x="95885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100964</xdr:rowOff>
    </xdr:from>
    <xdr:to>
      <xdr:col>55</xdr:col>
      <xdr:colOff>0</xdr:colOff>
      <xdr:row>107</xdr:row>
      <xdr:rowOff>111633</xdr:rowOff>
    </xdr:to>
    <xdr:cxnSp macro="">
      <xdr:nvCxnSpPr>
        <xdr:cNvPr id="379" name="直線コネクタ 378">
          <a:extLst>
            <a:ext uri="{FF2B5EF4-FFF2-40B4-BE49-F238E27FC236}">
              <a16:creationId xmlns:a16="http://schemas.microsoft.com/office/drawing/2014/main" id="{5B2EC375-8C27-4F69-9550-6D9120DAF16C}"/>
            </a:ext>
          </a:extLst>
        </xdr:cNvPr>
        <xdr:cNvCxnSpPr/>
      </xdr:nvCxnSpPr>
      <xdr:spPr>
        <a:xfrm flipV="1">
          <a:off x="9639300" y="18446114"/>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66929</xdr:rowOff>
    </xdr:from>
    <xdr:to>
      <xdr:col>46</xdr:col>
      <xdr:colOff>38100</xdr:colOff>
      <xdr:row>107</xdr:row>
      <xdr:rowOff>168529</xdr:rowOff>
    </xdr:to>
    <xdr:sp macro="" textlink="">
      <xdr:nvSpPr>
        <xdr:cNvPr id="380" name="楕円 379">
          <a:extLst>
            <a:ext uri="{FF2B5EF4-FFF2-40B4-BE49-F238E27FC236}">
              <a16:creationId xmlns:a16="http://schemas.microsoft.com/office/drawing/2014/main" id="{8BEDC824-C9B3-45E8-A7F7-D062BC7B37D2}"/>
            </a:ext>
          </a:extLst>
        </xdr:cNvPr>
        <xdr:cNvSpPr/>
      </xdr:nvSpPr>
      <xdr:spPr>
        <a:xfrm>
          <a:off x="8699500" y="184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111633</xdr:rowOff>
    </xdr:from>
    <xdr:to>
      <xdr:col>50</xdr:col>
      <xdr:colOff>114300</xdr:colOff>
      <xdr:row>107</xdr:row>
      <xdr:rowOff>117729</xdr:rowOff>
    </xdr:to>
    <xdr:cxnSp macro="">
      <xdr:nvCxnSpPr>
        <xdr:cNvPr id="381" name="直線コネクタ 380">
          <a:extLst>
            <a:ext uri="{FF2B5EF4-FFF2-40B4-BE49-F238E27FC236}">
              <a16:creationId xmlns:a16="http://schemas.microsoft.com/office/drawing/2014/main" id="{85FF0542-60AD-48CC-B26B-F759B20BA1CB}"/>
            </a:ext>
          </a:extLst>
        </xdr:cNvPr>
        <xdr:cNvCxnSpPr/>
      </xdr:nvCxnSpPr>
      <xdr:spPr>
        <a:xfrm flipV="1">
          <a:off x="8750300" y="1845678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73406</xdr:rowOff>
    </xdr:from>
    <xdr:to>
      <xdr:col>41</xdr:col>
      <xdr:colOff>101600</xdr:colOff>
      <xdr:row>108</xdr:row>
      <xdr:rowOff>3556</xdr:rowOff>
    </xdr:to>
    <xdr:sp macro="" textlink="">
      <xdr:nvSpPr>
        <xdr:cNvPr id="382" name="楕円 381">
          <a:extLst>
            <a:ext uri="{FF2B5EF4-FFF2-40B4-BE49-F238E27FC236}">
              <a16:creationId xmlns:a16="http://schemas.microsoft.com/office/drawing/2014/main" id="{F5B7EB37-063E-4E66-9F02-6E4D3F8CAB14}"/>
            </a:ext>
          </a:extLst>
        </xdr:cNvPr>
        <xdr:cNvSpPr/>
      </xdr:nvSpPr>
      <xdr:spPr>
        <a:xfrm>
          <a:off x="7810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117729</xdr:rowOff>
    </xdr:from>
    <xdr:to>
      <xdr:col>45</xdr:col>
      <xdr:colOff>177800</xdr:colOff>
      <xdr:row>107</xdr:row>
      <xdr:rowOff>124206</xdr:rowOff>
    </xdr:to>
    <xdr:cxnSp macro="">
      <xdr:nvCxnSpPr>
        <xdr:cNvPr id="383" name="直線コネクタ 382">
          <a:extLst>
            <a:ext uri="{FF2B5EF4-FFF2-40B4-BE49-F238E27FC236}">
              <a16:creationId xmlns:a16="http://schemas.microsoft.com/office/drawing/2014/main" id="{C2558FB3-9BCB-42DA-BBF6-D00605E14B3C}"/>
            </a:ext>
          </a:extLst>
        </xdr:cNvPr>
        <xdr:cNvCxnSpPr/>
      </xdr:nvCxnSpPr>
      <xdr:spPr>
        <a:xfrm flipV="1">
          <a:off x="7861300" y="1846287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79883</xdr:rowOff>
    </xdr:from>
    <xdr:to>
      <xdr:col>36</xdr:col>
      <xdr:colOff>165100</xdr:colOff>
      <xdr:row>108</xdr:row>
      <xdr:rowOff>10033</xdr:rowOff>
    </xdr:to>
    <xdr:sp macro="" textlink="">
      <xdr:nvSpPr>
        <xdr:cNvPr id="384" name="楕円 383">
          <a:extLst>
            <a:ext uri="{FF2B5EF4-FFF2-40B4-BE49-F238E27FC236}">
              <a16:creationId xmlns:a16="http://schemas.microsoft.com/office/drawing/2014/main" id="{24B16F36-54DE-45C9-A068-443E096ACFF9}"/>
            </a:ext>
          </a:extLst>
        </xdr:cNvPr>
        <xdr:cNvSpPr/>
      </xdr:nvSpPr>
      <xdr:spPr>
        <a:xfrm>
          <a:off x="69215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124206</xdr:rowOff>
    </xdr:from>
    <xdr:to>
      <xdr:col>41</xdr:col>
      <xdr:colOff>50800</xdr:colOff>
      <xdr:row>107</xdr:row>
      <xdr:rowOff>130683</xdr:rowOff>
    </xdr:to>
    <xdr:cxnSp macro="">
      <xdr:nvCxnSpPr>
        <xdr:cNvPr id="385" name="直線コネクタ 384">
          <a:extLst>
            <a:ext uri="{FF2B5EF4-FFF2-40B4-BE49-F238E27FC236}">
              <a16:creationId xmlns:a16="http://schemas.microsoft.com/office/drawing/2014/main" id="{0B766139-BAFA-4234-AA9E-35EF7A18FF5D}"/>
            </a:ext>
          </a:extLst>
        </xdr:cNvPr>
        <xdr:cNvCxnSpPr/>
      </xdr:nvCxnSpPr>
      <xdr:spPr>
        <a:xfrm flipV="1">
          <a:off x="6972300" y="1846935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147717</xdr:rowOff>
    </xdr:from>
    <xdr:ext cx="469744" cy="259045"/>
    <xdr:sp macro="" textlink="">
      <xdr:nvSpPr>
        <xdr:cNvPr id="386" name="n_1aveValue【市民会館】&#10;一人当たり面積">
          <a:extLst>
            <a:ext uri="{FF2B5EF4-FFF2-40B4-BE49-F238E27FC236}">
              <a16:creationId xmlns:a16="http://schemas.microsoft.com/office/drawing/2014/main" id="{9C2552B2-6128-41C2-86CD-4BF76D1256F4}"/>
            </a:ext>
          </a:extLst>
        </xdr:cNvPr>
        <xdr:cNvSpPr txBox="1"/>
      </xdr:nvSpPr>
      <xdr:spPr>
        <a:xfrm>
          <a:off x="9391727" y="181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122953</xdr:rowOff>
    </xdr:from>
    <xdr:ext cx="469744" cy="259045"/>
    <xdr:sp macro="" textlink="">
      <xdr:nvSpPr>
        <xdr:cNvPr id="387" name="n_2aveValue【市民会館】&#10;一人当たり面積">
          <a:extLst>
            <a:ext uri="{FF2B5EF4-FFF2-40B4-BE49-F238E27FC236}">
              <a16:creationId xmlns:a16="http://schemas.microsoft.com/office/drawing/2014/main" id="{4269F102-ACB1-4AD7-8158-11809BBDD241}"/>
            </a:ext>
          </a:extLst>
        </xdr:cNvPr>
        <xdr:cNvSpPr txBox="1"/>
      </xdr:nvSpPr>
      <xdr:spPr>
        <a:xfrm>
          <a:off x="8515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15512</xdr:rowOff>
    </xdr:from>
    <xdr:ext cx="469744" cy="259045"/>
    <xdr:sp macro="" textlink="">
      <xdr:nvSpPr>
        <xdr:cNvPr id="388" name="n_3aveValue【市民会館】&#10;一人当たり面積">
          <a:extLst>
            <a:ext uri="{FF2B5EF4-FFF2-40B4-BE49-F238E27FC236}">
              <a16:creationId xmlns:a16="http://schemas.microsoft.com/office/drawing/2014/main" id="{E8F04AC7-1B5D-4CDD-89ED-A78233A5BB69}"/>
            </a:ext>
          </a:extLst>
        </xdr:cNvPr>
        <xdr:cNvSpPr txBox="1"/>
      </xdr:nvSpPr>
      <xdr:spPr>
        <a:xfrm>
          <a:off x="7626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148480</xdr:rowOff>
    </xdr:from>
    <xdr:ext cx="469744" cy="259045"/>
    <xdr:sp macro="" textlink="">
      <xdr:nvSpPr>
        <xdr:cNvPr id="389" name="n_4aveValue【市民会館】&#10;一人当たり面積">
          <a:extLst>
            <a:ext uri="{FF2B5EF4-FFF2-40B4-BE49-F238E27FC236}">
              <a16:creationId xmlns:a16="http://schemas.microsoft.com/office/drawing/2014/main" id="{8726E267-78F8-4DEF-8571-0334A96DC4A2}"/>
            </a:ext>
          </a:extLst>
        </xdr:cNvPr>
        <xdr:cNvSpPr txBox="1"/>
      </xdr:nvSpPr>
      <xdr:spPr>
        <a:xfrm>
          <a:off x="6737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153560</xdr:rowOff>
    </xdr:from>
    <xdr:ext cx="469744" cy="259045"/>
    <xdr:sp macro="" textlink="">
      <xdr:nvSpPr>
        <xdr:cNvPr id="390" name="n_1mainValue【市民会館】&#10;一人当たり面積">
          <a:extLst>
            <a:ext uri="{FF2B5EF4-FFF2-40B4-BE49-F238E27FC236}">
              <a16:creationId xmlns:a16="http://schemas.microsoft.com/office/drawing/2014/main" id="{B0522ACB-DF68-4AE1-8788-6ED6E11928C9}"/>
            </a:ext>
          </a:extLst>
        </xdr:cNvPr>
        <xdr:cNvSpPr txBox="1"/>
      </xdr:nvSpPr>
      <xdr:spPr>
        <a:xfrm>
          <a:off x="9391727" y="18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159656</xdr:rowOff>
    </xdr:from>
    <xdr:ext cx="469744" cy="259045"/>
    <xdr:sp macro="" textlink="">
      <xdr:nvSpPr>
        <xdr:cNvPr id="391" name="n_2mainValue【市民会館】&#10;一人当たり面積">
          <a:extLst>
            <a:ext uri="{FF2B5EF4-FFF2-40B4-BE49-F238E27FC236}">
              <a16:creationId xmlns:a16="http://schemas.microsoft.com/office/drawing/2014/main" id="{A915BE75-F0F9-4D21-825E-FA4B5A9C3EF0}"/>
            </a:ext>
          </a:extLst>
        </xdr:cNvPr>
        <xdr:cNvSpPr txBox="1"/>
      </xdr:nvSpPr>
      <xdr:spPr>
        <a:xfrm>
          <a:off x="8515427" y="1850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166133</xdr:rowOff>
    </xdr:from>
    <xdr:ext cx="469744" cy="259045"/>
    <xdr:sp macro="" textlink="">
      <xdr:nvSpPr>
        <xdr:cNvPr id="392" name="n_3mainValue【市民会館】&#10;一人当たり面積">
          <a:extLst>
            <a:ext uri="{FF2B5EF4-FFF2-40B4-BE49-F238E27FC236}">
              <a16:creationId xmlns:a16="http://schemas.microsoft.com/office/drawing/2014/main" id="{7CC43C98-26AA-48BD-B3A4-D0118270A1D0}"/>
            </a:ext>
          </a:extLst>
        </xdr:cNvPr>
        <xdr:cNvSpPr txBox="1"/>
      </xdr:nvSpPr>
      <xdr:spPr>
        <a:xfrm>
          <a:off x="7626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1160</xdr:rowOff>
    </xdr:from>
    <xdr:ext cx="469744" cy="259045"/>
    <xdr:sp macro="" textlink="">
      <xdr:nvSpPr>
        <xdr:cNvPr id="393" name="n_4mainValue【市民会館】&#10;一人当たり面積">
          <a:extLst>
            <a:ext uri="{FF2B5EF4-FFF2-40B4-BE49-F238E27FC236}">
              <a16:creationId xmlns:a16="http://schemas.microsoft.com/office/drawing/2014/main" id="{8A4A6220-9B0D-47D5-923F-3C871DF6A5AB}"/>
            </a:ext>
          </a:extLst>
        </xdr:cNvPr>
        <xdr:cNvSpPr txBox="1"/>
      </xdr:nvSpPr>
      <xdr:spPr>
        <a:xfrm>
          <a:off x="6737427" y="185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7AAE235-7703-4E18-9FDA-1647417903A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8EE29FF-AAE5-4418-8DF3-5D77DFB674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4EC9094-916E-4DF5-99E3-D65F346D81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9C5629A0-7057-46A1-AD9A-42518B60F9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34A70D6-F90B-4EB8-8602-C5B2F5D5BF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ED6DE96-3270-4D2F-AF9C-2B9EDBBD5F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7754D88-BE43-43F2-AA82-7A64F17765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C62B15B-7627-4013-8DDF-93CA1C1750C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1A02EAB-4BB9-49BD-B37E-7A81AFB1C9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3D56121-9120-4619-A383-B555EB0768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25A2DBF-6BAD-42A7-A2BB-CE7EC3BE01C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A56178F1-422B-42C4-97A5-A00992223D4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6" name="テキスト ボックス 405">
          <a:extLst>
            <a:ext uri="{FF2B5EF4-FFF2-40B4-BE49-F238E27FC236}">
              <a16:creationId xmlns:a16="http://schemas.microsoft.com/office/drawing/2014/main" id="{960FDC42-F1C3-4AE1-A9AE-FCA997908FF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4EE8C818-13FD-424C-9087-40DD5EFDF61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5BDAB59-BEA2-46ED-A262-B6D4134183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CD106B85-2FF1-40B5-9E79-9ECD60C3CC4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5F66BA22-DA10-42FF-98DB-C9B9836EA84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E01E35BE-3483-495D-BCAD-870C077DDBD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F8F92662-7E09-48DA-B813-69AED206FB6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1863E954-DCE2-4815-B753-8EA2204A677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4" name="テキスト ボックス 413">
          <a:extLst>
            <a:ext uri="{FF2B5EF4-FFF2-40B4-BE49-F238E27FC236}">
              <a16:creationId xmlns:a16="http://schemas.microsoft.com/office/drawing/2014/main" id="{0BA751E6-9710-4185-9455-F3920F1B1B02}"/>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3D0138FB-CDC1-42E5-BE80-C07E915D34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19DFD2A9-938D-4503-BD0E-A059CC5AC24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417" name="直線コネクタ 416">
          <a:extLst>
            <a:ext uri="{FF2B5EF4-FFF2-40B4-BE49-F238E27FC236}">
              <a16:creationId xmlns:a16="http://schemas.microsoft.com/office/drawing/2014/main" id="{D15F9785-1ED8-42F8-A344-0B6F7176B110}"/>
            </a:ext>
          </a:extLst>
        </xdr:cNvPr>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5EC69B55-E367-4638-80D2-CC1C67EBBAD7}"/>
            </a:ext>
          </a:extLst>
        </xdr:cNvPr>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419" name="直線コネクタ 418">
          <a:extLst>
            <a:ext uri="{FF2B5EF4-FFF2-40B4-BE49-F238E27FC236}">
              <a16:creationId xmlns:a16="http://schemas.microsoft.com/office/drawing/2014/main" id="{3B2EB492-9449-401D-BD03-3297AC83F4A4}"/>
            </a:ext>
          </a:extLst>
        </xdr:cNvPr>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35E6F19A-A44A-48B8-B4CD-FA0DE7F2A187}"/>
            </a:ext>
          </a:extLst>
        </xdr:cNvPr>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421" name="直線コネクタ 420">
          <a:extLst>
            <a:ext uri="{FF2B5EF4-FFF2-40B4-BE49-F238E27FC236}">
              <a16:creationId xmlns:a16="http://schemas.microsoft.com/office/drawing/2014/main" id="{6E3370CD-5F0B-498F-A250-0EA40931950B}"/>
            </a:ext>
          </a:extLst>
        </xdr:cNvPr>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135907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AFD75B8A-B961-4259-9ED6-E67070B4C52C}"/>
            </a:ext>
          </a:extLst>
        </xdr:cNvPr>
        <xdr:cNvSpPr txBox="1"/>
      </xdr:nvSpPr>
      <xdr:spPr>
        <a:xfrm>
          <a:off x="16357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423" name="フローチャート: 判断 422">
          <a:extLst>
            <a:ext uri="{FF2B5EF4-FFF2-40B4-BE49-F238E27FC236}">
              <a16:creationId xmlns:a16="http://schemas.microsoft.com/office/drawing/2014/main" id="{60A41DC5-725D-42A5-BCDF-B7D922F214F4}"/>
            </a:ext>
          </a:extLst>
        </xdr:cNvPr>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4" name="フローチャート: 判断 423">
          <a:extLst>
            <a:ext uri="{FF2B5EF4-FFF2-40B4-BE49-F238E27FC236}">
              <a16:creationId xmlns:a16="http://schemas.microsoft.com/office/drawing/2014/main" id="{EBD003DC-5A8E-4FD5-A37D-47BA0444C22E}"/>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5" name="フローチャート: 判断 424">
          <a:extLst>
            <a:ext uri="{FF2B5EF4-FFF2-40B4-BE49-F238E27FC236}">
              <a16:creationId xmlns:a16="http://schemas.microsoft.com/office/drawing/2014/main" id="{ECFAE835-6051-4447-A8D3-1A0907337B11}"/>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26" name="フローチャート: 判断 425">
          <a:extLst>
            <a:ext uri="{FF2B5EF4-FFF2-40B4-BE49-F238E27FC236}">
              <a16:creationId xmlns:a16="http://schemas.microsoft.com/office/drawing/2014/main" id="{29891DFD-0087-4275-A371-5B51FB09DABC}"/>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427" name="フローチャート: 判断 426">
          <a:extLst>
            <a:ext uri="{FF2B5EF4-FFF2-40B4-BE49-F238E27FC236}">
              <a16:creationId xmlns:a16="http://schemas.microsoft.com/office/drawing/2014/main" id="{D7C1CF02-DA20-4505-AE8D-84884A7FBCE4}"/>
            </a:ext>
          </a:extLst>
        </xdr:cNvPr>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3A28C96-FF2F-4FD5-BC80-A150C465BB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7E9557C-E74D-47F2-B4E1-8BDABA6176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8DD51C5-E61B-408E-9285-3CEE6ED2695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09D4299-438F-4EF2-892E-A03FC18D2B6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9650FDD-09D6-42AE-AD80-B595F956A3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33020</xdr:rowOff>
    </xdr:from>
    <xdr:to>
      <xdr:col>85</xdr:col>
      <xdr:colOff>177800</xdr:colOff>
      <xdr:row>41</xdr:row>
      <xdr:rowOff>134620</xdr:rowOff>
    </xdr:to>
    <xdr:sp macro="" textlink="">
      <xdr:nvSpPr>
        <xdr:cNvPr id="433" name="楕円 432">
          <a:extLst>
            <a:ext uri="{FF2B5EF4-FFF2-40B4-BE49-F238E27FC236}">
              <a16:creationId xmlns:a16="http://schemas.microsoft.com/office/drawing/2014/main" id="{FBBE4005-CD28-4080-8AC6-48C3E0E14FA8}"/>
            </a:ext>
          </a:extLst>
        </xdr:cNvPr>
        <xdr:cNvSpPr/>
      </xdr:nvSpPr>
      <xdr:spPr>
        <a:xfrm>
          <a:off x="16268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119397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E91BBDD6-46F7-4389-9CA4-D0B1999C7C4E}"/>
            </a:ext>
          </a:extLst>
        </xdr:cNvPr>
        <xdr:cNvSpPr txBox="1"/>
      </xdr:nvSpPr>
      <xdr:spPr>
        <a:xfrm>
          <a:off x="16357600" y="697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160655</xdr:rowOff>
    </xdr:from>
    <xdr:to>
      <xdr:col>81</xdr:col>
      <xdr:colOff>101600</xdr:colOff>
      <xdr:row>41</xdr:row>
      <xdr:rowOff>90805</xdr:rowOff>
    </xdr:to>
    <xdr:sp macro="" textlink="">
      <xdr:nvSpPr>
        <xdr:cNvPr id="435" name="楕円 434">
          <a:extLst>
            <a:ext uri="{FF2B5EF4-FFF2-40B4-BE49-F238E27FC236}">
              <a16:creationId xmlns:a16="http://schemas.microsoft.com/office/drawing/2014/main" id="{97204701-7193-44BA-A88D-42883809B6F4}"/>
            </a:ext>
          </a:extLst>
        </xdr:cNvPr>
        <xdr:cNvSpPr/>
      </xdr:nvSpPr>
      <xdr:spPr>
        <a:xfrm>
          <a:off x="15430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40005</xdr:rowOff>
    </xdr:from>
    <xdr:to>
      <xdr:col>85</xdr:col>
      <xdr:colOff>127000</xdr:colOff>
      <xdr:row>41</xdr:row>
      <xdr:rowOff>83820</xdr:rowOff>
    </xdr:to>
    <xdr:cxnSp macro="">
      <xdr:nvCxnSpPr>
        <xdr:cNvPr id="436" name="直線コネクタ 435">
          <a:extLst>
            <a:ext uri="{FF2B5EF4-FFF2-40B4-BE49-F238E27FC236}">
              <a16:creationId xmlns:a16="http://schemas.microsoft.com/office/drawing/2014/main" id="{5AD1F50F-8034-4511-BA12-0D0A25FEA767}"/>
            </a:ext>
          </a:extLst>
        </xdr:cNvPr>
        <xdr:cNvCxnSpPr/>
      </xdr:nvCxnSpPr>
      <xdr:spPr>
        <a:xfrm>
          <a:off x="15481300" y="70694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101600</xdr:rowOff>
    </xdr:from>
    <xdr:to>
      <xdr:col>76</xdr:col>
      <xdr:colOff>165100</xdr:colOff>
      <xdr:row>41</xdr:row>
      <xdr:rowOff>31750</xdr:rowOff>
    </xdr:to>
    <xdr:sp macro="" textlink="">
      <xdr:nvSpPr>
        <xdr:cNvPr id="437" name="楕円 436">
          <a:extLst>
            <a:ext uri="{FF2B5EF4-FFF2-40B4-BE49-F238E27FC236}">
              <a16:creationId xmlns:a16="http://schemas.microsoft.com/office/drawing/2014/main" id="{1B18068A-5C16-49D7-9536-CF24AC608D22}"/>
            </a:ext>
          </a:extLst>
        </xdr:cNvPr>
        <xdr:cNvSpPr/>
      </xdr:nvSpPr>
      <xdr:spPr>
        <a:xfrm>
          <a:off x="1454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152400</xdr:rowOff>
    </xdr:from>
    <xdr:to>
      <xdr:col>81</xdr:col>
      <xdr:colOff>50800</xdr:colOff>
      <xdr:row>41</xdr:row>
      <xdr:rowOff>40005</xdr:rowOff>
    </xdr:to>
    <xdr:cxnSp macro="">
      <xdr:nvCxnSpPr>
        <xdr:cNvPr id="438" name="直線コネクタ 437">
          <a:extLst>
            <a:ext uri="{FF2B5EF4-FFF2-40B4-BE49-F238E27FC236}">
              <a16:creationId xmlns:a16="http://schemas.microsoft.com/office/drawing/2014/main" id="{9D09F39E-AB7F-4B53-ABD9-980D78C2914F}"/>
            </a:ext>
          </a:extLst>
        </xdr:cNvPr>
        <xdr:cNvCxnSpPr/>
      </xdr:nvCxnSpPr>
      <xdr:spPr>
        <a:xfrm>
          <a:off x="14592300" y="70104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57785</xdr:rowOff>
    </xdr:from>
    <xdr:to>
      <xdr:col>72</xdr:col>
      <xdr:colOff>38100</xdr:colOff>
      <xdr:row>40</xdr:row>
      <xdr:rowOff>159385</xdr:rowOff>
    </xdr:to>
    <xdr:sp macro="" textlink="">
      <xdr:nvSpPr>
        <xdr:cNvPr id="439" name="楕円 438">
          <a:extLst>
            <a:ext uri="{FF2B5EF4-FFF2-40B4-BE49-F238E27FC236}">
              <a16:creationId xmlns:a16="http://schemas.microsoft.com/office/drawing/2014/main" id="{64C60FAF-9FEE-413D-9A59-E498BE0E1D22}"/>
            </a:ext>
          </a:extLst>
        </xdr:cNvPr>
        <xdr:cNvSpPr/>
      </xdr:nvSpPr>
      <xdr:spPr>
        <a:xfrm>
          <a:off x="13652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108585</xdr:rowOff>
    </xdr:from>
    <xdr:to>
      <xdr:col>76</xdr:col>
      <xdr:colOff>114300</xdr:colOff>
      <xdr:row>40</xdr:row>
      <xdr:rowOff>152400</xdr:rowOff>
    </xdr:to>
    <xdr:cxnSp macro="">
      <xdr:nvCxnSpPr>
        <xdr:cNvPr id="440" name="直線コネクタ 439">
          <a:extLst>
            <a:ext uri="{FF2B5EF4-FFF2-40B4-BE49-F238E27FC236}">
              <a16:creationId xmlns:a16="http://schemas.microsoft.com/office/drawing/2014/main" id="{E3BADB79-9266-4967-BD26-15BD4D258A13}"/>
            </a:ext>
          </a:extLst>
        </xdr:cNvPr>
        <xdr:cNvCxnSpPr/>
      </xdr:nvCxnSpPr>
      <xdr:spPr>
        <a:xfrm>
          <a:off x="13703300" y="69665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21590</xdr:rowOff>
    </xdr:from>
    <xdr:to>
      <xdr:col>67</xdr:col>
      <xdr:colOff>101600</xdr:colOff>
      <xdr:row>40</xdr:row>
      <xdr:rowOff>123190</xdr:rowOff>
    </xdr:to>
    <xdr:sp macro="" textlink="">
      <xdr:nvSpPr>
        <xdr:cNvPr id="441" name="楕円 440">
          <a:extLst>
            <a:ext uri="{FF2B5EF4-FFF2-40B4-BE49-F238E27FC236}">
              <a16:creationId xmlns:a16="http://schemas.microsoft.com/office/drawing/2014/main" id="{35FA749F-8508-4773-A463-CD96098B00D8}"/>
            </a:ext>
          </a:extLst>
        </xdr:cNvPr>
        <xdr:cNvSpPr/>
      </xdr:nvSpPr>
      <xdr:spPr>
        <a:xfrm>
          <a:off x="1276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72390</xdr:rowOff>
    </xdr:from>
    <xdr:to>
      <xdr:col>71</xdr:col>
      <xdr:colOff>177800</xdr:colOff>
      <xdr:row>40</xdr:row>
      <xdr:rowOff>108585</xdr:rowOff>
    </xdr:to>
    <xdr:cxnSp macro="">
      <xdr:nvCxnSpPr>
        <xdr:cNvPr id="442" name="直線コネクタ 441">
          <a:extLst>
            <a:ext uri="{FF2B5EF4-FFF2-40B4-BE49-F238E27FC236}">
              <a16:creationId xmlns:a16="http://schemas.microsoft.com/office/drawing/2014/main" id="{D5288785-799A-4863-B65E-B4F8D6E12341}"/>
            </a:ext>
          </a:extLst>
        </xdr:cNvPr>
        <xdr:cNvCxnSpPr/>
      </xdr:nvCxnSpPr>
      <xdr:spPr>
        <a:xfrm>
          <a:off x="12814300" y="69303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3FA7D35F-7B6A-4F5B-AEF1-F51C3F66DCB7}"/>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1D6662DD-1730-442A-A2D5-CD963FA4B513}"/>
            </a:ext>
          </a:extLst>
        </xdr:cNvPr>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7B8B2DED-F52A-4A92-9E92-941042292332}"/>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65422</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C9A40E2E-A8C1-4D38-8C0B-94DF6E4C2EBC}"/>
            </a:ext>
          </a:extLst>
        </xdr:cNvPr>
        <xdr:cNvSpPr txBox="1"/>
      </xdr:nvSpPr>
      <xdr:spPr>
        <a:xfrm>
          <a:off x="12611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81932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A5EBF769-1016-4A35-9A14-8E01CCCE846E}"/>
            </a:ext>
          </a:extLst>
        </xdr:cNvPr>
        <xdr:cNvSpPr txBox="1"/>
      </xdr:nvSpPr>
      <xdr:spPr>
        <a:xfrm>
          <a:off x="152660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22877</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F81F2AC2-3FCC-4D24-9CA7-D58BAB1A22F6}"/>
            </a:ext>
          </a:extLst>
        </xdr:cNvPr>
        <xdr:cNvSpPr txBox="1"/>
      </xdr:nvSpPr>
      <xdr:spPr>
        <a:xfrm>
          <a:off x="14389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150512</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CB4E25CA-A233-4156-B6F8-E7949AA7F1E5}"/>
            </a:ext>
          </a:extLst>
        </xdr:cNvPr>
        <xdr:cNvSpPr txBox="1"/>
      </xdr:nvSpPr>
      <xdr:spPr>
        <a:xfrm>
          <a:off x="13500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114317</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D6A0F617-D2CB-433E-A9EE-7C290E1C98A6}"/>
            </a:ext>
          </a:extLst>
        </xdr:cNvPr>
        <xdr:cNvSpPr txBox="1"/>
      </xdr:nvSpPr>
      <xdr:spPr>
        <a:xfrm>
          <a:off x="12611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A84BE199-538C-4309-8CA7-F79BB6EB58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98ACFE50-8071-4A0D-9F44-5C4A0E7CC1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FAEA6DD4-67AD-4CBA-A421-98413F0F82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15DD6E27-48E0-423B-A44C-EF4AA23A141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AB8C52CB-B3EA-434C-B783-EC5E9BFD37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23150CC7-BB35-43AC-9FFD-73DC162AE8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7C945945-EC40-4DCC-B15C-54196CCA3DB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3FB844B0-226E-4D41-BA46-B6D3133FD0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E44BE40D-3DAC-4BF3-97C8-42FBDD3405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2F9246C5-B5FB-44D3-916F-E3C8D75197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C01D5F99-A5D3-4FE9-84C1-B68B3E7B4A6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0F968AEB-11D0-4866-9DAC-5A399B8251F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3B02B83C-8B2E-4646-8F5A-68E4F4E35C8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E76AE4F9-4866-4AEA-9D6E-7B74C65268F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B67340A7-5E26-4ED1-96F4-274BFBA2644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B5EC1FC3-ECAC-451D-AB7D-2C1B48845DD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3A744900-10B4-43AF-9332-391CFCF875B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247A51D7-41A3-4BB9-B09B-8985276487B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94FD8276-C3C0-44E2-A7DE-A05BD523D03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D7215243-30A9-4061-AECF-519CA445056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0DA8FD9-880E-4350-AFBA-6A77E3DFB5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3AB5F847-6276-4A03-A3DB-92DC07C6955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5D6CA523-C8A2-4DA4-BB73-549C764E29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474" name="直線コネクタ 473">
          <a:extLst>
            <a:ext uri="{FF2B5EF4-FFF2-40B4-BE49-F238E27FC236}">
              <a16:creationId xmlns:a16="http://schemas.microsoft.com/office/drawing/2014/main" id="{17ABDD06-D6F8-41DD-ADDF-46FE21014232}"/>
            </a:ext>
          </a:extLst>
        </xdr:cNvPr>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475" name="【一般廃棄物処理施設】&#10;一人当たり有形固定資産（償却資産）額最小値テキスト">
          <a:extLst>
            <a:ext uri="{FF2B5EF4-FFF2-40B4-BE49-F238E27FC236}">
              <a16:creationId xmlns:a16="http://schemas.microsoft.com/office/drawing/2014/main" id="{A1BA21BA-720B-4F5F-8EE6-0924222901BF}"/>
            </a:ext>
          </a:extLst>
        </xdr:cNvPr>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476" name="直線コネクタ 475">
          <a:extLst>
            <a:ext uri="{FF2B5EF4-FFF2-40B4-BE49-F238E27FC236}">
              <a16:creationId xmlns:a16="http://schemas.microsoft.com/office/drawing/2014/main" id="{C559B637-AD04-4F8C-9A77-9C321591B83B}"/>
            </a:ext>
          </a:extLst>
        </xdr:cNvPr>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AD3DC54C-69F8-48AD-A5B2-29DC664D28A7}"/>
            </a:ext>
          </a:extLst>
        </xdr:cNvPr>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478" name="直線コネクタ 477">
          <a:extLst>
            <a:ext uri="{FF2B5EF4-FFF2-40B4-BE49-F238E27FC236}">
              <a16:creationId xmlns:a16="http://schemas.microsoft.com/office/drawing/2014/main" id="{E8EA3D87-2012-42DA-BC5E-2C575F31ED8D}"/>
            </a:ext>
          </a:extLst>
        </xdr:cNvPr>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8162</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AA2E8B99-9E32-4D78-83D3-82615DC89160}"/>
            </a:ext>
          </a:extLst>
        </xdr:cNvPr>
        <xdr:cNvSpPr txBox="1"/>
      </xdr:nvSpPr>
      <xdr:spPr>
        <a:xfrm>
          <a:off x="22199600" y="669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480" name="フローチャート: 判断 479">
          <a:extLst>
            <a:ext uri="{FF2B5EF4-FFF2-40B4-BE49-F238E27FC236}">
              <a16:creationId xmlns:a16="http://schemas.microsoft.com/office/drawing/2014/main" id="{1DEE8854-6ACD-4CF7-B5A4-D2E8FC7E3104}"/>
            </a:ext>
          </a:extLst>
        </xdr:cNvPr>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481" name="フローチャート: 判断 480">
          <a:extLst>
            <a:ext uri="{FF2B5EF4-FFF2-40B4-BE49-F238E27FC236}">
              <a16:creationId xmlns:a16="http://schemas.microsoft.com/office/drawing/2014/main" id="{DC58C411-A961-41E9-BFF8-7E6684CAF61E}"/>
            </a:ext>
          </a:extLst>
        </xdr:cNvPr>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111605</xdr:rowOff>
    </xdr:from>
    <xdr:to>
      <xdr:col>107</xdr:col>
      <xdr:colOff>101600</xdr:colOff>
      <xdr:row>40</xdr:row>
      <xdr:rowOff>41755</xdr:rowOff>
    </xdr:to>
    <xdr:sp macro="" textlink="">
      <xdr:nvSpPr>
        <xdr:cNvPr id="482" name="フローチャート: 判断 481">
          <a:extLst>
            <a:ext uri="{FF2B5EF4-FFF2-40B4-BE49-F238E27FC236}">
              <a16:creationId xmlns:a16="http://schemas.microsoft.com/office/drawing/2014/main" id="{B06D7B1F-E629-4BAE-BB36-0B010735E19A}"/>
            </a:ext>
          </a:extLst>
        </xdr:cNvPr>
        <xdr:cNvSpPr/>
      </xdr:nvSpPr>
      <xdr:spPr>
        <a:xfrm>
          <a:off x="20383500" y="679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139670</xdr:rowOff>
    </xdr:from>
    <xdr:to>
      <xdr:col>102</xdr:col>
      <xdr:colOff>165100</xdr:colOff>
      <xdr:row>40</xdr:row>
      <xdr:rowOff>69820</xdr:rowOff>
    </xdr:to>
    <xdr:sp macro="" textlink="">
      <xdr:nvSpPr>
        <xdr:cNvPr id="483" name="フローチャート: 判断 482">
          <a:extLst>
            <a:ext uri="{FF2B5EF4-FFF2-40B4-BE49-F238E27FC236}">
              <a16:creationId xmlns:a16="http://schemas.microsoft.com/office/drawing/2014/main" id="{CF7D2A61-B1A3-444D-96A4-25F677BA7362}"/>
            </a:ext>
          </a:extLst>
        </xdr:cNvPr>
        <xdr:cNvSpPr/>
      </xdr:nvSpPr>
      <xdr:spPr>
        <a:xfrm>
          <a:off x="19494500" y="68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150585</xdr:rowOff>
    </xdr:from>
    <xdr:to>
      <xdr:col>98</xdr:col>
      <xdr:colOff>38100</xdr:colOff>
      <xdr:row>40</xdr:row>
      <xdr:rowOff>80735</xdr:rowOff>
    </xdr:to>
    <xdr:sp macro="" textlink="">
      <xdr:nvSpPr>
        <xdr:cNvPr id="484" name="フローチャート: 判断 483">
          <a:extLst>
            <a:ext uri="{FF2B5EF4-FFF2-40B4-BE49-F238E27FC236}">
              <a16:creationId xmlns:a16="http://schemas.microsoft.com/office/drawing/2014/main" id="{CE2EC2E1-FE0E-459E-9EA5-8BEBBD255A12}"/>
            </a:ext>
          </a:extLst>
        </xdr:cNvPr>
        <xdr:cNvSpPr/>
      </xdr:nvSpPr>
      <xdr:spPr>
        <a:xfrm>
          <a:off x="18605500" y="6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EA2DEFA-48CD-4193-8823-79496E4B3EA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6143694-55CD-4AA3-B083-3E274D80C0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AA3EAE4-520C-4D8C-9D44-A4C3993FFA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7C5348D-485B-4299-9E32-036E6D59365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A89C15B-7CC1-46DB-A766-B8039EAF2D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12303</xdr:rowOff>
    </xdr:from>
    <xdr:to>
      <xdr:col>116</xdr:col>
      <xdr:colOff>114300</xdr:colOff>
      <xdr:row>41</xdr:row>
      <xdr:rowOff>113903</xdr:rowOff>
    </xdr:to>
    <xdr:sp macro="" textlink="">
      <xdr:nvSpPr>
        <xdr:cNvPr id="490" name="楕円 489">
          <a:extLst>
            <a:ext uri="{FF2B5EF4-FFF2-40B4-BE49-F238E27FC236}">
              <a16:creationId xmlns:a16="http://schemas.microsoft.com/office/drawing/2014/main" id="{41286BF8-3135-441E-A4C4-6CC81FF93616}"/>
            </a:ext>
          </a:extLst>
        </xdr:cNvPr>
        <xdr:cNvSpPr/>
      </xdr:nvSpPr>
      <xdr:spPr>
        <a:xfrm>
          <a:off x="22110700" y="70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162180</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4FE4597-DF70-4951-B8EC-F123AE3F82C4}"/>
            </a:ext>
          </a:extLst>
        </xdr:cNvPr>
        <xdr:cNvSpPr txBox="1"/>
      </xdr:nvSpPr>
      <xdr:spPr>
        <a:xfrm>
          <a:off x="22199600" y="702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19247</xdr:rowOff>
    </xdr:from>
    <xdr:to>
      <xdr:col>112</xdr:col>
      <xdr:colOff>38100</xdr:colOff>
      <xdr:row>41</xdr:row>
      <xdr:rowOff>120847</xdr:rowOff>
    </xdr:to>
    <xdr:sp macro="" textlink="">
      <xdr:nvSpPr>
        <xdr:cNvPr id="492" name="楕円 491">
          <a:extLst>
            <a:ext uri="{FF2B5EF4-FFF2-40B4-BE49-F238E27FC236}">
              <a16:creationId xmlns:a16="http://schemas.microsoft.com/office/drawing/2014/main" id="{53420C12-9B66-4285-8081-F72A31D37292}"/>
            </a:ext>
          </a:extLst>
        </xdr:cNvPr>
        <xdr:cNvSpPr/>
      </xdr:nvSpPr>
      <xdr:spPr>
        <a:xfrm>
          <a:off x="21272500" y="70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63103</xdr:rowOff>
    </xdr:from>
    <xdr:to>
      <xdr:col>116</xdr:col>
      <xdr:colOff>63500</xdr:colOff>
      <xdr:row>41</xdr:row>
      <xdr:rowOff>70047</xdr:rowOff>
    </xdr:to>
    <xdr:cxnSp macro="">
      <xdr:nvCxnSpPr>
        <xdr:cNvPr id="493" name="直線コネクタ 492">
          <a:extLst>
            <a:ext uri="{FF2B5EF4-FFF2-40B4-BE49-F238E27FC236}">
              <a16:creationId xmlns:a16="http://schemas.microsoft.com/office/drawing/2014/main" id="{EA8E622A-5A09-4DF3-B9F4-6C3E3F16EBAB}"/>
            </a:ext>
          </a:extLst>
        </xdr:cNvPr>
        <xdr:cNvCxnSpPr/>
      </xdr:nvCxnSpPr>
      <xdr:spPr>
        <a:xfrm flipV="1">
          <a:off x="21323300" y="7092553"/>
          <a:ext cx="8382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23105</xdr:rowOff>
    </xdr:from>
    <xdr:to>
      <xdr:col>107</xdr:col>
      <xdr:colOff>101600</xdr:colOff>
      <xdr:row>41</xdr:row>
      <xdr:rowOff>124705</xdr:rowOff>
    </xdr:to>
    <xdr:sp macro="" textlink="">
      <xdr:nvSpPr>
        <xdr:cNvPr id="494" name="楕円 493">
          <a:extLst>
            <a:ext uri="{FF2B5EF4-FFF2-40B4-BE49-F238E27FC236}">
              <a16:creationId xmlns:a16="http://schemas.microsoft.com/office/drawing/2014/main" id="{C8668B2B-150D-41F5-8FD9-C91745C6F6CC}"/>
            </a:ext>
          </a:extLst>
        </xdr:cNvPr>
        <xdr:cNvSpPr/>
      </xdr:nvSpPr>
      <xdr:spPr>
        <a:xfrm>
          <a:off x="20383500" y="70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70047</xdr:rowOff>
    </xdr:from>
    <xdr:to>
      <xdr:col>111</xdr:col>
      <xdr:colOff>177800</xdr:colOff>
      <xdr:row>41</xdr:row>
      <xdr:rowOff>73905</xdr:rowOff>
    </xdr:to>
    <xdr:cxnSp macro="">
      <xdr:nvCxnSpPr>
        <xdr:cNvPr id="495" name="直線コネクタ 494">
          <a:extLst>
            <a:ext uri="{FF2B5EF4-FFF2-40B4-BE49-F238E27FC236}">
              <a16:creationId xmlns:a16="http://schemas.microsoft.com/office/drawing/2014/main" id="{BC9ABFC6-39E7-445A-AEAC-05F82DB1A4A6}"/>
            </a:ext>
          </a:extLst>
        </xdr:cNvPr>
        <xdr:cNvCxnSpPr/>
      </xdr:nvCxnSpPr>
      <xdr:spPr>
        <a:xfrm flipV="1">
          <a:off x="20434300" y="7099497"/>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27422</xdr:rowOff>
    </xdr:from>
    <xdr:to>
      <xdr:col>102</xdr:col>
      <xdr:colOff>165100</xdr:colOff>
      <xdr:row>41</xdr:row>
      <xdr:rowOff>129022</xdr:rowOff>
    </xdr:to>
    <xdr:sp macro="" textlink="">
      <xdr:nvSpPr>
        <xdr:cNvPr id="496" name="楕円 495">
          <a:extLst>
            <a:ext uri="{FF2B5EF4-FFF2-40B4-BE49-F238E27FC236}">
              <a16:creationId xmlns:a16="http://schemas.microsoft.com/office/drawing/2014/main" id="{20F741C0-146D-4262-AAFD-2DA0456D4D0F}"/>
            </a:ext>
          </a:extLst>
        </xdr:cNvPr>
        <xdr:cNvSpPr/>
      </xdr:nvSpPr>
      <xdr:spPr>
        <a:xfrm>
          <a:off x="19494500" y="70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73905</xdr:rowOff>
    </xdr:from>
    <xdr:to>
      <xdr:col>107</xdr:col>
      <xdr:colOff>50800</xdr:colOff>
      <xdr:row>41</xdr:row>
      <xdr:rowOff>78222</xdr:rowOff>
    </xdr:to>
    <xdr:cxnSp macro="">
      <xdr:nvCxnSpPr>
        <xdr:cNvPr id="497" name="直線コネクタ 496">
          <a:extLst>
            <a:ext uri="{FF2B5EF4-FFF2-40B4-BE49-F238E27FC236}">
              <a16:creationId xmlns:a16="http://schemas.microsoft.com/office/drawing/2014/main" id="{F54ECF5D-E79E-4EE6-A565-35611ED0F74C}"/>
            </a:ext>
          </a:extLst>
        </xdr:cNvPr>
        <xdr:cNvCxnSpPr/>
      </xdr:nvCxnSpPr>
      <xdr:spPr>
        <a:xfrm flipV="1">
          <a:off x="19545300" y="7103355"/>
          <a:ext cx="8890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30066</xdr:rowOff>
    </xdr:from>
    <xdr:to>
      <xdr:col>98</xdr:col>
      <xdr:colOff>38100</xdr:colOff>
      <xdr:row>41</xdr:row>
      <xdr:rowOff>131666</xdr:rowOff>
    </xdr:to>
    <xdr:sp macro="" textlink="">
      <xdr:nvSpPr>
        <xdr:cNvPr id="498" name="楕円 497">
          <a:extLst>
            <a:ext uri="{FF2B5EF4-FFF2-40B4-BE49-F238E27FC236}">
              <a16:creationId xmlns:a16="http://schemas.microsoft.com/office/drawing/2014/main" id="{3B2826CA-5A9F-4A71-AE5B-B718B4258A89}"/>
            </a:ext>
          </a:extLst>
        </xdr:cNvPr>
        <xdr:cNvSpPr/>
      </xdr:nvSpPr>
      <xdr:spPr>
        <a:xfrm>
          <a:off x="18605500" y="70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78222</xdr:rowOff>
    </xdr:from>
    <xdr:to>
      <xdr:col>102</xdr:col>
      <xdr:colOff>114300</xdr:colOff>
      <xdr:row>41</xdr:row>
      <xdr:rowOff>80866</xdr:rowOff>
    </xdr:to>
    <xdr:cxnSp macro="">
      <xdr:nvCxnSpPr>
        <xdr:cNvPr id="499" name="直線コネクタ 498">
          <a:extLst>
            <a:ext uri="{FF2B5EF4-FFF2-40B4-BE49-F238E27FC236}">
              <a16:creationId xmlns:a16="http://schemas.microsoft.com/office/drawing/2014/main" id="{F0754F6D-10AE-4B67-B774-3E86DBABD223}"/>
            </a:ext>
          </a:extLst>
        </xdr:cNvPr>
        <xdr:cNvCxnSpPr/>
      </xdr:nvCxnSpPr>
      <xdr:spPr>
        <a:xfrm flipV="1">
          <a:off x="18656300" y="7107672"/>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138899</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54B897B0-86FF-4CC9-AE28-2E0B9D22D6B4}"/>
            </a:ext>
          </a:extLst>
        </xdr:cNvPr>
        <xdr:cNvSpPr txBox="1"/>
      </xdr:nvSpPr>
      <xdr:spPr>
        <a:xfrm>
          <a:off x="21011095" y="665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58282</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CE78131E-0B7A-4CD3-911C-ECF464499224}"/>
            </a:ext>
          </a:extLst>
        </xdr:cNvPr>
        <xdr:cNvSpPr txBox="1"/>
      </xdr:nvSpPr>
      <xdr:spPr>
        <a:xfrm>
          <a:off x="20134795" y="657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86347</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27BAC216-F2E9-4B11-AAA0-EF8299847DA9}"/>
            </a:ext>
          </a:extLst>
        </xdr:cNvPr>
        <xdr:cNvSpPr txBox="1"/>
      </xdr:nvSpPr>
      <xdr:spPr>
        <a:xfrm>
          <a:off x="19245795" y="660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97262</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2CFA3FA9-0F16-4B36-8D9A-90B962C8658D}"/>
            </a:ext>
          </a:extLst>
        </xdr:cNvPr>
        <xdr:cNvSpPr txBox="1"/>
      </xdr:nvSpPr>
      <xdr:spPr>
        <a:xfrm>
          <a:off x="18356795" y="661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111974</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1876D772-17D6-44BF-84D7-ECF1B766B54B}"/>
            </a:ext>
          </a:extLst>
        </xdr:cNvPr>
        <xdr:cNvSpPr txBox="1"/>
      </xdr:nvSpPr>
      <xdr:spPr>
        <a:xfrm>
          <a:off x="21043411" y="71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115832</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D90574E0-85CF-49F1-81C5-365C00D0AD9E}"/>
            </a:ext>
          </a:extLst>
        </xdr:cNvPr>
        <xdr:cNvSpPr txBox="1"/>
      </xdr:nvSpPr>
      <xdr:spPr>
        <a:xfrm>
          <a:off x="20167111" y="714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120149</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FDBB6033-3FAD-43E1-84EA-E9A76AB8F8D3}"/>
            </a:ext>
          </a:extLst>
        </xdr:cNvPr>
        <xdr:cNvSpPr txBox="1"/>
      </xdr:nvSpPr>
      <xdr:spPr>
        <a:xfrm>
          <a:off x="19278111" y="71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122793</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CBFDF364-611C-4029-89ED-0A6AB779F9C3}"/>
            </a:ext>
          </a:extLst>
        </xdr:cNvPr>
        <xdr:cNvSpPr txBox="1"/>
      </xdr:nvSpPr>
      <xdr:spPr>
        <a:xfrm>
          <a:off x="18389111" y="71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9DCDBC4-15F4-4D69-95FD-45BEF09858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D5E0600-4751-46FD-A909-C971F5CAA5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6382605-06F9-444D-993A-58BF955B3A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FEE2FF4-9166-490D-9C99-711BC72450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7FC6922-BCF7-4121-9E08-81D0269F7B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B2688DB-87B9-4518-B596-6078FEE679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8700099-01E0-4B70-A198-ECBD117CF8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FECC5699-D697-489B-93A0-B94BAD9578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17DE58F-1856-497E-AB12-208F1BC28D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C5BA76B-1EC1-414A-8C07-75244D8D02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8636647-2CD2-40AE-9562-CC1650F7AE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B9B9E873-6A53-4E0A-847B-4326E8F738F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16CDBAC-F94A-47D7-B3B2-3CB9BD58715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DE8C7D4-F96D-4FE4-A9C2-4A0B3F0509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9294051-93E3-45F0-9E68-8E52D50FAAE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1C86DF92-2031-45FD-A87C-FBADF9042C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D92B0D2E-A4BD-4DBA-803E-B5597C99491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264C2F8E-3D97-4829-9E42-212F178686A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1DDBD46A-0A7D-4EB8-A9FE-06030F39DEA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8B311FAE-1015-42C5-AA5F-CF6E51E1EA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6918FB05-299E-4FB0-BFED-E7CA8DB9FBB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32F9CA2-D30C-4A35-88D6-21516D87EFC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BB8AC3B8-EEFF-4C10-921F-6CC5E756F13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D49CC83-6AE9-4B3D-A1FD-08571056D7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7AC68BDB-F069-4C8A-97D0-87FA346E46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533" name="直線コネクタ 532">
          <a:extLst>
            <a:ext uri="{FF2B5EF4-FFF2-40B4-BE49-F238E27FC236}">
              <a16:creationId xmlns:a16="http://schemas.microsoft.com/office/drawing/2014/main" id="{DEDBD3FD-F90F-483F-912A-A31B9C5AFD22}"/>
            </a:ext>
          </a:extLst>
        </xdr:cNvPr>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9C2B1FB4-94A9-4565-9307-7322409FC9AE}"/>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5" name="直線コネクタ 534">
          <a:extLst>
            <a:ext uri="{FF2B5EF4-FFF2-40B4-BE49-F238E27FC236}">
              <a16:creationId xmlns:a16="http://schemas.microsoft.com/office/drawing/2014/main" id="{934E57E2-0862-4917-8C07-602884773A0C}"/>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7B773DE5-B4DB-4A6E-8772-84C669206E4C}"/>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37" name="直線コネクタ 536">
          <a:extLst>
            <a:ext uri="{FF2B5EF4-FFF2-40B4-BE49-F238E27FC236}">
              <a16:creationId xmlns:a16="http://schemas.microsoft.com/office/drawing/2014/main" id="{4E77BF48-378E-4AF9-970A-96B0DB77E846}"/>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516A7842-6F88-45F8-83B3-CEDC8675D78C}"/>
            </a:ext>
          </a:extLst>
        </xdr:cNvPr>
        <xdr:cNvSpPr txBox="1"/>
      </xdr:nvSpPr>
      <xdr:spPr>
        <a:xfrm>
          <a:off x="16357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539" name="フローチャート: 判断 538">
          <a:extLst>
            <a:ext uri="{FF2B5EF4-FFF2-40B4-BE49-F238E27FC236}">
              <a16:creationId xmlns:a16="http://schemas.microsoft.com/office/drawing/2014/main" id="{C1E097E8-6835-49EA-ADC2-CC2954643906}"/>
            </a:ext>
          </a:extLst>
        </xdr:cNvPr>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0" name="フローチャート: 判断 539">
          <a:extLst>
            <a:ext uri="{FF2B5EF4-FFF2-40B4-BE49-F238E27FC236}">
              <a16:creationId xmlns:a16="http://schemas.microsoft.com/office/drawing/2014/main" id="{7856E3FB-01E8-44AD-943E-0129634C0C1A}"/>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541" name="フローチャート: 判断 540">
          <a:extLst>
            <a:ext uri="{FF2B5EF4-FFF2-40B4-BE49-F238E27FC236}">
              <a16:creationId xmlns:a16="http://schemas.microsoft.com/office/drawing/2014/main" id="{D5258BB4-4E4D-4F5A-8364-6D448E054E3A}"/>
            </a:ext>
          </a:extLst>
        </xdr:cNvPr>
        <xdr:cNvSpPr/>
      </xdr:nvSpPr>
      <xdr:spPr>
        <a:xfrm>
          <a:off x="14541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542" name="フローチャート: 判断 541">
          <a:extLst>
            <a:ext uri="{FF2B5EF4-FFF2-40B4-BE49-F238E27FC236}">
              <a16:creationId xmlns:a16="http://schemas.microsoft.com/office/drawing/2014/main" id="{4975AED8-C03D-4940-8194-11FAB4AEF4C6}"/>
            </a:ext>
          </a:extLst>
        </xdr:cNvPr>
        <xdr:cNvSpPr/>
      </xdr:nvSpPr>
      <xdr:spPr>
        <a:xfrm>
          <a:off x="13652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543" name="フローチャート: 判断 542">
          <a:extLst>
            <a:ext uri="{FF2B5EF4-FFF2-40B4-BE49-F238E27FC236}">
              <a16:creationId xmlns:a16="http://schemas.microsoft.com/office/drawing/2014/main" id="{B5280314-0650-46EC-9FDA-83F1A35756A5}"/>
            </a:ext>
          </a:extLst>
        </xdr:cNvPr>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3CC6015-1E47-4A4D-962B-0E0D008B5A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B802E8E-D917-490B-AAE0-1EC82F79E9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CBC0CEE-DF5F-4311-BC41-494449B4C3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BEC5A65-9EC9-47D6-AA4D-9E506A8825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C86D572-FC30-47FE-9631-F82F796162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109220</xdr:rowOff>
    </xdr:from>
    <xdr:to>
      <xdr:col>72</xdr:col>
      <xdr:colOff>38100</xdr:colOff>
      <xdr:row>62</xdr:row>
      <xdr:rowOff>39370</xdr:rowOff>
    </xdr:to>
    <xdr:sp macro="" textlink="">
      <xdr:nvSpPr>
        <xdr:cNvPr id="549" name="楕円 548">
          <a:extLst>
            <a:ext uri="{FF2B5EF4-FFF2-40B4-BE49-F238E27FC236}">
              <a16:creationId xmlns:a16="http://schemas.microsoft.com/office/drawing/2014/main" id="{DC99B3A8-C153-4323-9944-0FDD0DE2C8BE}"/>
            </a:ext>
          </a:extLst>
        </xdr:cNvPr>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19413</xdr:rowOff>
    </xdr:from>
    <xdr:to>
      <xdr:col>67</xdr:col>
      <xdr:colOff>101600</xdr:colOff>
      <xdr:row>61</xdr:row>
      <xdr:rowOff>121013</xdr:rowOff>
    </xdr:to>
    <xdr:sp macro="" textlink="">
      <xdr:nvSpPr>
        <xdr:cNvPr id="550" name="楕円 549">
          <a:extLst>
            <a:ext uri="{FF2B5EF4-FFF2-40B4-BE49-F238E27FC236}">
              <a16:creationId xmlns:a16="http://schemas.microsoft.com/office/drawing/2014/main" id="{A164BAE8-17BC-43DF-9B2A-C8369D7AF6DF}"/>
            </a:ext>
          </a:extLst>
        </xdr:cNvPr>
        <xdr:cNvSpPr/>
      </xdr:nvSpPr>
      <xdr:spPr>
        <a:xfrm>
          <a:off x="12763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70213</xdr:rowOff>
    </xdr:from>
    <xdr:to>
      <xdr:col>71</xdr:col>
      <xdr:colOff>177800</xdr:colOff>
      <xdr:row>61</xdr:row>
      <xdr:rowOff>160020</xdr:rowOff>
    </xdr:to>
    <xdr:cxnSp macro="">
      <xdr:nvCxnSpPr>
        <xdr:cNvPr id="551" name="直線コネクタ 550">
          <a:extLst>
            <a:ext uri="{FF2B5EF4-FFF2-40B4-BE49-F238E27FC236}">
              <a16:creationId xmlns:a16="http://schemas.microsoft.com/office/drawing/2014/main" id="{4E72DC0D-5DEB-41D1-A1E6-B3B876888B63}"/>
            </a:ext>
          </a:extLst>
        </xdr:cNvPr>
        <xdr:cNvCxnSpPr/>
      </xdr:nvCxnSpPr>
      <xdr:spPr>
        <a:xfrm>
          <a:off x="12814300" y="1052866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24AB2F58-417B-4D99-AE79-4D76F0A3ED81}"/>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9AA3812C-9F74-4502-B661-E7F84AD76806}"/>
            </a:ext>
          </a:extLst>
        </xdr:cNvPr>
        <xdr:cNvSpPr txBox="1"/>
      </xdr:nvSpPr>
      <xdr:spPr>
        <a:xfrm>
          <a:off x="14389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114680</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id="{D46DCFA9-0E16-4C00-9859-545268F79DF1}"/>
            </a:ext>
          </a:extLst>
        </xdr:cNvPr>
        <xdr:cNvSpPr txBox="1"/>
      </xdr:nvSpPr>
      <xdr:spPr>
        <a:xfrm>
          <a:off x="13500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380</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id="{D7DB81C7-A022-45D8-A9D1-8293CA847B4A}"/>
            </a:ext>
          </a:extLst>
        </xdr:cNvPr>
        <xdr:cNvSpPr txBox="1"/>
      </xdr:nvSpPr>
      <xdr:spPr>
        <a:xfrm>
          <a:off x="12611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762047AE-2ED1-4C05-BBA8-BD9A54BFFE9D}"/>
            </a:ext>
          </a:extLst>
        </xdr:cNvPr>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112140</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259B6E50-4EA0-425C-8820-AD45D246A932}"/>
            </a:ext>
          </a:extLst>
        </xdr:cNvPr>
        <xdr:cNvSpPr txBox="1"/>
      </xdr:nvSpPr>
      <xdr:spPr>
        <a:xfrm>
          <a:off x="12611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0E127D68-D559-4F74-98BF-094046A2E0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94EBBD21-86C1-40A2-88DF-AE2C817A48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8D83EADB-42BB-4B85-964C-C45D8A6280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31C92074-709D-476D-A726-2B075C69B4A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DB77C34B-AC06-4BCC-96EC-855A817A67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ED8A9A00-C29F-451A-A62C-EFA09C3AC9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D1364669-2AD2-46F8-BDD0-699B807873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2901FF6C-0AAF-440D-9463-67AB389BFC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675366DA-BD61-4EDB-A116-022EF176714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8A1C9F6A-C5AD-4DFF-AC19-71107624279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8" name="直線コネクタ 567">
          <a:extLst>
            <a:ext uri="{FF2B5EF4-FFF2-40B4-BE49-F238E27FC236}">
              <a16:creationId xmlns:a16="http://schemas.microsoft.com/office/drawing/2014/main" id="{2DC7F843-5473-492A-A6F6-615068AB320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9" name="テキスト ボックス 568">
          <a:extLst>
            <a:ext uri="{FF2B5EF4-FFF2-40B4-BE49-F238E27FC236}">
              <a16:creationId xmlns:a16="http://schemas.microsoft.com/office/drawing/2014/main" id="{29D878AE-A666-4BA7-9295-058C7498899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0" name="直線コネクタ 569">
          <a:extLst>
            <a:ext uri="{FF2B5EF4-FFF2-40B4-BE49-F238E27FC236}">
              <a16:creationId xmlns:a16="http://schemas.microsoft.com/office/drawing/2014/main" id="{78EF3436-EAF6-4BFA-8D40-1E739028B27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1" name="テキスト ボックス 570">
          <a:extLst>
            <a:ext uri="{FF2B5EF4-FFF2-40B4-BE49-F238E27FC236}">
              <a16:creationId xmlns:a16="http://schemas.microsoft.com/office/drawing/2014/main" id="{B07BFC4D-848E-4DF5-8E4E-7C2707A8A0B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2" name="直線コネクタ 571">
          <a:extLst>
            <a:ext uri="{FF2B5EF4-FFF2-40B4-BE49-F238E27FC236}">
              <a16:creationId xmlns:a16="http://schemas.microsoft.com/office/drawing/2014/main" id="{C912C0BC-56E3-4E44-883E-EB31BECDB96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3" name="テキスト ボックス 572">
          <a:extLst>
            <a:ext uri="{FF2B5EF4-FFF2-40B4-BE49-F238E27FC236}">
              <a16:creationId xmlns:a16="http://schemas.microsoft.com/office/drawing/2014/main" id="{C7AC02C3-D5A7-4EF8-BB7D-9D362B37A94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4" name="直線コネクタ 573">
          <a:extLst>
            <a:ext uri="{FF2B5EF4-FFF2-40B4-BE49-F238E27FC236}">
              <a16:creationId xmlns:a16="http://schemas.microsoft.com/office/drawing/2014/main" id="{F1095D11-A300-4388-9E65-22D1667FE8C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5" name="テキスト ボックス 574">
          <a:extLst>
            <a:ext uri="{FF2B5EF4-FFF2-40B4-BE49-F238E27FC236}">
              <a16:creationId xmlns:a16="http://schemas.microsoft.com/office/drawing/2014/main" id="{5A037955-C32E-4AAB-BE03-CAE2895D653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6" name="直線コネクタ 575">
          <a:extLst>
            <a:ext uri="{FF2B5EF4-FFF2-40B4-BE49-F238E27FC236}">
              <a16:creationId xmlns:a16="http://schemas.microsoft.com/office/drawing/2014/main" id="{975121B9-2622-463D-8033-B75E4659648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B39C94F3-5598-4B12-BF81-8AC3AAA8156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191929C5-4235-4764-B0A6-F8974E9253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167F2531-DB65-42CD-A213-D2FD0557313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BC41EAB1-146C-4082-9E2B-3C849A16AF5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581" name="直線コネクタ 580">
          <a:extLst>
            <a:ext uri="{FF2B5EF4-FFF2-40B4-BE49-F238E27FC236}">
              <a16:creationId xmlns:a16="http://schemas.microsoft.com/office/drawing/2014/main" id="{0F5A7A01-6413-48B1-A090-98B57278FAE3}"/>
            </a:ext>
          </a:extLst>
        </xdr:cNvPr>
        <xdr:cNvCxnSpPr/>
      </xdr:nvCxnSpPr>
      <xdr:spPr>
        <a:xfrm flipV="1">
          <a:off x="22160864" y="97444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802D91F3-371C-4911-A96F-34538E0E2D0D}"/>
            </a:ext>
          </a:extLst>
        </xdr:cNvPr>
        <xdr:cNvSpPr txBox="1"/>
      </xdr:nvSpPr>
      <xdr:spPr>
        <a:xfrm>
          <a:off x="22199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583" name="直線コネクタ 582">
          <a:extLst>
            <a:ext uri="{FF2B5EF4-FFF2-40B4-BE49-F238E27FC236}">
              <a16:creationId xmlns:a16="http://schemas.microsoft.com/office/drawing/2014/main" id="{E9E065F9-C389-4E02-BC8D-7B99558B42D9}"/>
            </a:ext>
          </a:extLst>
        </xdr:cNvPr>
        <xdr:cNvCxnSpPr/>
      </xdr:nvCxnSpPr>
      <xdr:spPr>
        <a:xfrm>
          <a:off x="22072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D47BA9B7-1638-49C2-A005-CCE552CE38B0}"/>
            </a:ext>
          </a:extLst>
        </xdr:cNvPr>
        <xdr:cNvSpPr txBox="1"/>
      </xdr:nvSpPr>
      <xdr:spPr>
        <a:xfrm>
          <a:off x="22199600" y="9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585" name="直線コネクタ 584">
          <a:extLst>
            <a:ext uri="{FF2B5EF4-FFF2-40B4-BE49-F238E27FC236}">
              <a16:creationId xmlns:a16="http://schemas.microsoft.com/office/drawing/2014/main" id="{F0866009-F7B2-42E9-976D-234D24CAB376}"/>
            </a:ext>
          </a:extLst>
        </xdr:cNvPr>
        <xdr:cNvCxnSpPr/>
      </xdr:nvCxnSpPr>
      <xdr:spPr>
        <a:xfrm>
          <a:off x="22072600" y="97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74693</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7C114CA6-FC6B-48A5-84D3-7B0FE02D8E44}"/>
            </a:ext>
          </a:extLst>
        </xdr:cNvPr>
        <xdr:cNvSpPr txBox="1"/>
      </xdr:nvSpPr>
      <xdr:spPr>
        <a:xfrm>
          <a:off x="22199600" y="1070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587" name="フローチャート: 判断 586">
          <a:extLst>
            <a:ext uri="{FF2B5EF4-FFF2-40B4-BE49-F238E27FC236}">
              <a16:creationId xmlns:a16="http://schemas.microsoft.com/office/drawing/2014/main" id="{FB168E39-E23D-49B7-A2EB-7090723D114A}"/>
            </a:ext>
          </a:extLst>
        </xdr:cNvPr>
        <xdr:cNvSpPr/>
      </xdr:nvSpPr>
      <xdr:spPr>
        <a:xfrm>
          <a:off x="221107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88" name="フローチャート: 判断 587">
          <a:extLst>
            <a:ext uri="{FF2B5EF4-FFF2-40B4-BE49-F238E27FC236}">
              <a16:creationId xmlns:a16="http://schemas.microsoft.com/office/drawing/2014/main" id="{1BFCE067-72AD-4A37-9E3E-3DD528FE0D87}"/>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589" name="フローチャート: 判断 588">
          <a:extLst>
            <a:ext uri="{FF2B5EF4-FFF2-40B4-BE49-F238E27FC236}">
              <a16:creationId xmlns:a16="http://schemas.microsoft.com/office/drawing/2014/main" id="{3FEF7CE0-2874-44FC-A08D-C17B8F6C61C6}"/>
            </a:ext>
          </a:extLst>
        </xdr:cNvPr>
        <xdr:cNvSpPr/>
      </xdr:nvSpPr>
      <xdr:spPr>
        <a:xfrm>
          <a:off x="20383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590" name="フローチャート: 判断 589">
          <a:extLst>
            <a:ext uri="{FF2B5EF4-FFF2-40B4-BE49-F238E27FC236}">
              <a16:creationId xmlns:a16="http://schemas.microsoft.com/office/drawing/2014/main" id="{5EEEC1C1-FB7F-4ADA-9FB5-455B670EE9DC}"/>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142748</xdr:rowOff>
    </xdr:from>
    <xdr:to>
      <xdr:col>98</xdr:col>
      <xdr:colOff>38100</xdr:colOff>
      <xdr:row>62</xdr:row>
      <xdr:rowOff>72898</xdr:rowOff>
    </xdr:to>
    <xdr:sp macro="" textlink="">
      <xdr:nvSpPr>
        <xdr:cNvPr id="591" name="フローチャート: 判断 590">
          <a:extLst>
            <a:ext uri="{FF2B5EF4-FFF2-40B4-BE49-F238E27FC236}">
              <a16:creationId xmlns:a16="http://schemas.microsoft.com/office/drawing/2014/main" id="{727CAC93-981A-4425-8330-4C9BBAD4F676}"/>
            </a:ext>
          </a:extLst>
        </xdr:cNvPr>
        <xdr:cNvSpPr/>
      </xdr:nvSpPr>
      <xdr:spPr>
        <a:xfrm>
          <a:off x="18605500" y="1060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8AA1A0A6-B502-46D0-B61B-B7C039489E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9DA8C78-742C-4664-8D4E-CAFA8A8BD04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1DA90677-343A-451C-80D5-ABCE1D159D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FE5156D-0332-4B5B-86FC-63DE9B8EE3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715482C-0A25-439B-B067-948F4A5B26E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23114</xdr:rowOff>
    </xdr:from>
    <xdr:to>
      <xdr:col>102</xdr:col>
      <xdr:colOff>165100</xdr:colOff>
      <xdr:row>63</xdr:row>
      <xdr:rowOff>124714</xdr:rowOff>
    </xdr:to>
    <xdr:sp macro="" textlink="">
      <xdr:nvSpPr>
        <xdr:cNvPr id="597" name="楕円 596">
          <a:extLst>
            <a:ext uri="{FF2B5EF4-FFF2-40B4-BE49-F238E27FC236}">
              <a16:creationId xmlns:a16="http://schemas.microsoft.com/office/drawing/2014/main" id="{51A3A324-CF74-4FE3-BD16-0E6A1B5752D9}"/>
            </a:ext>
          </a:extLst>
        </xdr:cNvPr>
        <xdr:cNvSpPr/>
      </xdr:nvSpPr>
      <xdr:spPr>
        <a:xfrm>
          <a:off x="194945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29210</xdr:rowOff>
    </xdr:from>
    <xdr:to>
      <xdr:col>98</xdr:col>
      <xdr:colOff>38100</xdr:colOff>
      <xdr:row>63</xdr:row>
      <xdr:rowOff>130810</xdr:rowOff>
    </xdr:to>
    <xdr:sp macro="" textlink="">
      <xdr:nvSpPr>
        <xdr:cNvPr id="598" name="楕円 597">
          <a:extLst>
            <a:ext uri="{FF2B5EF4-FFF2-40B4-BE49-F238E27FC236}">
              <a16:creationId xmlns:a16="http://schemas.microsoft.com/office/drawing/2014/main" id="{6A8F7429-A884-4E94-8185-125903C0A344}"/>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73914</xdr:rowOff>
    </xdr:from>
    <xdr:to>
      <xdr:col>102</xdr:col>
      <xdr:colOff>114300</xdr:colOff>
      <xdr:row>63</xdr:row>
      <xdr:rowOff>80010</xdr:rowOff>
    </xdr:to>
    <xdr:cxnSp macro="">
      <xdr:nvCxnSpPr>
        <xdr:cNvPr id="599" name="直線コネクタ 598">
          <a:extLst>
            <a:ext uri="{FF2B5EF4-FFF2-40B4-BE49-F238E27FC236}">
              <a16:creationId xmlns:a16="http://schemas.microsoft.com/office/drawing/2014/main" id="{C3A9CA93-7348-42F7-8581-8AB427B0321B}"/>
            </a:ext>
          </a:extLst>
        </xdr:cNvPr>
        <xdr:cNvCxnSpPr/>
      </xdr:nvCxnSpPr>
      <xdr:spPr>
        <a:xfrm flipV="1">
          <a:off x="18656300" y="1087526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00" name="n_1aveValue【保健センター・保健所】&#10;一人当たり面積">
          <a:extLst>
            <a:ext uri="{FF2B5EF4-FFF2-40B4-BE49-F238E27FC236}">
              <a16:creationId xmlns:a16="http://schemas.microsoft.com/office/drawing/2014/main" id="{303F6A59-3161-47DB-A56F-7FAA1958A0A2}"/>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601" name="n_2aveValue【保健センター・保健所】&#10;一人当たり面積">
          <a:extLst>
            <a:ext uri="{FF2B5EF4-FFF2-40B4-BE49-F238E27FC236}">
              <a16:creationId xmlns:a16="http://schemas.microsoft.com/office/drawing/2014/main" id="{2344DD2A-BFC9-4AA4-8652-DDAC9F8D5E60}"/>
            </a:ext>
          </a:extLst>
        </xdr:cNvPr>
        <xdr:cNvSpPr txBox="1"/>
      </xdr:nvSpPr>
      <xdr:spPr>
        <a:xfrm>
          <a:off x="20199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602" name="n_3aveValue【保健センター・保健所】&#10;一人当たり面積">
          <a:extLst>
            <a:ext uri="{FF2B5EF4-FFF2-40B4-BE49-F238E27FC236}">
              <a16:creationId xmlns:a16="http://schemas.microsoft.com/office/drawing/2014/main" id="{548932BC-5DE5-4F1A-B719-0C82FE547993}"/>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89425</xdr:rowOff>
    </xdr:from>
    <xdr:ext cx="469744" cy="259045"/>
    <xdr:sp macro="" textlink="">
      <xdr:nvSpPr>
        <xdr:cNvPr id="603" name="n_4aveValue【保健センター・保健所】&#10;一人当たり面積">
          <a:extLst>
            <a:ext uri="{FF2B5EF4-FFF2-40B4-BE49-F238E27FC236}">
              <a16:creationId xmlns:a16="http://schemas.microsoft.com/office/drawing/2014/main" id="{F4FEECC7-2CE6-4321-B418-2271124971A0}"/>
            </a:ext>
          </a:extLst>
        </xdr:cNvPr>
        <xdr:cNvSpPr txBox="1"/>
      </xdr:nvSpPr>
      <xdr:spPr>
        <a:xfrm>
          <a:off x="18421427" y="103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115841</xdr:rowOff>
    </xdr:from>
    <xdr:ext cx="469744" cy="259045"/>
    <xdr:sp macro="" textlink="">
      <xdr:nvSpPr>
        <xdr:cNvPr id="604" name="n_3mainValue【保健センター・保健所】&#10;一人当たり面積">
          <a:extLst>
            <a:ext uri="{FF2B5EF4-FFF2-40B4-BE49-F238E27FC236}">
              <a16:creationId xmlns:a16="http://schemas.microsoft.com/office/drawing/2014/main" id="{29E64420-A120-4012-92C0-7DF001D75943}"/>
            </a:ext>
          </a:extLst>
        </xdr:cNvPr>
        <xdr:cNvSpPr txBox="1"/>
      </xdr:nvSpPr>
      <xdr:spPr>
        <a:xfrm>
          <a:off x="19310427"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05" name="n_4mainValue【保健センター・保健所】&#10;一人当たり面積">
          <a:extLst>
            <a:ext uri="{FF2B5EF4-FFF2-40B4-BE49-F238E27FC236}">
              <a16:creationId xmlns:a16="http://schemas.microsoft.com/office/drawing/2014/main" id="{8FF9C7B6-7F57-468D-91A3-763FC28E533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913CA99E-E165-4BFB-B565-104576B19F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E0825D26-BE71-4D7F-9FCD-3ADDB44FCE7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1A70F055-8659-48AE-B297-93E044E36E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A311CB7C-D254-4C97-A4FA-2BA8100DE9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EC67ED1D-69F6-409D-9544-AC6EFFF623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21039E47-436A-4011-9065-0DA979FCA4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B5C1F877-7A5B-4858-BCE2-223EFF4D72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16EBB958-1281-42CA-B9C5-1B055E0B7AF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B1952467-C532-4330-9EF0-1B290E29F0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78F54456-EFC5-4440-808D-A6FB505DB03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6" name="テキスト ボックス 615">
          <a:extLst>
            <a:ext uri="{FF2B5EF4-FFF2-40B4-BE49-F238E27FC236}">
              <a16:creationId xmlns:a16="http://schemas.microsoft.com/office/drawing/2014/main" id="{7557418B-B9D3-4F5E-B767-8A17D79E563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a:extLst>
            <a:ext uri="{FF2B5EF4-FFF2-40B4-BE49-F238E27FC236}">
              <a16:creationId xmlns:a16="http://schemas.microsoft.com/office/drawing/2014/main" id="{E25964E6-53BE-44F3-ADB9-D85F9C8CA82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8" name="テキスト ボックス 617">
          <a:extLst>
            <a:ext uri="{FF2B5EF4-FFF2-40B4-BE49-F238E27FC236}">
              <a16:creationId xmlns:a16="http://schemas.microsoft.com/office/drawing/2014/main" id="{90C36C98-456D-4F4E-AE3E-5E04D56467E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a:extLst>
            <a:ext uri="{FF2B5EF4-FFF2-40B4-BE49-F238E27FC236}">
              <a16:creationId xmlns:a16="http://schemas.microsoft.com/office/drawing/2014/main" id="{153CF4A2-56F1-40D6-A108-602ABE4815B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a:extLst>
            <a:ext uri="{FF2B5EF4-FFF2-40B4-BE49-F238E27FC236}">
              <a16:creationId xmlns:a16="http://schemas.microsoft.com/office/drawing/2014/main" id="{D5EB34FD-3BB6-49C6-B300-E5C696CD46D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a:extLst>
            <a:ext uri="{FF2B5EF4-FFF2-40B4-BE49-F238E27FC236}">
              <a16:creationId xmlns:a16="http://schemas.microsoft.com/office/drawing/2014/main" id="{88AC75F2-CC28-478E-ABE9-EB0A1769CCA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a:extLst>
            <a:ext uri="{FF2B5EF4-FFF2-40B4-BE49-F238E27FC236}">
              <a16:creationId xmlns:a16="http://schemas.microsoft.com/office/drawing/2014/main" id="{CB59F6DF-3B23-4BB7-9F60-60F7AFE601C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a:extLst>
            <a:ext uri="{FF2B5EF4-FFF2-40B4-BE49-F238E27FC236}">
              <a16:creationId xmlns:a16="http://schemas.microsoft.com/office/drawing/2014/main" id="{1E33C250-9C9D-4A85-AC46-E9391431343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a:extLst>
            <a:ext uri="{FF2B5EF4-FFF2-40B4-BE49-F238E27FC236}">
              <a16:creationId xmlns:a16="http://schemas.microsoft.com/office/drawing/2014/main" id="{35C26653-18A5-41D1-8E12-85676F675A5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a:extLst>
            <a:ext uri="{FF2B5EF4-FFF2-40B4-BE49-F238E27FC236}">
              <a16:creationId xmlns:a16="http://schemas.microsoft.com/office/drawing/2014/main" id="{80D13568-9953-4353-9CCB-E0C5CC70606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6" name="テキスト ボックス 625">
          <a:extLst>
            <a:ext uri="{FF2B5EF4-FFF2-40B4-BE49-F238E27FC236}">
              <a16:creationId xmlns:a16="http://schemas.microsoft.com/office/drawing/2014/main" id="{F3769426-A36C-4901-BCCA-39F99EA4FC64}"/>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23BBC9F9-E555-4835-904C-B3C865914E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a:extLst>
            <a:ext uri="{FF2B5EF4-FFF2-40B4-BE49-F238E27FC236}">
              <a16:creationId xmlns:a16="http://schemas.microsoft.com/office/drawing/2014/main" id="{6BB1021E-1BB9-47BA-AA85-9C749976E32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29" name="直線コネクタ 628">
          <a:extLst>
            <a:ext uri="{FF2B5EF4-FFF2-40B4-BE49-F238E27FC236}">
              <a16:creationId xmlns:a16="http://schemas.microsoft.com/office/drawing/2014/main" id="{4E4DBAFD-3345-4456-8C72-6C77AAAF2D7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30" name="【消防施設】&#10;有形固定資産減価償却率最小値テキスト">
          <a:extLst>
            <a:ext uri="{FF2B5EF4-FFF2-40B4-BE49-F238E27FC236}">
              <a16:creationId xmlns:a16="http://schemas.microsoft.com/office/drawing/2014/main" id="{36383A6C-25B1-46F7-B9AD-FD97420CBE5A}"/>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31" name="直線コネクタ 630">
          <a:extLst>
            <a:ext uri="{FF2B5EF4-FFF2-40B4-BE49-F238E27FC236}">
              <a16:creationId xmlns:a16="http://schemas.microsoft.com/office/drawing/2014/main" id="{8A87E6CE-137A-4A99-9BB5-2761942B9231}"/>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32" name="【消防施設】&#10;有形固定資産減価償却率最大値テキスト">
          <a:extLst>
            <a:ext uri="{FF2B5EF4-FFF2-40B4-BE49-F238E27FC236}">
              <a16:creationId xmlns:a16="http://schemas.microsoft.com/office/drawing/2014/main" id="{81A4272F-7D72-4C80-B2B8-20EEF85C3D4A}"/>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3" name="直線コネクタ 632">
          <a:extLst>
            <a:ext uri="{FF2B5EF4-FFF2-40B4-BE49-F238E27FC236}">
              <a16:creationId xmlns:a16="http://schemas.microsoft.com/office/drawing/2014/main" id="{C459E736-BED5-4451-9D5C-2D5E4ADF063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634" name="【消防施設】&#10;有形固定資産減価償却率平均値テキスト">
          <a:extLst>
            <a:ext uri="{FF2B5EF4-FFF2-40B4-BE49-F238E27FC236}">
              <a16:creationId xmlns:a16="http://schemas.microsoft.com/office/drawing/2014/main" id="{3F4919DC-E0E9-41D0-9493-145B616A50FF}"/>
            </a:ext>
          </a:extLst>
        </xdr:cNvPr>
        <xdr:cNvSpPr txBox="1"/>
      </xdr:nvSpPr>
      <xdr:spPr>
        <a:xfrm>
          <a:off x="16357600" y="14079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635" name="フローチャート: 判断 634">
          <a:extLst>
            <a:ext uri="{FF2B5EF4-FFF2-40B4-BE49-F238E27FC236}">
              <a16:creationId xmlns:a16="http://schemas.microsoft.com/office/drawing/2014/main" id="{6FDCBE8A-D3E3-4D0E-83D4-62EEDAE662DF}"/>
            </a:ext>
          </a:extLst>
        </xdr:cNvPr>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636" name="フローチャート: 判断 635">
          <a:extLst>
            <a:ext uri="{FF2B5EF4-FFF2-40B4-BE49-F238E27FC236}">
              <a16:creationId xmlns:a16="http://schemas.microsoft.com/office/drawing/2014/main" id="{2695E215-37DB-4BAD-BF72-9C5028CB7568}"/>
            </a:ext>
          </a:extLst>
        </xdr:cNvPr>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637" name="フローチャート: 判断 636">
          <a:extLst>
            <a:ext uri="{FF2B5EF4-FFF2-40B4-BE49-F238E27FC236}">
              <a16:creationId xmlns:a16="http://schemas.microsoft.com/office/drawing/2014/main" id="{477E7D58-0D5E-4E77-A48C-C584D9E568FA}"/>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638" name="フローチャート: 判断 637">
          <a:extLst>
            <a:ext uri="{FF2B5EF4-FFF2-40B4-BE49-F238E27FC236}">
              <a16:creationId xmlns:a16="http://schemas.microsoft.com/office/drawing/2014/main" id="{297A15E9-D799-42F5-812D-CC7916318EE4}"/>
            </a:ext>
          </a:extLst>
        </xdr:cNvPr>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639" name="フローチャート: 判断 638">
          <a:extLst>
            <a:ext uri="{FF2B5EF4-FFF2-40B4-BE49-F238E27FC236}">
              <a16:creationId xmlns:a16="http://schemas.microsoft.com/office/drawing/2014/main" id="{4308EF95-8449-4FEF-97AB-ECBBF4C47154}"/>
            </a:ext>
          </a:extLst>
        </xdr:cNvPr>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FFB821-20F3-40A2-9861-14E553B7B5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E4C48143-6276-4229-8173-6C3BD3DEC5E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2C4EE49C-E4EF-4AB5-9FF2-DBA4CA86374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AA283961-B49E-4002-AB23-BF9518331D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9DD7648A-9D85-40B5-B632-A81F7174CD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60961</xdr:rowOff>
    </xdr:from>
    <xdr:to>
      <xdr:col>85</xdr:col>
      <xdr:colOff>177800</xdr:colOff>
      <xdr:row>81</xdr:row>
      <xdr:rowOff>162561</xdr:rowOff>
    </xdr:to>
    <xdr:sp macro="" textlink="">
      <xdr:nvSpPr>
        <xdr:cNvPr id="645" name="楕円 644">
          <a:extLst>
            <a:ext uri="{FF2B5EF4-FFF2-40B4-BE49-F238E27FC236}">
              <a16:creationId xmlns:a16="http://schemas.microsoft.com/office/drawing/2014/main" id="{8B9C350A-2222-41F9-83CC-BE388BBDE050}"/>
            </a:ext>
          </a:extLst>
        </xdr:cNvPr>
        <xdr:cNvSpPr/>
      </xdr:nvSpPr>
      <xdr:spPr>
        <a:xfrm>
          <a:off x="162687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83838</xdr:rowOff>
    </xdr:from>
    <xdr:ext cx="405111" cy="259045"/>
    <xdr:sp macro="" textlink="">
      <xdr:nvSpPr>
        <xdr:cNvPr id="646" name="【消防施設】&#10;有形固定資産減価償却率該当値テキスト">
          <a:extLst>
            <a:ext uri="{FF2B5EF4-FFF2-40B4-BE49-F238E27FC236}">
              <a16:creationId xmlns:a16="http://schemas.microsoft.com/office/drawing/2014/main" id="{501FC4BA-6372-469A-A348-19F9FC920428}"/>
            </a:ext>
          </a:extLst>
        </xdr:cNvPr>
        <xdr:cNvSpPr txBox="1"/>
      </xdr:nvSpPr>
      <xdr:spPr>
        <a:xfrm>
          <a:off x="16357600" y="1379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110489</xdr:rowOff>
    </xdr:from>
    <xdr:to>
      <xdr:col>81</xdr:col>
      <xdr:colOff>101600</xdr:colOff>
      <xdr:row>81</xdr:row>
      <xdr:rowOff>40639</xdr:rowOff>
    </xdr:to>
    <xdr:sp macro="" textlink="">
      <xdr:nvSpPr>
        <xdr:cNvPr id="647" name="楕円 646">
          <a:extLst>
            <a:ext uri="{FF2B5EF4-FFF2-40B4-BE49-F238E27FC236}">
              <a16:creationId xmlns:a16="http://schemas.microsoft.com/office/drawing/2014/main" id="{8CAFDE8C-28CC-456B-BF74-56C2EE97B338}"/>
            </a:ext>
          </a:extLst>
        </xdr:cNvPr>
        <xdr:cNvSpPr/>
      </xdr:nvSpPr>
      <xdr:spPr>
        <a:xfrm>
          <a:off x="154305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161289</xdr:rowOff>
    </xdr:from>
    <xdr:to>
      <xdr:col>85</xdr:col>
      <xdr:colOff>127000</xdr:colOff>
      <xdr:row>81</xdr:row>
      <xdr:rowOff>111761</xdr:rowOff>
    </xdr:to>
    <xdr:cxnSp macro="">
      <xdr:nvCxnSpPr>
        <xdr:cNvPr id="648" name="直線コネクタ 647">
          <a:extLst>
            <a:ext uri="{FF2B5EF4-FFF2-40B4-BE49-F238E27FC236}">
              <a16:creationId xmlns:a16="http://schemas.microsoft.com/office/drawing/2014/main" id="{33F1DF3F-B8CD-477B-B064-8C9611215D5F}"/>
            </a:ext>
          </a:extLst>
        </xdr:cNvPr>
        <xdr:cNvCxnSpPr/>
      </xdr:nvCxnSpPr>
      <xdr:spPr>
        <a:xfrm>
          <a:off x="15481300" y="138772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68580</xdr:rowOff>
    </xdr:from>
    <xdr:to>
      <xdr:col>76</xdr:col>
      <xdr:colOff>165100</xdr:colOff>
      <xdr:row>80</xdr:row>
      <xdr:rowOff>170180</xdr:rowOff>
    </xdr:to>
    <xdr:sp macro="" textlink="">
      <xdr:nvSpPr>
        <xdr:cNvPr id="649" name="楕円 648">
          <a:extLst>
            <a:ext uri="{FF2B5EF4-FFF2-40B4-BE49-F238E27FC236}">
              <a16:creationId xmlns:a16="http://schemas.microsoft.com/office/drawing/2014/main" id="{A41CCD2A-D2D3-4F46-892F-2EBDDF1CF40E}"/>
            </a:ext>
          </a:extLst>
        </xdr:cNvPr>
        <xdr:cNvSpPr/>
      </xdr:nvSpPr>
      <xdr:spPr>
        <a:xfrm>
          <a:off x="145415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119380</xdr:rowOff>
    </xdr:from>
    <xdr:to>
      <xdr:col>81</xdr:col>
      <xdr:colOff>50800</xdr:colOff>
      <xdr:row>80</xdr:row>
      <xdr:rowOff>161289</xdr:rowOff>
    </xdr:to>
    <xdr:cxnSp macro="">
      <xdr:nvCxnSpPr>
        <xdr:cNvPr id="650" name="直線コネクタ 649">
          <a:extLst>
            <a:ext uri="{FF2B5EF4-FFF2-40B4-BE49-F238E27FC236}">
              <a16:creationId xmlns:a16="http://schemas.microsoft.com/office/drawing/2014/main" id="{D90886A0-44A1-4F18-B0A0-86F306F1D90B}"/>
            </a:ext>
          </a:extLst>
        </xdr:cNvPr>
        <xdr:cNvCxnSpPr/>
      </xdr:nvCxnSpPr>
      <xdr:spPr>
        <a:xfrm>
          <a:off x="14592300" y="13835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132080</xdr:rowOff>
    </xdr:from>
    <xdr:to>
      <xdr:col>72</xdr:col>
      <xdr:colOff>38100</xdr:colOff>
      <xdr:row>83</xdr:row>
      <xdr:rowOff>62230</xdr:rowOff>
    </xdr:to>
    <xdr:sp macro="" textlink="">
      <xdr:nvSpPr>
        <xdr:cNvPr id="651" name="楕円 650">
          <a:extLst>
            <a:ext uri="{FF2B5EF4-FFF2-40B4-BE49-F238E27FC236}">
              <a16:creationId xmlns:a16="http://schemas.microsoft.com/office/drawing/2014/main" id="{D9F6D67F-893D-496B-A5B9-FB793C748EC3}"/>
            </a:ext>
          </a:extLst>
        </xdr:cNvPr>
        <xdr:cNvSpPr/>
      </xdr:nvSpPr>
      <xdr:spPr>
        <a:xfrm>
          <a:off x="13652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119380</xdr:rowOff>
    </xdr:from>
    <xdr:to>
      <xdr:col>76</xdr:col>
      <xdr:colOff>114300</xdr:colOff>
      <xdr:row>83</xdr:row>
      <xdr:rowOff>11430</xdr:rowOff>
    </xdr:to>
    <xdr:cxnSp macro="">
      <xdr:nvCxnSpPr>
        <xdr:cNvPr id="652" name="直線コネクタ 651">
          <a:extLst>
            <a:ext uri="{FF2B5EF4-FFF2-40B4-BE49-F238E27FC236}">
              <a16:creationId xmlns:a16="http://schemas.microsoft.com/office/drawing/2014/main" id="{427CD1E2-4E9E-4765-82CA-C38EE63FDF1C}"/>
            </a:ext>
          </a:extLst>
        </xdr:cNvPr>
        <xdr:cNvCxnSpPr/>
      </xdr:nvCxnSpPr>
      <xdr:spPr>
        <a:xfrm flipV="1">
          <a:off x="13703300" y="1383538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97789</xdr:rowOff>
    </xdr:from>
    <xdr:to>
      <xdr:col>67</xdr:col>
      <xdr:colOff>101600</xdr:colOff>
      <xdr:row>83</xdr:row>
      <xdr:rowOff>27939</xdr:rowOff>
    </xdr:to>
    <xdr:sp macro="" textlink="">
      <xdr:nvSpPr>
        <xdr:cNvPr id="653" name="楕円 652">
          <a:extLst>
            <a:ext uri="{FF2B5EF4-FFF2-40B4-BE49-F238E27FC236}">
              <a16:creationId xmlns:a16="http://schemas.microsoft.com/office/drawing/2014/main" id="{90F7DDC6-6DC1-47A6-A8B3-A50EB7ABA4D8}"/>
            </a:ext>
          </a:extLst>
        </xdr:cNvPr>
        <xdr:cNvSpPr/>
      </xdr:nvSpPr>
      <xdr:spPr>
        <a:xfrm>
          <a:off x="12763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83</xdr:row>
      <xdr:rowOff>11430</xdr:rowOff>
    </xdr:to>
    <xdr:cxnSp macro="">
      <xdr:nvCxnSpPr>
        <xdr:cNvPr id="654" name="直線コネクタ 653">
          <a:extLst>
            <a:ext uri="{FF2B5EF4-FFF2-40B4-BE49-F238E27FC236}">
              <a16:creationId xmlns:a16="http://schemas.microsoft.com/office/drawing/2014/main" id="{A0B30BEB-0D5D-4937-AD58-CDC944606BB0}"/>
            </a:ext>
          </a:extLst>
        </xdr:cNvPr>
        <xdr:cNvCxnSpPr/>
      </xdr:nvCxnSpPr>
      <xdr:spPr>
        <a:xfrm>
          <a:off x="12814300" y="14207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655" name="n_1aveValue【消防施設】&#10;有形固定資産減価償却率">
          <a:extLst>
            <a:ext uri="{FF2B5EF4-FFF2-40B4-BE49-F238E27FC236}">
              <a16:creationId xmlns:a16="http://schemas.microsoft.com/office/drawing/2014/main" id="{B3DE332E-A39D-445B-998A-9DC323980D8F}"/>
            </a:ext>
          </a:extLst>
        </xdr:cNvPr>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656" name="n_2aveValue【消防施設】&#10;有形固定資産減価償却率">
          <a:extLst>
            <a:ext uri="{FF2B5EF4-FFF2-40B4-BE49-F238E27FC236}">
              <a16:creationId xmlns:a16="http://schemas.microsoft.com/office/drawing/2014/main" id="{BF210F3B-9C5D-4B10-B77D-7DA15375A477}"/>
            </a:ext>
          </a:extLst>
        </xdr:cNvPr>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657" name="n_3aveValue【消防施設】&#10;有形固定資産減価償却率">
          <a:extLst>
            <a:ext uri="{FF2B5EF4-FFF2-40B4-BE49-F238E27FC236}">
              <a16:creationId xmlns:a16="http://schemas.microsoft.com/office/drawing/2014/main" id="{7A4D8B62-0BDD-4F92-A6F2-C6CE68ECA6A3}"/>
            </a:ext>
          </a:extLst>
        </xdr:cNvPr>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658" name="n_4aveValue【消防施設】&#10;有形固定資産減価償却率">
          <a:extLst>
            <a:ext uri="{FF2B5EF4-FFF2-40B4-BE49-F238E27FC236}">
              <a16:creationId xmlns:a16="http://schemas.microsoft.com/office/drawing/2014/main" id="{CA8D1382-F53C-45EE-B76D-94339B5AEBC3}"/>
            </a:ext>
          </a:extLst>
        </xdr:cNvPr>
        <xdr:cNvSpPr txBox="1"/>
      </xdr:nvSpPr>
      <xdr:spPr>
        <a:xfrm>
          <a:off x="12611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57166</xdr:rowOff>
    </xdr:from>
    <xdr:ext cx="405111" cy="259045"/>
    <xdr:sp macro="" textlink="">
      <xdr:nvSpPr>
        <xdr:cNvPr id="659" name="n_1mainValue【消防施設】&#10;有形固定資産減価償却率">
          <a:extLst>
            <a:ext uri="{FF2B5EF4-FFF2-40B4-BE49-F238E27FC236}">
              <a16:creationId xmlns:a16="http://schemas.microsoft.com/office/drawing/2014/main" id="{F0481F2E-D25D-49BA-B2C7-C86BA9EF9F18}"/>
            </a:ext>
          </a:extLst>
        </xdr:cNvPr>
        <xdr:cNvSpPr txBox="1"/>
      </xdr:nvSpPr>
      <xdr:spPr>
        <a:xfrm>
          <a:off x="15266044"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15257</xdr:rowOff>
    </xdr:from>
    <xdr:ext cx="405111" cy="259045"/>
    <xdr:sp macro="" textlink="">
      <xdr:nvSpPr>
        <xdr:cNvPr id="660" name="n_2mainValue【消防施設】&#10;有形固定資産減価償却率">
          <a:extLst>
            <a:ext uri="{FF2B5EF4-FFF2-40B4-BE49-F238E27FC236}">
              <a16:creationId xmlns:a16="http://schemas.microsoft.com/office/drawing/2014/main" id="{ECD696D5-4C3B-43E4-BA19-9DDB7E8C7C10}"/>
            </a:ext>
          </a:extLst>
        </xdr:cNvPr>
        <xdr:cNvSpPr txBox="1"/>
      </xdr:nvSpPr>
      <xdr:spPr>
        <a:xfrm>
          <a:off x="14389744" y="1355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53357</xdr:rowOff>
    </xdr:from>
    <xdr:ext cx="405111" cy="259045"/>
    <xdr:sp macro="" textlink="">
      <xdr:nvSpPr>
        <xdr:cNvPr id="661" name="n_3mainValue【消防施設】&#10;有形固定資産減価償却率">
          <a:extLst>
            <a:ext uri="{FF2B5EF4-FFF2-40B4-BE49-F238E27FC236}">
              <a16:creationId xmlns:a16="http://schemas.microsoft.com/office/drawing/2014/main" id="{C0358A29-1D8B-4B7F-874C-B73E23D12566}"/>
            </a:ext>
          </a:extLst>
        </xdr:cNvPr>
        <xdr:cNvSpPr txBox="1"/>
      </xdr:nvSpPr>
      <xdr:spPr>
        <a:xfrm>
          <a:off x="13500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19066</xdr:rowOff>
    </xdr:from>
    <xdr:ext cx="405111" cy="259045"/>
    <xdr:sp macro="" textlink="">
      <xdr:nvSpPr>
        <xdr:cNvPr id="662" name="n_4mainValue【消防施設】&#10;有形固定資産減価償却率">
          <a:extLst>
            <a:ext uri="{FF2B5EF4-FFF2-40B4-BE49-F238E27FC236}">
              <a16:creationId xmlns:a16="http://schemas.microsoft.com/office/drawing/2014/main" id="{6EEF3799-68DA-465B-9800-6F83CE6DBB20}"/>
            </a:ext>
          </a:extLst>
        </xdr:cNvPr>
        <xdr:cNvSpPr txBox="1"/>
      </xdr:nvSpPr>
      <xdr:spPr>
        <a:xfrm>
          <a:off x="12611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a:extLst>
            <a:ext uri="{FF2B5EF4-FFF2-40B4-BE49-F238E27FC236}">
              <a16:creationId xmlns:a16="http://schemas.microsoft.com/office/drawing/2014/main" id="{54D2A1AB-C554-4154-9094-4D027422E2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a:extLst>
            <a:ext uri="{FF2B5EF4-FFF2-40B4-BE49-F238E27FC236}">
              <a16:creationId xmlns:a16="http://schemas.microsoft.com/office/drawing/2014/main" id="{2DB14DD2-3449-40AD-A919-0EC745E2F9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a:extLst>
            <a:ext uri="{FF2B5EF4-FFF2-40B4-BE49-F238E27FC236}">
              <a16:creationId xmlns:a16="http://schemas.microsoft.com/office/drawing/2014/main" id="{17AF5D0C-FF19-4C5E-91EF-F48CC17103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a:extLst>
            <a:ext uri="{FF2B5EF4-FFF2-40B4-BE49-F238E27FC236}">
              <a16:creationId xmlns:a16="http://schemas.microsoft.com/office/drawing/2014/main" id="{0898FBFE-2732-4847-9F2E-4989A27FC57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a:extLst>
            <a:ext uri="{FF2B5EF4-FFF2-40B4-BE49-F238E27FC236}">
              <a16:creationId xmlns:a16="http://schemas.microsoft.com/office/drawing/2014/main" id="{CD87C0E3-E1B8-4E3F-8853-5A637D3133D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a:extLst>
            <a:ext uri="{FF2B5EF4-FFF2-40B4-BE49-F238E27FC236}">
              <a16:creationId xmlns:a16="http://schemas.microsoft.com/office/drawing/2014/main" id="{3619F288-432D-4233-A681-138D8052B4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a:extLst>
            <a:ext uri="{FF2B5EF4-FFF2-40B4-BE49-F238E27FC236}">
              <a16:creationId xmlns:a16="http://schemas.microsoft.com/office/drawing/2014/main" id="{96B50415-34E8-4EFC-8736-7A95EE2DED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a:extLst>
            <a:ext uri="{FF2B5EF4-FFF2-40B4-BE49-F238E27FC236}">
              <a16:creationId xmlns:a16="http://schemas.microsoft.com/office/drawing/2014/main" id="{CF4869AE-8D2D-41A5-83FC-0925E6DCF6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a:extLst>
            <a:ext uri="{FF2B5EF4-FFF2-40B4-BE49-F238E27FC236}">
              <a16:creationId xmlns:a16="http://schemas.microsoft.com/office/drawing/2014/main" id="{81C9EB2B-EA47-4D59-9EBB-488F96CFC7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a:extLst>
            <a:ext uri="{FF2B5EF4-FFF2-40B4-BE49-F238E27FC236}">
              <a16:creationId xmlns:a16="http://schemas.microsoft.com/office/drawing/2014/main" id="{116A29E6-AD87-4794-9D80-42F5B398DBA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a:extLst>
            <a:ext uri="{FF2B5EF4-FFF2-40B4-BE49-F238E27FC236}">
              <a16:creationId xmlns:a16="http://schemas.microsoft.com/office/drawing/2014/main" id="{F982E757-E4FC-40BC-AA29-A94474AC6D7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a:extLst>
            <a:ext uri="{FF2B5EF4-FFF2-40B4-BE49-F238E27FC236}">
              <a16:creationId xmlns:a16="http://schemas.microsoft.com/office/drawing/2014/main" id="{12A60FE9-DA92-4061-B32B-E60E95AC6D3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a:extLst>
            <a:ext uri="{FF2B5EF4-FFF2-40B4-BE49-F238E27FC236}">
              <a16:creationId xmlns:a16="http://schemas.microsoft.com/office/drawing/2014/main" id="{B4EFE828-40E8-4679-834E-BC589330A49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a:extLst>
            <a:ext uri="{FF2B5EF4-FFF2-40B4-BE49-F238E27FC236}">
              <a16:creationId xmlns:a16="http://schemas.microsoft.com/office/drawing/2014/main" id="{F46E541E-701A-44E4-A54C-B6C22D77188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a:extLst>
            <a:ext uri="{FF2B5EF4-FFF2-40B4-BE49-F238E27FC236}">
              <a16:creationId xmlns:a16="http://schemas.microsoft.com/office/drawing/2014/main" id="{F6A6A1A2-AAF7-45FE-A841-0D4CB1DA717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a:extLst>
            <a:ext uri="{FF2B5EF4-FFF2-40B4-BE49-F238E27FC236}">
              <a16:creationId xmlns:a16="http://schemas.microsoft.com/office/drawing/2014/main" id="{E3B9536E-19CE-4610-9B39-F47A4D39F72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a:extLst>
            <a:ext uri="{FF2B5EF4-FFF2-40B4-BE49-F238E27FC236}">
              <a16:creationId xmlns:a16="http://schemas.microsoft.com/office/drawing/2014/main" id="{7810BED6-CC4A-4743-BDEC-94955E75FF9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a:extLst>
            <a:ext uri="{FF2B5EF4-FFF2-40B4-BE49-F238E27FC236}">
              <a16:creationId xmlns:a16="http://schemas.microsoft.com/office/drawing/2014/main" id="{0C7C86DC-642C-4B91-A91E-FCD2B85DE9B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a:extLst>
            <a:ext uri="{FF2B5EF4-FFF2-40B4-BE49-F238E27FC236}">
              <a16:creationId xmlns:a16="http://schemas.microsoft.com/office/drawing/2014/main" id="{E2A507C9-8233-40D6-96CF-D2F0AA112B0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a:extLst>
            <a:ext uri="{FF2B5EF4-FFF2-40B4-BE49-F238E27FC236}">
              <a16:creationId xmlns:a16="http://schemas.microsoft.com/office/drawing/2014/main" id="{59B2ED10-752C-4845-9554-7F78975EAAA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a:extLst>
            <a:ext uri="{FF2B5EF4-FFF2-40B4-BE49-F238E27FC236}">
              <a16:creationId xmlns:a16="http://schemas.microsoft.com/office/drawing/2014/main" id="{AD2880B5-1F54-438B-8261-AD797901E5D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84" name="テキスト ボックス 683">
          <a:extLst>
            <a:ext uri="{FF2B5EF4-FFF2-40B4-BE49-F238E27FC236}">
              <a16:creationId xmlns:a16="http://schemas.microsoft.com/office/drawing/2014/main" id="{850DC5E3-8FFC-436D-A1A2-3B523400C343}"/>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消防施設】&#10;一人当たり面積グラフ枠">
          <a:extLst>
            <a:ext uri="{FF2B5EF4-FFF2-40B4-BE49-F238E27FC236}">
              <a16:creationId xmlns:a16="http://schemas.microsoft.com/office/drawing/2014/main" id="{AA49957F-5E86-4556-A22F-555F1841120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85</xdr:row>
      <xdr:rowOff>100203</xdr:rowOff>
    </xdr:from>
    <xdr:to>
      <xdr:col>116</xdr:col>
      <xdr:colOff>62864</xdr:colOff>
      <xdr:row>86</xdr:row>
      <xdr:rowOff>110489</xdr:rowOff>
    </xdr:to>
    <xdr:cxnSp macro="">
      <xdr:nvCxnSpPr>
        <xdr:cNvPr id="686" name="直線コネクタ 685">
          <a:extLst>
            <a:ext uri="{FF2B5EF4-FFF2-40B4-BE49-F238E27FC236}">
              <a16:creationId xmlns:a16="http://schemas.microsoft.com/office/drawing/2014/main" id="{AE9BB007-6EB7-435B-A22E-995C31D64611}"/>
            </a:ext>
          </a:extLst>
        </xdr:cNvPr>
        <xdr:cNvCxnSpPr/>
      </xdr:nvCxnSpPr>
      <xdr:spPr>
        <a:xfrm flipV="1">
          <a:off x="22160864" y="14673453"/>
          <a:ext cx="0" cy="181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118825</xdr:rowOff>
    </xdr:from>
    <xdr:ext cx="469744" cy="259045"/>
    <xdr:sp macro="" textlink="">
      <xdr:nvSpPr>
        <xdr:cNvPr id="687" name="【消防施設】&#10;一人当たり面積最小値テキスト">
          <a:extLst>
            <a:ext uri="{FF2B5EF4-FFF2-40B4-BE49-F238E27FC236}">
              <a16:creationId xmlns:a16="http://schemas.microsoft.com/office/drawing/2014/main" id="{01E9958A-50A6-4C9F-8A61-CA9EEB9BBB5A}"/>
            </a:ext>
          </a:extLst>
        </xdr:cNvPr>
        <xdr:cNvSpPr txBox="1"/>
      </xdr:nvSpPr>
      <xdr:spPr>
        <a:xfrm>
          <a:off x="22199600" y="1486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88" name="直線コネクタ 687">
          <a:extLst>
            <a:ext uri="{FF2B5EF4-FFF2-40B4-BE49-F238E27FC236}">
              <a16:creationId xmlns:a16="http://schemas.microsoft.com/office/drawing/2014/main" id="{F34D174B-7D7E-44B6-8422-C9752A1E2136}"/>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46880</xdr:rowOff>
    </xdr:from>
    <xdr:ext cx="469744" cy="259045"/>
    <xdr:sp macro="" textlink="">
      <xdr:nvSpPr>
        <xdr:cNvPr id="689" name="【消防施設】&#10;一人当たり面積最大値テキスト">
          <a:extLst>
            <a:ext uri="{FF2B5EF4-FFF2-40B4-BE49-F238E27FC236}">
              <a16:creationId xmlns:a16="http://schemas.microsoft.com/office/drawing/2014/main" id="{4309B799-3577-474F-8828-F1F4AFB3638D}"/>
            </a:ext>
          </a:extLst>
        </xdr:cNvPr>
        <xdr:cNvSpPr txBox="1"/>
      </xdr:nvSpPr>
      <xdr:spPr>
        <a:xfrm>
          <a:off x="22199600" y="1444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100203</xdr:rowOff>
    </xdr:from>
    <xdr:to>
      <xdr:col>116</xdr:col>
      <xdr:colOff>152400</xdr:colOff>
      <xdr:row>85</xdr:row>
      <xdr:rowOff>100203</xdr:rowOff>
    </xdr:to>
    <xdr:cxnSp macro="">
      <xdr:nvCxnSpPr>
        <xdr:cNvPr id="690" name="直線コネクタ 689">
          <a:extLst>
            <a:ext uri="{FF2B5EF4-FFF2-40B4-BE49-F238E27FC236}">
              <a16:creationId xmlns:a16="http://schemas.microsoft.com/office/drawing/2014/main" id="{9FD808A4-768B-4E27-8235-3D7DA60B7379}"/>
            </a:ext>
          </a:extLst>
        </xdr:cNvPr>
        <xdr:cNvCxnSpPr/>
      </xdr:nvCxnSpPr>
      <xdr:spPr>
        <a:xfrm>
          <a:off x="22072600" y="1467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163276</xdr:rowOff>
    </xdr:from>
    <xdr:ext cx="469744" cy="259045"/>
    <xdr:sp macro="" textlink="">
      <xdr:nvSpPr>
        <xdr:cNvPr id="691" name="【消防施設】&#10;一人当たり面積平均値テキスト">
          <a:extLst>
            <a:ext uri="{FF2B5EF4-FFF2-40B4-BE49-F238E27FC236}">
              <a16:creationId xmlns:a16="http://schemas.microsoft.com/office/drawing/2014/main" id="{B5BD2F08-BA8B-4B67-B1C5-BB157F7F52C8}"/>
            </a:ext>
          </a:extLst>
        </xdr:cNvPr>
        <xdr:cNvSpPr txBox="1"/>
      </xdr:nvSpPr>
      <xdr:spPr>
        <a:xfrm>
          <a:off x="22199600" y="14736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13399</xdr:rowOff>
    </xdr:from>
    <xdr:to>
      <xdr:col>116</xdr:col>
      <xdr:colOff>114300</xdr:colOff>
      <xdr:row>86</xdr:row>
      <xdr:rowOff>114999</xdr:rowOff>
    </xdr:to>
    <xdr:sp macro="" textlink="">
      <xdr:nvSpPr>
        <xdr:cNvPr id="692" name="フローチャート: 判断 691">
          <a:extLst>
            <a:ext uri="{FF2B5EF4-FFF2-40B4-BE49-F238E27FC236}">
              <a16:creationId xmlns:a16="http://schemas.microsoft.com/office/drawing/2014/main" id="{C3F6351A-0A61-4127-A882-428A8F63CD29}"/>
            </a:ext>
          </a:extLst>
        </xdr:cNvPr>
        <xdr:cNvSpPr/>
      </xdr:nvSpPr>
      <xdr:spPr>
        <a:xfrm>
          <a:off x="22110700" y="1475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12827</xdr:rowOff>
    </xdr:from>
    <xdr:to>
      <xdr:col>112</xdr:col>
      <xdr:colOff>38100</xdr:colOff>
      <xdr:row>86</xdr:row>
      <xdr:rowOff>114427</xdr:rowOff>
    </xdr:to>
    <xdr:sp macro="" textlink="">
      <xdr:nvSpPr>
        <xdr:cNvPr id="693" name="フローチャート: 判断 692">
          <a:extLst>
            <a:ext uri="{FF2B5EF4-FFF2-40B4-BE49-F238E27FC236}">
              <a16:creationId xmlns:a16="http://schemas.microsoft.com/office/drawing/2014/main" id="{73EC36CB-0B2F-4475-BC9E-19C2EB4F3BFF}"/>
            </a:ext>
          </a:extLst>
        </xdr:cNvPr>
        <xdr:cNvSpPr/>
      </xdr:nvSpPr>
      <xdr:spPr>
        <a:xfrm>
          <a:off x="21272500" y="147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11875</xdr:rowOff>
    </xdr:from>
    <xdr:to>
      <xdr:col>107</xdr:col>
      <xdr:colOff>101600</xdr:colOff>
      <xdr:row>86</xdr:row>
      <xdr:rowOff>113475</xdr:rowOff>
    </xdr:to>
    <xdr:sp macro="" textlink="">
      <xdr:nvSpPr>
        <xdr:cNvPr id="694" name="フローチャート: 判断 693">
          <a:extLst>
            <a:ext uri="{FF2B5EF4-FFF2-40B4-BE49-F238E27FC236}">
              <a16:creationId xmlns:a16="http://schemas.microsoft.com/office/drawing/2014/main" id="{91773FE1-BC94-40F5-BDC2-2B162B9C0EEE}"/>
            </a:ext>
          </a:extLst>
        </xdr:cNvPr>
        <xdr:cNvSpPr/>
      </xdr:nvSpPr>
      <xdr:spPr>
        <a:xfrm>
          <a:off x="20383500" y="1475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95" name="フローチャート: 判断 694">
          <a:extLst>
            <a:ext uri="{FF2B5EF4-FFF2-40B4-BE49-F238E27FC236}">
              <a16:creationId xmlns:a16="http://schemas.microsoft.com/office/drawing/2014/main" id="{11E2FA98-8B87-462B-BD86-B5B6E8D4A2DF}"/>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122746</xdr:rowOff>
    </xdr:from>
    <xdr:to>
      <xdr:col>98</xdr:col>
      <xdr:colOff>38100</xdr:colOff>
      <xdr:row>86</xdr:row>
      <xdr:rowOff>52896</xdr:rowOff>
    </xdr:to>
    <xdr:sp macro="" textlink="">
      <xdr:nvSpPr>
        <xdr:cNvPr id="696" name="フローチャート: 判断 695">
          <a:extLst>
            <a:ext uri="{FF2B5EF4-FFF2-40B4-BE49-F238E27FC236}">
              <a16:creationId xmlns:a16="http://schemas.microsoft.com/office/drawing/2014/main" id="{941D0796-0AF5-4223-8282-40A9854BF4A9}"/>
            </a:ext>
          </a:extLst>
        </xdr:cNvPr>
        <xdr:cNvSpPr/>
      </xdr:nvSpPr>
      <xdr:spPr>
        <a:xfrm>
          <a:off x="18605500" y="1469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A83D274D-1843-4D2E-BF5F-4321BB9142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64A20ACC-E2CF-48C4-BD16-548DEE31E4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5841B728-1023-4448-9649-DF5AC6E8C2B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DB3F26B5-9959-4853-BB3D-61A6F513EA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4C6F8B0-12CB-46FA-B2C9-B89C1A77A8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49403</xdr:rowOff>
    </xdr:from>
    <xdr:to>
      <xdr:col>116</xdr:col>
      <xdr:colOff>114300</xdr:colOff>
      <xdr:row>85</xdr:row>
      <xdr:rowOff>151003</xdr:rowOff>
    </xdr:to>
    <xdr:sp macro="" textlink="">
      <xdr:nvSpPr>
        <xdr:cNvPr id="702" name="楕円 701">
          <a:extLst>
            <a:ext uri="{FF2B5EF4-FFF2-40B4-BE49-F238E27FC236}">
              <a16:creationId xmlns:a16="http://schemas.microsoft.com/office/drawing/2014/main" id="{D8A96E77-4F77-47B2-B7DE-9A7B8A7CDF8C}"/>
            </a:ext>
          </a:extLst>
        </xdr:cNvPr>
        <xdr:cNvSpPr/>
      </xdr:nvSpPr>
      <xdr:spPr>
        <a:xfrm>
          <a:off x="22110700" y="146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2430</xdr:rowOff>
    </xdr:from>
    <xdr:ext cx="469744" cy="259045"/>
    <xdr:sp macro="" textlink="">
      <xdr:nvSpPr>
        <xdr:cNvPr id="703" name="【消防施設】&#10;一人当たり面積該当値テキスト">
          <a:extLst>
            <a:ext uri="{FF2B5EF4-FFF2-40B4-BE49-F238E27FC236}">
              <a16:creationId xmlns:a16="http://schemas.microsoft.com/office/drawing/2014/main" id="{71C56B7F-0159-45F5-87E2-CFBE66D289EF}"/>
            </a:ext>
          </a:extLst>
        </xdr:cNvPr>
        <xdr:cNvSpPr txBox="1"/>
      </xdr:nvSpPr>
      <xdr:spPr>
        <a:xfrm>
          <a:off x="22199600" y="145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58356</xdr:rowOff>
    </xdr:from>
    <xdr:to>
      <xdr:col>112</xdr:col>
      <xdr:colOff>38100</xdr:colOff>
      <xdr:row>85</xdr:row>
      <xdr:rowOff>159956</xdr:rowOff>
    </xdr:to>
    <xdr:sp macro="" textlink="">
      <xdr:nvSpPr>
        <xdr:cNvPr id="704" name="楕円 703">
          <a:extLst>
            <a:ext uri="{FF2B5EF4-FFF2-40B4-BE49-F238E27FC236}">
              <a16:creationId xmlns:a16="http://schemas.microsoft.com/office/drawing/2014/main" id="{7F6D71FA-0ECF-4CFC-AEF2-5E0A91A96731}"/>
            </a:ext>
          </a:extLst>
        </xdr:cNvPr>
        <xdr:cNvSpPr/>
      </xdr:nvSpPr>
      <xdr:spPr>
        <a:xfrm>
          <a:off x="21272500" y="146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100203</xdr:rowOff>
    </xdr:from>
    <xdr:to>
      <xdr:col>116</xdr:col>
      <xdr:colOff>63500</xdr:colOff>
      <xdr:row>85</xdr:row>
      <xdr:rowOff>109156</xdr:rowOff>
    </xdr:to>
    <xdr:cxnSp macro="">
      <xdr:nvCxnSpPr>
        <xdr:cNvPr id="705" name="直線コネクタ 704">
          <a:extLst>
            <a:ext uri="{FF2B5EF4-FFF2-40B4-BE49-F238E27FC236}">
              <a16:creationId xmlns:a16="http://schemas.microsoft.com/office/drawing/2014/main" id="{4DD721DA-BA2C-449B-9877-7A4FD160E120}"/>
            </a:ext>
          </a:extLst>
        </xdr:cNvPr>
        <xdr:cNvCxnSpPr/>
      </xdr:nvCxnSpPr>
      <xdr:spPr>
        <a:xfrm flipV="1">
          <a:off x="21323300" y="14673453"/>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63119</xdr:rowOff>
    </xdr:from>
    <xdr:to>
      <xdr:col>107</xdr:col>
      <xdr:colOff>101600</xdr:colOff>
      <xdr:row>85</xdr:row>
      <xdr:rowOff>164719</xdr:rowOff>
    </xdr:to>
    <xdr:sp macro="" textlink="">
      <xdr:nvSpPr>
        <xdr:cNvPr id="706" name="楕円 705">
          <a:extLst>
            <a:ext uri="{FF2B5EF4-FFF2-40B4-BE49-F238E27FC236}">
              <a16:creationId xmlns:a16="http://schemas.microsoft.com/office/drawing/2014/main" id="{D811892A-18C9-4E97-AE48-FA51AA918B94}"/>
            </a:ext>
          </a:extLst>
        </xdr:cNvPr>
        <xdr:cNvSpPr/>
      </xdr:nvSpPr>
      <xdr:spPr>
        <a:xfrm>
          <a:off x="20383500" y="146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109156</xdr:rowOff>
    </xdr:from>
    <xdr:to>
      <xdr:col>111</xdr:col>
      <xdr:colOff>177800</xdr:colOff>
      <xdr:row>85</xdr:row>
      <xdr:rowOff>113919</xdr:rowOff>
    </xdr:to>
    <xdr:cxnSp macro="">
      <xdr:nvCxnSpPr>
        <xdr:cNvPr id="707" name="直線コネクタ 706">
          <a:extLst>
            <a:ext uri="{FF2B5EF4-FFF2-40B4-BE49-F238E27FC236}">
              <a16:creationId xmlns:a16="http://schemas.microsoft.com/office/drawing/2014/main" id="{2D754D39-E2F4-41C1-88A3-9B1A7350533B}"/>
            </a:ext>
          </a:extLst>
        </xdr:cNvPr>
        <xdr:cNvCxnSpPr/>
      </xdr:nvCxnSpPr>
      <xdr:spPr>
        <a:xfrm flipV="1">
          <a:off x="20434300" y="14682406"/>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103315</xdr:rowOff>
    </xdr:from>
    <xdr:to>
      <xdr:col>102</xdr:col>
      <xdr:colOff>165100</xdr:colOff>
      <xdr:row>78</xdr:row>
      <xdr:rowOff>33465</xdr:rowOff>
    </xdr:to>
    <xdr:sp macro="" textlink="">
      <xdr:nvSpPr>
        <xdr:cNvPr id="708" name="楕円 707">
          <a:extLst>
            <a:ext uri="{FF2B5EF4-FFF2-40B4-BE49-F238E27FC236}">
              <a16:creationId xmlns:a16="http://schemas.microsoft.com/office/drawing/2014/main" id="{066483F1-B5AA-4EEE-AB52-D3E8A81E2C50}"/>
            </a:ext>
          </a:extLst>
        </xdr:cNvPr>
        <xdr:cNvSpPr/>
      </xdr:nvSpPr>
      <xdr:spPr>
        <a:xfrm>
          <a:off x="19494500" y="133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154115</xdr:rowOff>
    </xdr:from>
    <xdr:to>
      <xdr:col>107</xdr:col>
      <xdr:colOff>50800</xdr:colOff>
      <xdr:row>85</xdr:row>
      <xdr:rowOff>113919</xdr:rowOff>
    </xdr:to>
    <xdr:cxnSp macro="">
      <xdr:nvCxnSpPr>
        <xdr:cNvPr id="709" name="直線コネクタ 708">
          <a:extLst>
            <a:ext uri="{FF2B5EF4-FFF2-40B4-BE49-F238E27FC236}">
              <a16:creationId xmlns:a16="http://schemas.microsoft.com/office/drawing/2014/main" id="{FF0EE8B7-937D-45DC-BA66-93C4C653B2C1}"/>
            </a:ext>
          </a:extLst>
        </xdr:cNvPr>
        <xdr:cNvCxnSpPr/>
      </xdr:nvCxnSpPr>
      <xdr:spPr>
        <a:xfrm>
          <a:off x="19545300" y="13355765"/>
          <a:ext cx="889000" cy="133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152464</xdr:rowOff>
    </xdr:from>
    <xdr:to>
      <xdr:col>98</xdr:col>
      <xdr:colOff>38100</xdr:colOff>
      <xdr:row>78</xdr:row>
      <xdr:rowOff>82614</xdr:rowOff>
    </xdr:to>
    <xdr:sp macro="" textlink="">
      <xdr:nvSpPr>
        <xdr:cNvPr id="710" name="楕円 709">
          <a:extLst>
            <a:ext uri="{FF2B5EF4-FFF2-40B4-BE49-F238E27FC236}">
              <a16:creationId xmlns:a16="http://schemas.microsoft.com/office/drawing/2014/main" id="{FB751C72-3D25-47F0-B2D2-510F64AF3AE1}"/>
            </a:ext>
          </a:extLst>
        </xdr:cNvPr>
        <xdr:cNvSpPr/>
      </xdr:nvSpPr>
      <xdr:spPr>
        <a:xfrm>
          <a:off x="18605500" y="133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154115</xdr:rowOff>
    </xdr:from>
    <xdr:to>
      <xdr:col>102</xdr:col>
      <xdr:colOff>114300</xdr:colOff>
      <xdr:row>78</xdr:row>
      <xdr:rowOff>31814</xdr:rowOff>
    </xdr:to>
    <xdr:cxnSp macro="">
      <xdr:nvCxnSpPr>
        <xdr:cNvPr id="711" name="直線コネクタ 710">
          <a:extLst>
            <a:ext uri="{FF2B5EF4-FFF2-40B4-BE49-F238E27FC236}">
              <a16:creationId xmlns:a16="http://schemas.microsoft.com/office/drawing/2014/main" id="{48303687-C3F8-4D7E-93C4-C48FE278B99E}"/>
            </a:ext>
          </a:extLst>
        </xdr:cNvPr>
        <xdr:cNvCxnSpPr/>
      </xdr:nvCxnSpPr>
      <xdr:spPr>
        <a:xfrm flipV="1">
          <a:off x="18656300" y="1335576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105554</xdr:rowOff>
    </xdr:from>
    <xdr:ext cx="469744" cy="259045"/>
    <xdr:sp macro="" textlink="">
      <xdr:nvSpPr>
        <xdr:cNvPr id="712" name="n_1aveValue【消防施設】&#10;一人当たり面積">
          <a:extLst>
            <a:ext uri="{FF2B5EF4-FFF2-40B4-BE49-F238E27FC236}">
              <a16:creationId xmlns:a16="http://schemas.microsoft.com/office/drawing/2014/main" id="{21FA679D-B810-4EFB-A396-76F263EF79FC}"/>
            </a:ext>
          </a:extLst>
        </xdr:cNvPr>
        <xdr:cNvSpPr txBox="1"/>
      </xdr:nvSpPr>
      <xdr:spPr>
        <a:xfrm>
          <a:off x="21075727"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104602</xdr:rowOff>
    </xdr:from>
    <xdr:ext cx="469744" cy="259045"/>
    <xdr:sp macro="" textlink="">
      <xdr:nvSpPr>
        <xdr:cNvPr id="713" name="n_2aveValue【消防施設】&#10;一人当たり面積">
          <a:extLst>
            <a:ext uri="{FF2B5EF4-FFF2-40B4-BE49-F238E27FC236}">
              <a16:creationId xmlns:a16="http://schemas.microsoft.com/office/drawing/2014/main" id="{1ADD2A71-539D-48DD-940F-76B7C49F866A}"/>
            </a:ext>
          </a:extLst>
        </xdr:cNvPr>
        <xdr:cNvSpPr txBox="1"/>
      </xdr:nvSpPr>
      <xdr:spPr>
        <a:xfrm>
          <a:off x="20199427" y="1484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14" name="n_3aveValue【消防施設】&#10;一人当たり面積">
          <a:extLst>
            <a:ext uri="{FF2B5EF4-FFF2-40B4-BE49-F238E27FC236}">
              <a16:creationId xmlns:a16="http://schemas.microsoft.com/office/drawing/2014/main" id="{010DCBAC-A71E-428A-81B3-886894504DAE}"/>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44023</xdr:rowOff>
    </xdr:from>
    <xdr:ext cx="469744" cy="259045"/>
    <xdr:sp macro="" textlink="">
      <xdr:nvSpPr>
        <xdr:cNvPr id="715" name="n_4aveValue【消防施設】&#10;一人当たり面積">
          <a:extLst>
            <a:ext uri="{FF2B5EF4-FFF2-40B4-BE49-F238E27FC236}">
              <a16:creationId xmlns:a16="http://schemas.microsoft.com/office/drawing/2014/main" id="{3DAE432E-015E-4572-8674-49C45A003FF7}"/>
            </a:ext>
          </a:extLst>
        </xdr:cNvPr>
        <xdr:cNvSpPr txBox="1"/>
      </xdr:nvSpPr>
      <xdr:spPr>
        <a:xfrm>
          <a:off x="18421427" y="1478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5033</xdr:rowOff>
    </xdr:from>
    <xdr:ext cx="469744" cy="259045"/>
    <xdr:sp macro="" textlink="">
      <xdr:nvSpPr>
        <xdr:cNvPr id="716" name="n_1mainValue【消防施設】&#10;一人当たり面積">
          <a:extLst>
            <a:ext uri="{FF2B5EF4-FFF2-40B4-BE49-F238E27FC236}">
              <a16:creationId xmlns:a16="http://schemas.microsoft.com/office/drawing/2014/main" id="{3433F80D-9F50-4821-96CF-350573473F8D}"/>
            </a:ext>
          </a:extLst>
        </xdr:cNvPr>
        <xdr:cNvSpPr txBox="1"/>
      </xdr:nvSpPr>
      <xdr:spPr>
        <a:xfrm>
          <a:off x="21075727" y="1440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9796</xdr:rowOff>
    </xdr:from>
    <xdr:ext cx="469744" cy="259045"/>
    <xdr:sp macro="" textlink="">
      <xdr:nvSpPr>
        <xdr:cNvPr id="717" name="n_2mainValue【消防施設】&#10;一人当たり面積">
          <a:extLst>
            <a:ext uri="{FF2B5EF4-FFF2-40B4-BE49-F238E27FC236}">
              <a16:creationId xmlns:a16="http://schemas.microsoft.com/office/drawing/2014/main" id="{86021FE0-AD50-4D0A-A702-7CD3FF842412}"/>
            </a:ext>
          </a:extLst>
        </xdr:cNvPr>
        <xdr:cNvSpPr txBox="1"/>
      </xdr:nvSpPr>
      <xdr:spPr>
        <a:xfrm>
          <a:off x="20199427" y="1441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49992</xdr:rowOff>
    </xdr:from>
    <xdr:ext cx="469744" cy="259045"/>
    <xdr:sp macro="" textlink="">
      <xdr:nvSpPr>
        <xdr:cNvPr id="718" name="n_3mainValue【消防施設】&#10;一人当たり面積">
          <a:extLst>
            <a:ext uri="{FF2B5EF4-FFF2-40B4-BE49-F238E27FC236}">
              <a16:creationId xmlns:a16="http://schemas.microsoft.com/office/drawing/2014/main" id="{F0585215-6723-4797-B520-A16A60AF4722}"/>
            </a:ext>
          </a:extLst>
        </xdr:cNvPr>
        <xdr:cNvSpPr txBox="1"/>
      </xdr:nvSpPr>
      <xdr:spPr>
        <a:xfrm>
          <a:off x="19310427" y="1308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99141</xdr:rowOff>
    </xdr:from>
    <xdr:ext cx="469744" cy="259045"/>
    <xdr:sp macro="" textlink="">
      <xdr:nvSpPr>
        <xdr:cNvPr id="719" name="n_4mainValue【消防施設】&#10;一人当たり面積">
          <a:extLst>
            <a:ext uri="{FF2B5EF4-FFF2-40B4-BE49-F238E27FC236}">
              <a16:creationId xmlns:a16="http://schemas.microsoft.com/office/drawing/2014/main" id="{F51015E2-8C3F-492A-A81F-85827A28CB3E}"/>
            </a:ext>
          </a:extLst>
        </xdr:cNvPr>
        <xdr:cNvSpPr txBox="1"/>
      </xdr:nvSpPr>
      <xdr:spPr>
        <a:xfrm>
          <a:off x="18421427" y="131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490E2477-7146-4ED9-8A29-FD5524E9BA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9AF065F2-4C1F-4C45-9BC4-170FB156FC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39A7CA18-B1A6-4208-898A-03FCBFF589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1C3D99AB-E037-4083-96F5-F7E0483E55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1EDC0106-F070-4E07-8911-DA8E638DB4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BCB6AF85-B2C4-4B64-A12D-99DE1A8D03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3C77A3F8-3FC1-4AA2-9C67-1401B99452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4D9DDD0-D7D6-4D4D-B681-737CD145BE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87E7730E-73FF-496E-999A-D4E4F0DC992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ECD2E929-8B9B-4749-8BAF-05D4DACEE4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A2FABF10-A22A-4EA4-AAFB-8396F5554E2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AA0C426B-F3E1-476C-A2EE-3028C442D8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FF1AFCF5-09CA-460B-9998-F76BB0C472D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DBC50D5B-C933-4006-A13D-3D9976A7203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A5A2654C-FA70-48A6-9C38-1610F513D35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9D230419-150A-4D06-967A-8738B73C0C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CB4ED525-0AB9-41B6-B9E2-0F8B53C9324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7C635A0B-B4A3-433B-B992-6E527A2F91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CCC5B810-731C-4A8F-8AEE-BF65592DF5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6F47EDC7-8499-4212-A0E7-707228AF566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93FBAC67-E5AA-42FF-939B-6D216B1252D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76D30215-E2C9-49FA-949E-31067EC5CA1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BA377DDC-E169-460F-9D42-159A33C971C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24194D46-A14E-4D28-BE8A-A5CB6FF4B1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a:extLst>
            <a:ext uri="{FF2B5EF4-FFF2-40B4-BE49-F238E27FC236}">
              <a16:creationId xmlns:a16="http://schemas.microsoft.com/office/drawing/2014/main" id="{2340FB08-03AC-4058-A13F-211C316C24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745" name="直線コネクタ 744">
          <a:extLst>
            <a:ext uri="{FF2B5EF4-FFF2-40B4-BE49-F238E27FC236}">
              <a16:creationId xmlns:a16="http://schemas.microsoft.com/office/drawing/2014/main" id="{5D1DC28D-6CFF-41E1-999D-E5CD33C170D2}"/>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6" name="【庁舎】&#10;有形固定資産減価償却率最小値テキスト">
          <a:extLst>
            <a:ext uri="{FF2B5EF4-FFF2-40B4-BE49-F238E27FC236}">
              <a16:creationId xmlns:a16="http://schemas.microsoft.com/office/drawing/2014/main" id="{D66BBC77-43E7-4684-8742-A09853588DB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7" name="直線コネクタ 746">
          <a:extLst>
            <a:ext uri="{FF2B5EF4-FFF2-40B4-BE49-F238E27FC236}">
              <a16:creationId xmlns:a16="http://schemas.microsoft.com/office/drawing/2014/main" id="{D1FDD75D-6637-4075-8716-852C7204482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748" name="【庁舎】&#10;有形固定資産減価償却率最大値テキスト">
          <a:extLst>
            <a:ext uri="{FF2B5EF4-FFF2-40B4-BE49-F238E27FC236}">
              <a16:creationId xmlns:a16="http://schemas.microsoft.com/office/drawing/2014/main" id="{2E668F46-6E36-4840-82BF-2FC0EEA2CE45}"/>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49" name="直線コネクタ 748">
          <a:extLst>
            <a:ext uri="{FF2B5EF4-FFF2-40B4-BE49-F238E27FC236}">
              <a16:creationId xmlns:a16="http://schemas.microsoft.com/office/drawing/2014/main" id="{D93B3991-311F-4678-A38C-75EE1473EB3A}"/>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750" name="【庁舎】&#10;有形固定資産減価償却率平均値テキスト">
          <a:extLst>
            <a:ext uri="{FF2B5EF4-FFF2-40B4-BE49-F238E27FC236}">
              <a16:creationId xmlns:a16="http://schemas.microsoft.com/office/drawing/2014/main" id="{A48B392A-744C-4D52-8EE2-0B81CAB2FA17}"/>
            </a:ext>
          </a:extLst>
        </xdr:cNvPr>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51" name="フローチャート: 判断 750">
          <a:extLst>
            <a:ext uri="{FF2B5EF4-FFF2-40B4-BE49-F238E27FC236}">
              <a16:creationId xmlns:a16="http://schemas.microsoft.com/office/drawing/2014/main" id="{CC93A46E-9D0C-4520-93C3-A64289E9A35D}"/>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52" name="フローチャート: 判断 751">
          <a:extLst>
            <a:ext uri="{FF2B5EF4-FFF2-40B4-BE49-F238E27FC236}">
              <a16:creationId xmlns:a16="http://schemas.microsoft.com/office/drawing/2014/main" id="{E8122E5C-57D9-4865-BE53-5BA960E53752}"/>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753" name="フローチャート: 判断 752">
          <a:extLst>
            <a:ext uri="{FF2B5EF4-FFF2-40B4-BE49-F238E27FC236}">
              <a16:creationId xmlns:a16="http://schemas.microsoft.com/office/drawing/2014/main" id="{5100D5B1-6048-49BB-9C86-B9D572BB8465}"/>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754" name="フローチャート: 判断 753">
          <a:extLst>
            <a:ext uri="{FF2B5EF4-FFF2-40B4-BE49-F238E27FC236}">
              <a16:creationId xmlns:a16="http://schemas.microsoft.com/office/drawing/2014/main" id="{A4E4A0D7-554D-4589-93CB-3DADE8CF7276}"/>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755" name="フローチャート: 判断 754">
          <a:extLst>
            <a:ext uri="{FF2B5EF4-FFF2-40B4-BE49-F238E27FC236}">
              <a16:creationId xmlns:a16="http://schemas.microsoft.com/office/drawing/2014/main" id="{09AADC70-B595-4DBD-B54A-91E511F83DBD}"/>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810C348B-349A-4CD3-8955-8861BAB552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E9001D76-6809-48B3-9E55-B640A12FF7F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22DBFC0C-F5C7-4021-9562-BC3984EAC0F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4A4281DD-536B-4FC1-88D0-39346235FF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BD76BC7-14FB-4B98-B1B8-A0180DE2FD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160927</xdr:rowOff>
    </xdr:from>
    <xdr:to>
      <xdr:col>85</xdr:col>
      <xdr:colOff>177800</xdr:colOff>
      <xdr:row>103</xdr:row>
      <xdr:rowOff>91077</xdr:rowOff>
    </xdr:to>
    <xdr:sp macro="" textlink="">
      <xdr:nvSpPr>
        <xdr:cNvPr id="761" name="楕円 760">
          <a:extLst>
            <a:ext uri="{FF2B5EF4-FFF2-40B4-BE49-F238E27FC236}">
              <a16:creationId xmlns:a16="http://schemas.microsoft.com/office/drawing/2014/main" id="{94E750B0-14EF-4E4A-8171-5B77A4CE1386}"/>
            </a:ext>
          </a:extLst>
        </xdr:cNvPr>
        <xdr:cNvSpPr/>
      </xdr:nvSpPr>
      <xdr:spPr>
        <a:xfrm>
          <a:off x="16268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12354</xdr:rowOff>
    </xdr:from>
    <xdr:ext cx="405111" cy="259045"/>
    <xdr:sp macro="" textlink="">
      <xdr:nvSpPr>
        <xdr:cNvPr id="762" name="【庁舎】&#10;有形固定資産減価償却率該当値テキスト">
          <a:extLst>
            <a:ext uri="{FF2B5EF4-FFF2-40B4-BE49-F238E27FC236}">
              <a16:creationId xmlns:a16="http://schemas.microsoft.com/office/drawing/2014/main" id="{822B020D-CA51-4361-914B-382DF29E5D5E}"/>
            </a:ext>
          </a:extLst>
        </xdr:cNvPr>
        <xdr:cNvSpPr txBox="1"/>
      </xdr:nvSpPr>
      <xdr:spPr>
        <a:xfrm>
          <a:off x="16357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58057</xdr:rowOff>
    </xdr:from>
    <xdr:to>
      <xdr:col>81</xdr:col>
      <xdr:colOff>101600</xdr:colOff>
      <xdr:row>102</xdr:row>
      <xdr:rowOff>159657</xdr:rowOff>
    </xdr:to>
    <xdr:sp macro="" textlink="">
      <xdr:nvSpPr>
        <xdr:cNvPr id="763" name="楕円 762">
          <a:extLst>
            <a:ext uri="{FF2B5EF4-FFF2-40B4-BE49-F238E27FC236}">
              <a16:creationId xmlns:a16="http://schemas.microsoft.com/office/drawing/2014/main" id="{D436859A-575A-4E23-9A12-AB8515A311EF}"/>
            </a:ext>
          </a:extLst>
        </xdr:cNvPr>
        <xdr:cNvSpPr/>
      </xdr:nvSpPr>
      <xdr:spPr>
        <a:xfrm>
          <a:off x="15430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108857</xdr:rowOff>
    </xdr:from>
    <xdr:to>
      <xdr:col>85</xdr:col>
      <xdr:colOff>127000</xdr:colOff>
      <xdr:row>103</xdr:row>
      <xdr:rowOff>40277</xdr:rowOff>
    </xdr:to>
    <xdr:cxnSp macro="">
      <xdr:nvCxnSpPr>
        <xdr:cNvPr id="764" name="直線コネクタ 763">
          <a:extLst>
            <a:ext uri="{FF2B5EF4-FFF2-40B4-BE49-F238E27FC236}">
              <a16:creationId xmlns:a16="http://schemas.microsoft.com/office/drawing/2014/main" id="{E0349AEB-3314-49FC-B5F3-6B7A6DB5532B}"/>
            </a:ext>
          </a:extLst>
        </xdr:cNvPr>
        <xdr:cNvCxnSpPr/>
      </xdr:nvCxnSpPr>
      <xdr:spPr>
        <a:xfrm>
          <a:off x="15481300" y="17596757"/>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31931</xdr:rowOff>
    </xdr:from>
    <xdr:to>
      <xdr:col>76</xdr:col>
      <xdr:colOff>165100</xdr:colOff>
      <xdr:row>102</xdr:row>
      <xdr:rowOff>133531</xdr:rowOff>
    </xdr:to>
    <xdr:sp macro="" textlink="">
      <xdr:nvSpPr>
        <xdr:cNvPr id="765" name="楕円 764">
          <a:extLst>
            <a:ext uri="{FF2B5EF4-FFF2-40B4-BE49-F238E27FC236}">
              <a16:creationId xmlns:a16="http://schemas.microsoft.com/office/drawing/2014/main" id="{6364EBEC-D189-4851-9EBA-7E0EE482894E}"/>
            </a:ext>
          </a:extLst>
        </xdr:cNvPr>
        <xdr:cNvSpPr/>
      </xdr:nvSpPr>
      <xdr:spPr>
        <a:xfrm>
          <a:off x="14541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82731</xdr:rowOff>
    </xdr:from>
    <xdr:to>
      <xdr:col>81</xdr:col>
      <xdr:colOff>50800</xdr:colOff>
      <xdr:row>102</xdr:row>
      <xdr:rowOff>108857</xdr:rowOff>
    </xdr:to>
    <xdr:cxnSp macro="">
      <xdr:nvCxnSpPr>
        <xdr:cNvPr id="766" name="直線コネクタ 765">
          <a:extLst>
            <a:ext uri="{FF2B5EF4-FFF2-40B4-BE49-F238E27FC236}">
              <a16:creationId xmlns:a16="http://schemas.microsoft.com/office/drawing/2014/main" id="{42BDADBF-FF26-4BA7-AE17-8F5A90956978}"/>
            </a:ext>
          </a:extLst>
        </xdr:cNvPr>
        <xdr:cNvCxnSpPr/>
      </xdr:nvCxnSpPr>
      <xdr:spPr>
        <a:xfrm>
          <a:off x="14592300" y="175706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80918</xdr:rowOff>
    </xdr:from>
    <xdr:to>
      <xdr:col>72</xdr:col>
      <xdr:colOff>38100</xdr:colOff>
      <xdr:row>107</xdr:row>
      <xdr:rowOff>11068</xdr:rowOff>
    </xdr:to>
    <xdr:sp macro="" textlink="">
      <xdr:nvSpPr>
        <xdr:cNvPr id="767" name="楕円 766">
          <a:extLst>
            <a:ext uri="{FF2B5EF4-FFF2-40B4-BE49-F238E27FC236}">
              <a16:creationId xmlns:a16="http://schemas.microsoft.com/office/drawing/2014/main" id="{E49A801F-42C1-4457-8947-ED60D1FF8536}"/>
            </a:ext>
          </a:extLst>
        </xdr:cNvPr>
        <xdr:cNvSpPr/>
      </xdr:nvSpPr>
      <xdr:spPr>
        <a:xfrm>
          <a:off x="1365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82731</xdr:rowOff>
    </xdr:from>
    <xdr:to>
      <xdr:col>76</xdr:col>
      <xdr:colOff>114300</xdr:colOff>
      <xdr:row>106</xdr:row>
      <xdr:rowOff>131718</xdr:rowOff>
    </xdr:to>
    <xdr:cxnSp macro="">
      <xdr:nvCxnSpPr>
        <xdr:cNvPr id="768" name="直線コネクタ 767">
          <a:extLst>
            <a:ext uri="{FF2B5EF4-FFF2-40B4-BE49-F238E27FC236}">
              <a16:creationId xmlns:a16="http://schemas.microsoft.com/office/drawing/2014/main" id="{8722716F-3513-49A0-89DC-6C0EFDF2C84D}"/>
            </a:ext>
          </a:extLst>
        </xdr:cNvPr>
        <xdr:cNvCxnSpPr/>
      </xdr:nvCxnSpPr>
      <xdr:spPr>
        <a:xfrm flipV="1">
          <a:off x="13703300" y="17570631"/>
          <a:ext cx="889000" cy="73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769" name="楕円 768">
          <a:extLst>
            <a:ext uri="{FF2B5EF4-FFF2-40B4-BE49-F238E27FC236}">
              <a16:creationId xmlns:a16="http://schemas.microsoft.com/office/drawing/2014/main" id="{91D40ECA-1711-4B14-86BE-DDA24D726444}"/>
            </a:ext>
          </a:extLst>
        </xdr:cNvPr>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131718</xdr:rowOff>
    </xdr:to>
    <xdr:cxnSp macro="">
      <xdr:nvCxnSpPr>
        <xdr:cNvPr id="770" name="直線コネクタ 769">
          <a:extLst>
            <a:ext uri="{FF2B5EF4-FFF2-40B4-BE49-F238E27FC236}">
              <a16:creationId xmlns:a16="http://schemas.microsoft.com/office/drawing/2014/main" id="{77FEB5A1-FF46-4249-BEEB-8AD52CA775E6}"/>
            </a:ext>
          </a:extLst>
        </xdr:cNvPr>
        <xdr:cNvCxnSpPr/>
      </xdr:nvCxnSpPr>
      <xdr:spPr>
        <a:xfrm>
          <a:off x="12814300" y="182613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71" name="n_1aveValue【庁舎】&#10;有形固定資産減価償却率">
          <a:extLst>
            <a:ext uri="{FF2B5EF4-FFF2-40B4-BE49-F238E27FC236}">
              <a16:creationId xmlns:a16="http://schemas.microsoft.com/office/drawing/2014/main" id="{B1C5BDA2-9638-43C1-8685-F818880ED40E}"/>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772" name="n_2aveValue【庁舎】&#10;有形固定資産減価償却率">
          <a:extLst>
            <a:ext uri="{FF2B5EF4-FFF2-40B4-BE49-F238E27FC236}">
              <a16:creationId xmlns:a16="http://schemas.microsoft.com/office/drawing/2014/main" id="{0ED01C24-1D8B-478E-9E99-1B8BBCD14181}"/>
            </a:ext>
          </a:extLst>
        </xdr:cNvPr>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773" name="n_3aveValue【庁舎】&#10;有形固定資産減価償却率">
          <a:extLst>
            <a:ext uri="{FF2B5EF4-FFF2-40B4-BE49-F238E27FC236}">
              <a16:creationId xmlns:a16="http://schemas.microsoft.com/office/drawing/2014/main" id="{A940D818-28CE-42F9-87AA-51A5F2883223}"/>
            </a:ext>
          </a:extLst>
        </xdr:cNvPr>
        <xdr:cNvSpPr txBox="1"/>
      </xdr:nvSpPr>
      <xdr:spPr>
        <a:xfrm>
          <a:off x="13500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774" name="n_4aveValue【庁舎】&#10;有形固定資産減価償却率">
          <a:extLst>
            <a:ext uri="{FF2B5EF4-FFF2-40B4-BE49-F238E27FC236}">
              <a16:creationId xmlns:a16="http://schemas.microsoft.com/office/drawing/2014/main" id="{C747FAC8-D978-4948-BC4E-6311EC8E5560}"/>
            </a:ext>
          </a:extLst>
        </xdr:cNvPr>
        <xdr:cNvSpPr txBox="1"/>
      </xdr:nvSpPr>
      <xdr:spPr>
        <a:xfrm>
          <a:off x="12611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4734</xdr:rowOff>
    </xdr:from>
    <xdr:ext cx="405111" cy="259045"/>
    <xdr:sp macro="" textlink="">
      <xdr:nvSpPr>
        <xdr:cNvPr id="775" name="n_1mainValue【庁舎】&#10;有形固定資産減価償却率">
          <a:extLst>
            <a:ext uri="{FF2B5EF4-FFF2-40B4-BE49-F238E27FC236}">
              <a16:creationId xmlns:a16="http://schemas.microsoft.com/office/drawing/2014/main" id="{FA2A5A3F-5CB2-4D72-939A-C10D5829D788}"/>
            </a:ext>
          </a:extLst>
        </xdr:cNvPr>
        <xdr:cNvSpPr txBox="1"/>
      </xdr:nvSpPr>
      <xdr:spPr>
        <a:xfrm>
          <a:off x="15266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150058</xdr:rowOff>
    </xdr:from>
    <xdr:ext cx="405111" cy="259045"/>
    <xdr:sp macro="" textlink="">
      <xdr:nvSpPr>
        <xdr:cNvPr id="776" name="n_2mainValue【庁舎】&#10;有形固定資産減価償却率">
          <a:extLst>
            <a:ext uri="{FF2B5EF4-FFF2-40B4-BE49-F238E27FC236}">
              <a16:creationId xmlns:a16="http://schemas.microsoft.com/office/drawing/2014/main" id="{1E756C52-5EDF-46F5-921C-FE78C06EEFDC}"/>
            </a:ext>
          </a:extLst>
        </xdr:cNvPr>
        <xdr:cNvSpPr txBox="1"/>
      </xdr:nvSpPr>
      <xdr:spPr>
        <a:xfrm>
          <a:off x="14389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2195</xdr:rowOff>
    </xdr:from>
    <xdr:ext cx="405111" cy="259045"/>
    <xdr:sp macro="" textlink="">
      <xdr:nvSpPr>
        <xdr:cNvPr id="777" name="n_3mainValue【庁舎】&#10;有形固定資産減価償却率">
          <a:extLst>
            <a:ext uri="{FF2B5EF4-FFF2-40B4-BE49-F238E27FC236}">
              <a16:creationId xmlns:a16="http://schemas.microsoft.com/office/drawing/2014/main" id="{67682B37-C9F4-4E5B-89F8-9E9360A32E68}"/>
            </a:ext>
          </a:extLst>
        </xdr:cNvPr>
        <xdr:cNvSpPr txBox="1"/>
      </xdr:nvSpPr>
      <xdr:spPr>
        <a:xfrm>
          <a:off x="13500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778" name="n_4mainValue【庁舎】&#10;有形固定資産減価償却率">
          <a:extLst>
            <a:ext uri="{FF2B5EF4-FFF2-40B4-BE49-F238E27FC236}">
              <a16:creationId xmlns:a16="http://schemas.microsoft.com/office/drawing/2014/main" id="{884D17D1-FD00-41B2-BF8E-7CC19C21F28C}"/>
            </a:ext>
          </a:extLst>
        </xdr:cNvPr>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EB6F198B-375F-44AB-BC69-5A5669796CB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91AAB1D4-1093-4277-A97F-D93F7E033C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59B3AAA0-BF42-43B0-9776-DB0AB32C5A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F7D77DC5-0C9B-463F-BFA8-97DAB029A3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2BF8BDCF-3A39-435A-A259-0759E839DB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20463D3C-1765-464F-929A-7CA0C69A7F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249BF837-52F1-409F-A146-2D96B7F43A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95E10EDE-7148-443D-A48A-0F2F3D843FC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24D6B884-1DE4-45C1-ACFA-1C662C6C22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A5604843-E059-4FD8-BC40-EF42075121E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9" name="直線コネクタ 788">
          <a:extLst>
            <a:ext uri="{FF2B5EF4-FFF2-40B4-BE49-F238E27FC236}">
              <a16:creationId xmlns:a16="http://schemas.microsoft.com/office/drawing/2014/main" id="{37661C7A-2B5B-4693-AE79-B77B3C160A6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0" name="テキスト ボックス 789">
          <a:extLst>
            <a:ext uri="{FF2B5EF4-FFF2-40B4-BE49-F238E27FC236}">
              <a16:creationId xmlns:a16="http://schemas.microsoft.com/office/drawing/2014/main" id="{E8EAF1EB-D32C-470F-9C32-CD72FB50A3F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1" name="直線コネクタ 790">
          <a:extLst>
            <a:ext uri="{FF2B5EF4-FFF2-40B4-BE49-F238E27FC236}">
              <a16:creationId xmlns:a16="http://schemas.microsoft.com/office/drawing/2014/main" id="{158288DC-1FD3-4669-A89D-5D0ADAB668D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2" name="テキスト ボックス 791">
          <a:extLst>
            <a:ext uri="{FF2B5EF4-FFF2-40B4-BE49-F238E27FC236}">
              <a16:creationId xmlns:a16="http://schemas.microsoft.com/office/drawing/2014/main" id="{7E577B9C-D8E1-4223-8F7C-9A64E455C50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3" name="直線コネクタ 792">
          <a:extLst>
            <a:ext uri="{FF2B5EF4-FFF2-40B4-BE49-F238E27FC236}">
              <a16:creationId xmlns:a16="http://schemas.microsoft.com/office/drawing/2014/main" id="{878692F4-9402-4E75-9C78-1E76F0D07FF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4" name="テキスト ボックス 793">
          <a:extLst>
            <a:ext uri="{FF2B5EF4-FFF2-40B4-BE49-F238E27FC236}">
              <a16:creationId xmlns:a16="http://schemas.microsoft.com/office/drawing/2014/main" id="{F015E6F0-39FB-4B76-857E-016193D57D1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5" name="直線コネクタ 794">
          <a:extLst>
            <a:ext uri="{FF2B5EF4-FFF2-40B4-BE49-F238E27FC236}">
              <a16:creationId xmlns:a16="http://schemas.microsoft.com/office/drawing/2014/main" id="{15068D1F-B881-49DC-AFD4-02496AC7B7B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6" name="テキスト ボックス 795">
          <a:extLst>
            <a:ext uri="{FF2B5EF4-FFF2-40B4-BE49-F238E27FC236}">
              <a16:creationId xmlns:a16="http://schemas.microsoft.com/office/drawing/2014/main" id="{25529007-EB1B-490E-998A-EEC223813E2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12B37530-F3C1-45AC-BD0C-7166233B713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26064176-E363-4CCB-88D0-B56389D87DC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5139571F-E0B6-4886-A671-772977A2B1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800" name="直線コネクタ 799">
          <a:extLst>
            <a:ext uri="{FF2B5EF4-FFF2-40B4-BE49-F238E27FC236}">
              <a16:creationId xmlns:a16="http://schemas.microsoft.com/office/drawing/2014/main" id="{78C249DB-9650-4E7A-811A-4941CD33F6B0}"/>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801" name="【庁舎】&#10;一人当たり面積最小値テキスト">
          <a:extLst>
            <a:ext uri="{FF2B5EF4-FFF2-40B4-BE49-F238E27FC236}">
              <a16:creationId xmlns:a16="http://schemas.microsoft.com/office/drawing/2014/main" id="{7CD8CC95-DD7F-4760-85A1-92BD38F04ECB}"/>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802" name="直線コネクタ 801">
          <a:extLst>
            <a:ext uri="{FF2B5EF4-FFF2-40B4-BE49-F238E27FC236}">
              <a16:creationId xmlns:a16="http://schemas.microsoft.com/office/drawing/2014/main" id="{A8A9AB2A-104A-4B33-A811-4C2FB9E6119A}"/>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803" name="【庁舎】&#10;一人当たり面積最大値テキスト">
          <a:extLst>
            <a:ext uri="{FF2B5EF4-FFF2-40B4-BE49-F238E27FC236}">
              <a16:creationId xmlns:a16="http://schemas.microsoft.com/office/drawing/2014/main" id="{61B00208-1544-4615-BADF-C8881C669B2E}"/>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804" name="直線コネクタ 803">
          <a:extLst>
            <a:ext uri="{FF2B5EF4-FFF2-40B4-BE49-F238E27FC236}">
              <a16:creationId xmlns:a16="http://schemas.microsoft.com/office/drawing/2014/main" id="{169D8A1A-E81E-40B8-839C-E9FA73A07620}"/>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805" name="【庁舎】&#10;一人当たり面積平均値テキスト">
          <a:extLst>
            <a:ext uri="{FF2B5EF4-FFF2-40B4-BE49-F238E27FC236}">
              <a16:creationId xmlns:a16="http://schemas.microsoft.com/office/drawing/2014/main" id="{F223C4AC-D567-4867-A8E4-DD45EA8FABD2}"/>
            </a:ext>
          </a:extLst>
        </xdr:cNvPr>
        <xdr:cNvSpPr txBox="1"/>
      </xdr:nvSpPr>
      <xdr:spPr>
        <a:xfrm>
          <a:off x="22199600" y="1798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806" name="フローチャート: 判断 805">
          <a:extLst>
            <a:ext uri="{FF2B5EF4-FFF2-40B4-BE49-F238E27FC236}">
              <a16:creationId xmlns:a16="http://schemas.microsoft.com/office/drawing/2014/main" id="{C03E29BA-C6E2-4154-9294-EA9853A5B47C}"/>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807" name="フローチャート: 判断 806">
          <a:extLst>
            <a:ext uri="{FF2B5EF4-FFF2-40B4-BE49-F238E27FC236}">
              <a16:creationId xmlns:a16="http://schemas.microsoft.com/office/drawing/2014/main" id="{CF920B43-E980-46DF-B229-A8164E20177B}"/>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808" name="フローチャート: 判断 807">
          <a:extLst>
            <a:ext uri="{FF2B5EF4-FFF2-40B4-BE49-F238E27FC236}">
              <a16:creationId xmlns:a16="http://schemas.microsoft.com/office/drawing/2014/main" id="{97398C15-7895-4FB1-A1FF-4EDF01FA4972}"/>
            </a:ext>
          </a:extLst>
        </xdr:cNvPr>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809" name="フローチャート: 判断 808">
          <a:extLst>
            <a:ext uri="{FF2B5EF4-FFF2-40B4-BE49-F238E27FC236}">
              <a16:creationId xmlns:a16="http://schemas.microsoft.com/office/drawing/2014/main" id="{80CE8591-D114-4DB9-9D00-6D77D976D21F}"/>
            </a:ext>
          </a:extLst>
        </xdr:cNvPr>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810" name="フローチャート: 判断 809">
          <a:extLst>
            <a:ext uri="{FF2B5EF4-FFF2-40B4-BE49-F238E27FC236}">
              <a16:creationId xmlns:a16="http://schemas.microsoft.com/office/drawing/2014/main" id="{18B177CD-04A4-4F34-BD0F-B4979B936F25}"/>
            </a:ext>
          </a:extLst>
        </xdr:cNvPr>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81390EDA-9BC7-4C37-9F51-F60A27AE1FE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D1A01A5-82D8-4A94-849D-0D9C1C45017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E4855BA6-FE45-4EDA-B2A9-0347563577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73079D1C-CB66-4B15-B9CA-24DFF2B1570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7C949761-2425-47B1-A4BD-5A5B012767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58319</xdr:rowOff>
    </xdr:from>
    <xdr:to>
      <xdr:col>116</xdr:col>
      <xdr:colOff>114300</xdr:colOff>
      <xdr:row>106</xdr:row>
      <xdr:rowOff>159919</xdr:rowOff>
    </xdr:to>
    <xdr:sp macro="" textlink="">
      <xdr:nvSpPr>
        <xdr:cNvPr id="816" name="楕円 815">
          <a:extLst>
            <a:ext uri="{FF2B5EF4-FFF2-40B4-BE49-F238E27FC236}">
              <a16:creationId xmlns:a16="http://schemas.microsoft.com/office/drawing/2014/main" id="{E7DC28EF-0C28-4166-88EE-F8BB5C7E7545}"/>
            </a:ext>
          </a:extLst>
        </xdr:cNvPr>
        <xdr:cNvSpPr/>
      </xdr:nvSpPr>
      <xdr:spPr>
        <a:xfrm>
          <a:off x="22110700" y="182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36746</xdr:rowOff>
    </xdr:from>
    <xdr:ext cx="469744" cy="259045"/>
    <xdr:sp macro="" textlink="">
      <xdr:nvSpPr>
        <xdr:cNvPr id="817" name="【庁舎】&#10;一人当たり面積該当値テキスト">
          <a:extLst>
            <a:ext uri="{FF2B5EF4-FFF2-40B4-BE49-F238E27FC236}">
              <a16:creationId xmlns:a16="http://schemas.microsoft.com/office/drawing/2014/main" id="{E4B159D4-A4CF-4641-8B76-F9748A2361AC}"/>
            </a:ext>
          </a:extLst>
        </xdr:cNvPr>
        <xdr:cNvSpPr txBox="1"/>
      </xdr:nvSpPr>
      <xdr:spPr>
        <a:xfrm>
          <a:off x="22199600" y="1821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72949</xdr:rowOff>
    </xdr:from>
    <xdr:to>
      <xdr:col>112</xdr:col>
      <xdr:colOff>38100</xdr:colOff>
      <xdr:row>107</xdr:row>
      <xdr:rowOff>3099</xdr:rowOff>
    </xdr:to>
    <xdr:sp macro="" textlink="">
      <xdr:nvSpPr>
        <xdr:cNvPr id="818" name="楕円 817">
          <a:extLst>
            <a:ext uri="{FF2B5EF4-FFF2-40B4-BE49-F238E27FC236}">
              <a16:creationId xmlns:a16="http://schemas.microsoft.com/office/drawing/2014/main" id="{572324F3-8E30-4D35-8DA2-969E8754B60A}"/>
            </a:ext>
          </a:extLst>
        </xdr:cNvPr>
        <xdr:cNvSpPr/>
      </xdr:nvSpPr>
      <xdr:spPr>
        <a:xfrm>
          <a:off x="21272500" y="182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109119</xdr:rowOff>
    </xdr:from>
    <xdr:to>
      <xdr:col>116</xdr:col>
      <xdr:colOff>63500</xdr:colOff>
      <xdr:row>106</xdr:row>
      <xdr:rowOff>123749</xdr:rowOff>
    </xdr:to>
    <xdr:cxnSp macro="">
      <xdr:nvCxnSpPr>
        <xdr:cNvPr id="819" name="直線コネクタ 818">
          <a:extLst>
            <a:ext uri="{FF2B5EF4-FFF2-40B4-BE49-F238E27FC236}">
              <a16:creationId xmlns:a16="http://schemas.microsoft.com/office/drawing/2014/main" id="{F065C848-FFD9-463C-9BFE-AC03BEA046BD}"/>
            </a:ext>
          </a:extLst>
        </xdr:cNvPr>
        <xdr:cNvCxnSpPr/>
      </xdr:nvCxnSpPr>
      <xdr:spPr>
        <a:xfrm flipV="1">
          <a:off x="21323300" y="1828281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83465</xdr:rowOff>
    </xdr:from>
    <xdr:to>
      <xdr:col>107</xdr:col>
      <xdr:colOff>101600</xdr:colOff>
      <xdr:row>107</xdr:row>
      <xdr:rowOff>13615</xdr:rowOff>
    </xdr:to>
    <xdr:sp macro="" textlink="">
      <xdr:nvSpPr>
        <xdr:cNvPr id="820" name="楕円 819">
          <a:extLst>
            <a:ext uri="{FF2B5EF4-FFF2-40B4-BE49-F238E27FC236}">
              <a16:creationId xmlns:a16="http://schemas.microsoft.com/office/drawing/2014/main" id="{B23A07CF-DCA5-4EFA-99DB-7A0DDA6918A5}"/>
            </a:ext>
          </a:extLst>
        </xdr:cNvPr>
        <xdr:cNvSpPr/>
      </xdr:nvSpPr>
      <xdr:spPr>
        <a:xfrm>
          <a:off x="20383500" y="18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123749</xdr:rowOff>
    </xdr:from>
    <xdr:to>
      <xdr:col>111</xdr:col>
      <xdr:colOff>177800</xdr:colOff>
      <xdr:row>106</xdr:row>
      <xdr:rowOff>134265</xdr:rowOff>
    </xdr:to>
    <xdr:cxnSp macro="">
      <xdr:nvCxnSpPr>
        <xdr:cNvPr id="821" name="直線コネクタ 820">
          <a:extLst>
            <a:ext uri="{FF2B5EF4-FFF2-40B4-BE49-F238E27FC236}">
              <a16:creationId xmlns:a16="http://schemas.microsoft.com/office/drawing/2014/main" id="{BEE153A7-3FBA-4879-AB22-397F8FB49CEC}"/>
            </a:ext>
          </a:extLst>
        </xdr:cNvPr>
        <xdr:cNvCxnSpPr/>
      </xdr:nvCxnSpPr>
      <xdr:spPr>
        <a:xfrm flipV="1">
          <a:off x="20434300" y="1829744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149758</xdr:rowOff>
    </xdr:from>
    <xdr:to>
      <xdr:col>102</xdr:col>
      <xdr:colOff>165100</xdr:colOff>
      <xdr:row>106</xdr:row>
      <xdr:rowOff>79908</xdr:rowOff>
    </xdr:to>
    <xdr:sp macro="" textlink="">
      <xdr:nvSpPr>
        <xdr:cNvPr id="822" name="楕円 821">
          <a:extLst>
            <a:ext uri="{FF2B5EF4-FFF2-40B4-BE49-F238E27FC236}">
              <a16:creationId xmlns:a16="http://schemas.microsoft.com/office/drawing/2014/main" id="{F7E28C16-72FE-4128-9DCA-E61F18FF5AB0}"/>
            </a:ext>
          </a:extLst>
        </xdr:cNvPr>
        <xdr:cNvSpPr/>
      </xdr:nvSpPr>
      <xdr:spPr>
        <a:xfrm>
          <a:off x="19494500" y="1815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29108</xdr:rowOff>
    </xdr:from>
    <xdr:to>
      <xdr:col>107</xdr:col>
      <xdr:colOff>50800</xdr:colOff>
      <xdr:row>106</xdr:row>
      <xdr:rowOff>134265</xdr:rowOff>
    </xdr:to>
    <xdr:cxnSp macro="">
      <xdr:nvCxnSpPr>
        <xdr:cNvPr id="823" name="直線コネクタ 822">
          <a:extLst>
            <a:ext uri="{FF2B5EF4-FFF2-40B4-BE49-F238E27FC236}">
              <a16:creationId xmlns:a16="http://schemas.microsoft.com/office/drawing/2014/main" id="{629CDD27-2249-46BB-8438-120C2F9C7C77}"/>
            </a:ext>
          </a:extLst>
        </xdr:cNvPr>
        <xdr:cNvCxnSpPr/>
      </xdr:nvCxnSpPr>
      <xdr:spPr>
        <a:xfrm>
          <a:off x="19545300" y="18202808"/>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4" name="楕円 823">
          <a:extLst>
            <a:ext uri="{FF2B5EF4-FFF2-40B4-BE49-F238E27FC236}">
              <a16:creationId xmlns:a16="http://schemas.microsoft.com/office/drawing/2014/main" id="{196A71A8-EEDA-4277-8D2C-CCC899FCB8CC}"/>
            </a:ext>
          </a:extLst>
        </xdr:cNvPr>
        <xdr:cNvSpPr/>
      </xdr:nvSpPr>
      <xdr:spPr>
        <a:xfrm>
          <a:off x="18605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29108</xdr:rowOff>
    </xdr:from>
    <xdr:to>
      <xdr:col>102</xdr:col>
      <xdr:colOff>114300</xdr:colOff>
      <xdr:row>106</xdr:row>
      <xdr:rowOff>41911</xdr:rowOff>
    </xdr:to>
    <xdr:cxnSp macro="">
      <xdr:nvCxnSpPr>
        <xdr:cNvPr id="825" name="直線コネクタ 824">
          <a:extLst>
            <a:ext uri="{FF2B5EF4-FFF2-40B4-BE49-F238E27FC236}">
              <a16:creationId xmlns:a16="http://schemas.microsoft.com/office/drawing/2014/main" id="{711E5497-A03A-459D-82C2-F00CB83E6BF3}"/>
            </a:ext>
          </a:extLst>
        </xdr:cNvPr>
        <xdr:cNvCxnSpPr/>
      </xdr:nvCxnSpPr>
      <xdr:spPr>
        <a:xfrm flipV="1">
          <a:off x="18656300" y="18202808"/>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826" name="n_1aveValue【庁舎】&#10;一人当たり面積">
          <a:extLst>
            <a:ext uri="{FF2B5EF4-FFF2-40B4-BE49-F238E27FC236}">
              <a16:creationId xmlns:a16="http://schemas.microsoft.com/office/drawing/2014/main" id="{EFE2D785-CD1F-4473-9D5D-DE087612B6EF}"/>
            </a:ext>
          </a:extLst>
        </xdr:cNvPr>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827" name="n_2aveValue【庁舎】&#10;一人当たり面積">
          <a:extLst>
            <a:ext uri="{FF2B5EF4-FFF2-40B4-BE49-F238E27FC236}">
              <a16:creationId xmlns:a16="http://schemas.microsoft.com/office/drawing/2014/main" id="{324A32A3-3670-434D-ADA9-4C68650A3B11}"/>
            </a:ext>
          </a:extLst>
        </xdr:cNvPr>
        <xdr:cNvSpPr txBox="1"/>
      </xdr:nvSpPr>
      <xdr:spPr>
        <a:xfrm>
          <a:off x="20199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103497</xdr:rowOff>
    </xdr:from>
    <xdr:ext cx="469744" cy="259045"/>
    <xdr:sp macro="" textlink="">
      <xdr:nvSpPr>
        <xdr:cNvPr id="828" name="n_3aveValue【庁舎】&#10;一人当たり面積">
          <a:extLst>
            <a:ext uri="{FF2B5EF4-FFF2-40B4-BE49-F238E27FC236}">
              <a16:creationId xmlns:a16="http://schemas.microsoft.com/office/drawing/2014/main" id="{C6886B24-7E19-4B18-A99F-774EDC4AFC51}"/>
            </a:ext>
          </a:extLst>
        </xdr:cNvPr>
        <xdr:cNvSpPr txBox="1"/>
      </xdr:nvSpPr>
      <xdr:spPr>
        <a:xfrm>
          <a:off x="19310427" y="182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89324</xdr:rowOff>
    </xdr:from>
    <xdr:ext cx="469744" cy="259045"/>
    <xdr:sp macro="" textlink="">
      <xdr:nvSpPr>
        <xdr:cNvPr id="829" name="n_4aveValue【庁舎】&#10;一人当たり面積">
          <a:extLst>
            <a:ext uri="{FF2B5EF4-FFF2-40B4-BE49-F238E27FC236}">
              <a16:creationId xmlns:a16="http://schemas.microsoft.com/office/drawing/2014/main" id="{9A929741-1D20-4677-A683-0B7B47789AD9}"/>
            </a:ext>
          </a:extLst>
        </xdr:cNvPr>
        <xdr:cNvSpPr txBox="1"/>
      </xdr:nvSpPr>
      <xdr:spPr>
        <a:xfrm>
          <a:off x="18421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165676</xdr:rowOff>
    </xdr:from>
    <xdr:ext cx="469744" cy="259045"/>
    <xdr:sp macro="" textlink="">
      <xdr:nvSpPr>
        <xdr:cNvPr id="830" name="n_1mainValue【庁舎】&#10;一人当たり面積">
          <a:extLst>
            <a:ext uri="{FF2B5EF4-FFF2-40B4-BE49-F238E27FC236}">
              <a16:creationId xmlns:a16="http://schemas.microsoft.com/office/drawing/2014/main" id="{73232317-4A87-4AAA-A7FA-E0F084521517}"/>
            </a:ext>
          </a:extLst>
        </xdr:cNvPr>
        <xdr:cNvSpPr txBox="1"/>
      </xdr:nvSpPr>
      <xdr:spPr>
        <a:xfrm>
          <a:off x="21075727" y="1833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4742</xdr:rowOff>
    </xdr:from>
    <xdr:ext cx="469744" cy="259045"/>
    <xdr:sp macro="" textlink="">
      <xdr:nvSpPr>
        <xdr:cNvPr id="831" name="n_2mainValue【庁舎】&#10;一人当たり面積">
          <a:extLst>
            <a:ext uri="{FF2B5EF4-FFF2-40B4-BE49-F238E27FC236}">
              <a16:creationId xmlns:a16="http://schemas.microsoft.com/office/drawing/2014/main" id="{11438098-5CB2-4976-A414-9BEDAA588CE0}"/>
            </a:ext>
          </a:extLst>
        </xdr:cNvPr>
        <xdr:cNvSpPr txBox="1"/>
      </xdr:nvSpPr>
      <xdr:spPr>
        <a:xfrm>
          <a:off x="20199427" y="1834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96435</xdr:rowOff>
    </xdr:from>
    <xdr:ext cx="469744" cy="259045"/>
    <xdr:sp macro="" textlink="">
      <xdr:nvSpPr>
        <xdr:cNvPr id="832" name="n_3mainValue【庁舎】&#10;一人当たり面積">
          <a:extLst>
            <a:ext uri="{FF2B5EF4-FFF2-40B4-BE49-F238E27FC236}">
              <a16:creationId xmlns:a16="http://schemas.microsoft.com/office/drawing/2014/main" id="{2B700AF1-5DAE-44BF-97C4-9EF0EE2DC83D}"/>
            </a:ext>
          </a:extLst>
        </xdr:cNvPr>
        <xdr:cNvSpPr txBox="1"/>
      </xdr:nvSpPr>
      <xdr:spPr>
        <a:xfrm>
          <a:off x="19310427" y="179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109238</xdr:rowOff>
    </xdr:from>
    <xdr:ext cx="469744" cy="259045"/>
    <xdr:sp macro="" textlink="">
      <xdr:nvSpPr>
        <xdr:cNvPr id="833" name="n_4mainValue【庁舎】&#10;一人当たり面積">
          <a:extLst>
            <a:ext uri="{FF2B5EF4-FFF2-40B4-BE49-F238E27FC236}">
              <a16:creationId xmlns:a16="http://schemas.microsoft.com/office/drawing/2014/main" id="{AEEE84C0-092F-4601-AF88-51A456192ADB}"/>
            </a:ext>
          </a:extLst>
        </xdr:cNvPr>
        <xdr:cNvSpPr txBox="1"/>
      </xdr:nvSpPr>
      <xdr:spPr>
        <a:xfrm>
          <a:off x="18421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BD0D373B-370E-4136-9649-B564AD6624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9C204A91-932C-425B-B8A0-1DD32E2B780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ED36712C-AC2C-4661-A8C4-F51A7BB1FEA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類似団体平均と比較し令和元年度までは消防施設で有形固定資産減価償却率が高くなっていたが、令和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消防署の建替新築により有形固定資産減価償却率が大きく減少しその後は類似団体平均と比較し有形固定資産減価償却率が低く推移している。また、一人あたり面積が類似団体も大きく上回っており、これは少子高齢化による団員の減少で分団を統合したが、施設をそのまま残しているため施設に対しての一人あたりの面積が高くなっており、このまま横ばいで推移していくと推測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庁舎の有形固定資産減価償却率が令和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低くなったのは防災行政無線デジタル化事業によるものであるが、この先庁舎建替えが計画施工された場合庁舎における減価償却率が再び減少する。それまでは経年による緩やかな減価償却率増とな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会館の有形固定資産減価償却率は依然高いままだが、類似団体平均値が大きく増加ししたため、平均よりわずかに高い状態である。しかし、過去に建設された建物の老朽化が進んでいる状況が変わらないうちは増加していくため、計画的な施設更新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3803641</v>
      </c>
      <c r="BO4" s="485"/>
      <c r="BP4" s="485"/>
      <c r="BQ4" s="485"/>
      <c r="BR4" s="485"/>
      <c r="BS4" s="485"/>
      <c r="BT4" s="485"/>
      <c r="BU4" s="486"/>
      <c r="BV4" s="484">
        <v>3696679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12.7</v>
      </c>
      <c r="CU4" s="625"/>
      <c r="CV4" s="625"/>
      <c r="CW4" s="625"/>
      <c r="CX4" s="625"/>
      <c r="CY4" s="625"/>
      <c r="CZ4" s="625"/>
      <c r="DA4" s="626"/>
      <c r="DB4" s="624">
        <v>11.3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3542165</v>
      </c>
      <c r="BO5" s="456"/>
      <c r="BP5" s="456"/>
      <c r="BQ5" s="456"/>
      <c r="BR5" s="456"/>
      <c r="BS5" s="456"/>
      <c r="BT5" s="456"/>
      <c r="BU5" s="457"/>
      <c r="BV5" s="455">
        <v>3454342</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76.3</v>
      </c>
      <c r="CU5" s="453"/>
      <c r="CV5" s="453"/>
      <c r="CW5" s="453"/>
      <c r="CX5" s="453"/>
      <c r="CY5" s="453"/>
      <c r="CZ5" s="453"/>
      <c r="DA5" s="454"/>
      <c r="DB5" s="452">
        <v>75.3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261476</v>
      </c>
      <c r="BO6" s="456"/>
      <c r="BP6" s="456"/>
      <c r="BQ6" s="456"/>
      <c r="BR6" s="456"/>
      <c r="BS6" s="456"/>
      <c r="BT6" s="456"/>
      <c r="BU6" s="457"/>
      <c r="BV6" s="455">
        <v>242337</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76.900000000000006</v>
      </c>
      <c r="CU6" s="599"/>
      <c r="CV6" s="599"/>
      <c r="CW6" s="599"/>
      <c r="CX6" s="599"/>
      <c r="CY6" s="599"/>
      <c r="CZ6" s="599"/>
      <c r="DA6" s="600"/>
      <c r="DB6" s="598">
        <v>77.7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13294</v>
      </c>
      <c r="BO7" s="456"/>
      <c r="BP7" s="456"/>
      <c r="BQ7" s="456"/>
      <c r="BR7" s="456"/>
      <c r="BS7" s="456"/>
      <c r="BT7" s="456"/>
      <c r="BU7" s="457"/>
      <c r="BV7" s="455">
        <v>15938</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1951283</v>
      </c>
      <c r="CU7" s="456"/>
      <c r="CV7" s="456"/>
      <c r="CW7" s="456"/>
      <c r="CX7" s="456"/>
      <c r="CY7" s="456"/>
      <c r="CZ7" s="456"/>
      <c r="DA7" s="457"/>
      <c r="DB7" s="455">
        <v>2000494</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248182</v>
      </c>
      <c r="BO8" s="456"/>
      <c r="BP8" s="456"/>
      <c r="BQ8" s="456"/>
      <c r="BR8" s="456"/>
      <c r="BS8" s="456"/>
      <c r="BT8" s="456"/>
      <c r="BU8" s="457"/>
      <c r="BV8" s="455">
        <v>226399</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0.22</v>
      </c>
      <c r="CU8" s="559"/>
      <c r="CV8" s="559"/>
      <c r="CW8" s="559"/>
      <c r="CX8" s="559"/>
      <c r="CY8" s="559"/>
      <c r="CZ8" s="559"/>
      <c r="DA8" s="560"/>
      <c r="DB8" s="558">
        <v>0.21</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2334</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21783</v>
      </c>
      <c r="BO9" s="456"/>
      <c r="BP9" s="456"/>
      <c r="BQ9" s="456"/>
      <c r="BR9" s="456"/>
      <c r="BS9" s="456"/>
      <c r="BT9" s="456"/>
      <c r="BU9" s="457"/>
      <c r="BV9" s="455">
        <v>43677</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11.6</v>
      </c>
      <c r="CU9" s="453"/>
      <c r="CV9" s="453"/>
      <c r="CW9" s="453"/>
      <c r="CX9" s="453"/>
      <c r="CY9" s="453"/>
      <c r="CZ9" s="453"/>
      <c r="DA9" s="454"/>
      <c r="DB9" s="452">
        <v>11.5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2756</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390006</v>
      </c>
      <c r="BO10" s="456"/>
      <c r="BP10" s="456"/>
      <c r="BQ10" s="456"/>
      <c r="BR10" s="456"/>
      <c r="BS10" s="456"/>
      <c r="BT10" s="456"/>
      <c r="BU10" s="457"/>
      <c r="BV10" s="455">
        <v>255004</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17610</v>
      </c>
      <c r="BO11" s="456"/>
      <c r="BP11" s="456"/>
      <c r="BQ11" s="456"/>
      <c r="BR11" s="456"/>
      <c r="BS11" s="456"/>
      <c r="BT11" s="456"/>
      <c r="BU11" s="457"/>
      <c r="BV11" s="455">
        <v>19250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2311</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139</v>
      </c>
      <c r="AV12" s="514"/>
      <c r="AW12" s="514"/>
      <c r="AX12" s="514"/>
      <c r="AY12" s="469" t="s">
        <v>140</v>
      </c>
      <c r="AZ12" s="470"/>
      <c r="BA12" s="470"/>
      <c r="BB12" s="470"/>
      <c r="BC12" s="470"/>
      <c r="BD12" s="470"/>
      <c r="BE12" s="470"/>
      <c r="BF12" s="470"/>
      <c r="BG12" s="470"/>
      <c r="BH12" s="470"/>
      <c r="BI12" s="470"/>
      <c r="BJ12" s="470"/>
      <c r="BK12" s="470"/>
      <c r="BL12" s="470"/>
      <c r="BM12" s="471"/>
      <c r="BN12" s="455">
        <v>227500</v>
      </c>
      <c r="BO12" s="456"/>
      <c r="BP12" s="456"/>
      <c r="BQ12" s="456"/>
      <c r="BR12" s="456"/>
      <c r="BS12" s="456"/>
      <c r="BT12" s="456"/>
      <c r="BU12" s="457"/>
      <c r="BV12" s="455">
        <v>133000</v>
      </c>
      <c r="BW12" s="456"/>
      <c r="BX12" s="456"/>
      <c r="BY12" s="456"/>
      <c r="BZ12" s="456"/>
      <c r="CA12" s="456"/>
      <c r="CB12" s="456"/>
      <c r="CC12" s="457"/>
      <c r="CD12" s="495" t="s">
        <v>141</v>
      </c>
      <c r="CE12" s="415"/>
      <c r="CF12" s="415"/>
      <c r="CG12" s="415"/>
      <c r="CH12" s="415"/>
      <c r="CI12" s="415"/>
      <c r="CJ12" s="415"/>
      <c r="CK12" s="415"/>
      <c r="CL12" s="415"/>
      <c r="CM12" s="415"/>
      <c r="CN12" s="415"/>
      <c r="CO12" s="415"/>
      <c r="CP12" s="415"/>
      <c r="CQ12" s="415"/>
      <c r="CR12" s="415"/>
      <c r="CS12" s="496"/>
      <c r="CT12" s="558" t="s">
        <v>133</v>
      </c>
      <c r="CU12" s="559"/>
      <c r="CV12" s="559"/>
      <c r="CW12" s="559"/>
      <c r="CX12" s="559"/>
      <c r="CY12" s="559"/>
      <c r="CZ12" s="559"/>
      <c r="DA12" s="560"/>
      <c r="DB12" s="558" t="s">
        <v>132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2308</v>
      </c>
      <c r="S13" s="543"/>
      <c r="T13" s="543"/>
      <c r="U13" s="543"/>
      <c r="V13" s="544"/>
      <c r="W13" s="545" t="s">
        <v>143</v>
      </c>
      <c r="X13" s="441"/>
      <c r="Y13" s="441"/>
      <c r="Z13" s="441"/>
      <c r="AA13" s="441"/>
      <c r="AB13" s="442"/>
      <c r="AC13" s="408">
        <v>139</v>
      </c>
      <c r="AD13" s="409"/>
      <c r="AE13" s="409"/>
      <c r="AF13" s="409"/>
      <c r="AG13" s="410"/>
      <c r="AH13" s="408">
        <v>145</v>
      </c>
      <c r="AI13" s="409"/>
      <c r="AJ13" s="409"/>
      <c r="AK13" s="409"/>
      <c r="AL13" s="468"/>
      <c r="AM13" s="512" t="s">
        <v>144</v>
      </c>
      <c r="AN13" s="412"/>
      <c r="AO13" s="412"/>
      <c r="AP13" s="412"/>
      <c r="AQ13" s="412"/>
      <c r="AR13" s="412"/>
      <c r="AS13" s="412"/>
      <c r="AT13" s="413"/>
      <c r="AU13" s="513" t="s">
        <v>129</v>
      </c>
      <c r="AV13" s="514"/>
      <c r="AW13" s="514"/>
      <c r="AX13" s="514"/>
      <c r="AY13" s="469" t="s">
        <v>145</v>
      </c>
      <c r="AZ13" s="470"/>
      <c r="BA13" s="470"/>
      <c r="BB13" s="470"/>
      <c r="BC13" s="470"/>
      <c r="BD13" s="470"/>
      <c r="BE13" s="470"/>
      <c r="BF13" s="470"/>
      <c r="BG13" s="470"/>
      <c r="BH13" s="470"/>
      <c r="BI13" s="470"/>
      <c r="BJ13" s="470"/>
      <c r="BK13" s="470"/>
      <c r="BL13" s="470"/>
      <c r="BM13" s="471"/>
      <c r="BN13" s="455">
        <v>201899</v>
      </c>
      <c r="BO13" s="456"/>
      <c r="BP13" s="456"/>
      <c r="BQ13" s="456"/>
      <c r="BR13" s="456"/>
      <c r="BS13" s="456"/>
      <c r="BT13" s="456"/>
      <c r="BU13" s="457"/>
      <c r="BV13" s="455">
        <v>184931</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3.1</v>
      </c>
      <c r="CU13" s="453"/>
      <c r="CV13" s="453"/>
      <c r="CW13" s="453"/>
      <c r="CX13" s="453"/>
      <c r="CY13" s="453"/>
      <c r="CZ13" s="453"/>
      <c r="DA13" s="454"/>
      <c r="DB13" s="452">
        <v>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2426</v>
      </c>
      <c r="S14" s="543"/>
      <c r="T14" s="543"/>
      <c r="U14" s="543"/>
      <c r="V14" s="544"/>
      <c r="W14" s="546"/>
      <c r="X14" s="444"/>
      <c r="Y14" s="444"/>
      <c r="Z14" s="444"/>
      <c r="AA14" s="444"/>
      <c r="AB14" s="445"/>
      <c r="AC14" s="535">
        <v>14.8</v>
      </c>
      <c r="AD14" s="536"/>
      <c r="AE14" s="536"/>
      <c r="AF14" s="536"/>
      <c r="AG14" s="537"/>
      <c r="AH14" s="535">
        <v>13.5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149</v>
      </c>
      <c r="CU14" s="553"/>
      <c r="CV14" s="553"/>
      <c r="CW14" s="553"/>
      <c r="CX14" s="553"/>
      <c r="CY14" s="553"/>
      <c r="CZ14" s="553"/>
      <c r="DA14" s="554"/>
      <c r="DB14" s="552">
        <v>1.1000000000000001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150</v>
      </c>
      <c r="N15" s="540"/>
      <c r="O15" s="540"/>
      <c r="P15" s="540"/>
      <c r="Q15" s="541"/>
      <c r="R15" s="542">
        <v>2423</v>
      </c>
      <c r="S15" s="543"/>
      <c r="T15" s="543"/>
      <c r="U15" s="543"/>
      <c r="V15" s="544"/>
      <c r="W15" s="545" t="s">
        <v>151</v>
      </c>
      <c r="X15" s="441"/>
      <c r="Y15" s="441"/>
      <c r="Z15" s="441"/>
      <c r="AA15" s="441"/>
      <c r="AB15" s="442"/>
      <c r="AC15" s="408">
        <v>244</v>
      </c>
      <c r="AD15" s="409"/>
      <c r="AE15" s="409"/>
      <c r="AF15" s="409"/>
      <c r="AG15" s="410"/>
      <c r="AH15" s="408">
        <v>322</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392385</v>
      </c>
      <c r="BO15" s="485"/>
      <c r="BP15" s="485"/>
      <c r="BQ15" s="485"/>
      <c r="BR15" s="485"/>
      <c r="BS15" s="485"/>
      <c r="BT15" s="485"/>
      <c r="BU15" s="486"/>
      <c r="BV15" s="484">
        <v>381742</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26</v>
      </c>
      <c r="AD16" s="536"/>
      <c r="AE16" s="536"/>
      <c r="AF16" s="536"/>
      <c r="AG16" s="537"/>
      <c r="AH16" s="535">
        <v>29.9</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1824681</v>
      </c>
      <c r="BO16" s="456"/>
      <c r="BP16" s="456"/>
      <c r="BQ16" s="456"/>
      <c r="BR16" s="456"/>
      <c r="BS16" s="456"/>
      <c r="BT16" s="456"/>
      <c r="BU16" s="457"/>
      <c r="BV16" s="455">
        <v>1834772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157</v>
      </c>
      <c r="N17" s="549"/>
      <c r="O17" s="549"/>
      <c r="P17" s="549"/>
      <c r="Q17" s="550"/>
      <c r="R17" s="532" t="s">
        <v>158</v>
      </c>
      <c r="S17" s="533"/>
      <c r="T17" s="533"/>
      <c r="U17" s="533"/>
      <c r="V17" s="534"/>
      <c r="W17" s="545" t="s">
        <v>159</v>
      </c>
      <c r="X17" s="441"/>
      <c r="Y17" s="441"/>
      <c r="Z17" s="441"/>
      <c r="AA17" s="441"/>
      <c r="AB17" s="442"/>
      <c r="AC17" s="408">
        <v>557</v>
      </c>
      <c r="AD17" s="409"/>
      <c r="AE17" s="409"/>
      <c r="AF17" s="409"/>
      <c r="AG17" s="410"/>
      <c r="AH17" s="408">
        <v>609</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502540</v>
      </c>
      <c r="BO17" s="456"/>
      <c r="BP17" s="456"/>
      <c r="BQ17" s="456"/>
      <c r="BR17" s="456"/>
      <c r="BS17" s="456"/>
      <c r="BT17" s="456"/>
      <c r="BU17" s="457"/>
      <c r="BV17" s="455">
        <v>487296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161</v>
      </c>
      <c r="C18" s="506"/>
      <c r="D18" s="506"/>
      <c r="E18" s="507"/>
      <c r="F18" s="507"/>
      <c r="G18" s="507"/>
      <c r="H18" s="507"/>
      <c r="I18" s="507"/>
      <c r="J18" s="507"/>
      <c r="K18" s="507"/>
      <c r="L18" s="508">
        <v>125.27</v>
      </c>
      <c r="M18" s="508"/>
      <c r="N18" s="508"/>
      <c r="O18" s="508"/>
      <c r="P18" s="508"/>
      <c r="Q18" s="508"/>
      <c r="R18" s="509"/>
      <c r="S18" s="509"/>
      <c r="T18" s="509"/>
      <c r="U18" s="509"/>
      <c r="V18" s="510"/>
      <c r="W18" s="526"/>
      <c r="X18" s="527"/>
      <c r="Y18" s="527"/>
      <c r="Z18" s="527"/>
      <c r="AA18" s="527"/>
      <c r="AB18" s="551"/>
      <c r="AC18" s="425">
        <v>59.3</v>
      </c>
      <c r="AD18" s="426"/>
      <c r="AE18" s="426"/>
      <c r="AF18" s="426"/>
      <c r="AG18" s="511"/>
      <c r="AH18" s="425">
        <v>56.6</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1506270</v>
      </c>
      <c r="BO18" s="456"/>
      <c r="BP18" s="456"/>
      <c r="BQ18" s="456"/>
      <c r="BR18" s="456"/>
      <c r="BS18" s="456"/>
      <c r="BT18" s="456"/>
      <c r="BU18" s="457"/>
      <c r="BV18" s="455">
        <v>1527639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163</v>
      </c>
      <c r="C19" s="506"/>
      <c r="D19" s="506"/>
      <c r="E19" s="507"/>
      <c r="F19" s="507"/>
      <c r="G19" s="507"/>
      <c r="H19" s="507"/>
      <c r="I19" s="507"/>
      <c r="J19" s="507"/>
      <c r="K19" s="507"/>
      <c r="L19" s="515">
        <v>19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2856548</v>
      </c>
      <c r="BO19" s="456"/>
      <c r="BP19" s="456"/>
      <c r="BQ19" s="456"/>
      <c r="BR19" s="456"/>
      <c r="BS19" s="456"/>
      <c r="BT19" s="456"/>
      <c r="BU19" s="457"/>
      <c r="BV19" s="455">
        <v>2761341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165</v>
      </c>
      <c r="C20" s="506"/>
      <c r="D20" s="506"/>
      <c r="E20" s="507"/>
      <c r="F20" s="507"/>
      <c r="G20" s="507"/>
      <c r="H20" s="507"/>
      <c r="I20" s="507"/>
      <c r="J20" s="507"/>
      <c r="K20" s="507"/>
      <c r="L20" s="515">
        <v>1127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3368416</v>
      </c>
      <c r="BO22" s="485"/>
      <c r="BP22" s="485"/>
      <c r="BQ22" s="485"/>
      <c r="BR22" s="485"/>
      <c r="BS22" s="485"/>
      <c r="BT22" s="485"/>
      <c r="BU22" s="486"/>
      <c r="BV22" s="484">
        <v>3342364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2761470</v>
      </c>
      <c r="BO23" s="456"/>
      <c r="BP23" s="456"/>
      <c r="BQ23" s="456"/>
      <c r="BR23" s="456"/>
      <c r="BS23" s="456"/>
      <c r="BT23" s="456"/>
      <c r="BU23" s="457"/>
      <c r="BV23" s="455">
        <v>2654121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175</v>
      </c>
      <c r="F24" s="412"/>
      <c r="G24" s="412"/>
      <c r="H24" s="412"/>
      <c r="I24" s="412"/>
      <c r="J24" s="412"/>
      <c r="K24" s="413"/>
      <c r="L24" s="408">
        <v>1</v>
      </c>
      <c r="M24" s="409"/>
      <c r="N24" s="409"/>
      <c r="O24" s="409"/>
      <c r="P24" s="410"/>
      <c r="Q24" s="408">
        <v>6750</v>
      </c>
      <c r="R24" s="409"/>
      <c r="S24" s="409"/>
      <c r="T24" s="409"/>
      <c r="U24" s="409"/>
      <c r="V24" s="410"/>
      <c r="W24" s="498"/>
      <c r="X24" s="435"/>
      <c r="Y24" s="436"/>
      <c r="Z24" s="411" t="s">
        <v>176</v>
      </c>
      <c r="AA24" s="412"/>
      <c r="AB24" s="412"/>
      <c r="AC24" s="412"/>
      <c r="AD24" s="412"/>
      <c r="AE24" s="412"/>
      <c r="AF24" s="412"/>
      <c r="AG24" s="413"/>
      <c r="AH24" s="408">
        <v>54</v>
      </c>
      <c r="AI24" s="409"/>
      <c r="AJ24" s="409"/>
      <c r="AK24" s="409"/>
      <c r="AL24" s="410"/>
      <c r="AM24" s="408">
        <v>142938</v>
      </c>
      <c r="AN24" s="409"/>
      <c r="AO24" s="409"/>
      <c r="AP24" s="409"/>
      <c r="AQ24" s="409"/>
      <c r="AR24" s="410"/>
      <c r="AS24" s="408">
        <v>2647</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2642087</v>
      </c>
      <c r="BO24" s="456"/>
      <c r="BP24" s="456"/>
      <c r="BQ24" s="456"/>
      <c r="BR24" s="456"/>
      <c r="BS24" s="456"/>
      <c r="BT24" s="456"/>
      <c r="BU24" s="457"/>
      <c r="BV24" s="455">
        <v>2546118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178</v>
      </c>
      <c r="F25" s="412"/>
      <c r="G25" s="412"/>
      <c r="H25" s="412"/>
      <c r="I25" s="412"/>
      <c r="J25" s="412"/>
      <c r="K25" s="413"/>
      <c r="L25" s="408">
        <v>1</v>
      </c>
      <c r="M25" s="409"/>
      <c r="N25" s="409"/>
      <c r="O25" s="409"/>
      <c r="P25" s="410"/>
      <c r="Q25" s="408">
        <v>5364</v>
      </c>
      <c r="R25" s="409"/>
      <c r="S25" s="409"/>
      <c r="T25" s="409"/>
      <c r="U25" s="409"/>
      <c r="V25" s="410"/>
      <c r="W25" s="498"/>
      <c r="X25" s="435"/>
      <c r="Y25" s="436"/>
      <c r="Z25" s="411" t="s">
        <v>179</v>
      </c>
      <c r="AA25" s="412"/>
      <c r="AB25" s="412"/>
      <c r="AC25" s="412"/>
      <c r="AD25" s="412"/>
      <c r="AE25" s="412"/>
      <c r="AF25" s="412"/>
      <c r="AG25" s="413"/>
      <c r="AH25" s="408" t="s">
        <v>180</v>
      </c>
      <c r="AI25" s="409"/>
      <c r="AJ25" s="409"/>
      <c r="AK25" s="409"/>
      <c r="AL25" s="410"/>
      <c r="AM25" s="408" t="s">
        <v>132</v>
      </c>
      <c r="AN25" s="409"/>
      <c r="AO25" s="409"/>
      <c r="AP25" s="409"/>
      <c r="AQ25" s="409"/>
      <c r="AR25" s="410"/>
      <c r="AS25" s="408" t="s">
        <v>149</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t="s">
        <v>133</v>
      </c>
      <c r="BO25" s="485"/>
      <c r="BP25" s="485"/>
      <c r="BQ25" s="485"/>
      <c r="BR25" s="485"/>
      <c r="BS25" s="485"/>
      <c r="BT25" s="485"/>
      <c r="BU25" s="486"/>
      <c r="BV25" s="484" t="s">
        <v>149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182</v>
      </c>
      <c r="F26" s="412"/>
      <c r="G26" s="412"/>
      <c r="H26" s="412"/>
      <c r="I26" s="412"/>
      <c r="J26" s="412"/>
      <c r="K26" s="413"/>
      <c r="L26" s="408">
        <v>1</v>
      </c>
      <c r="M26" s="409"/>
      <c r="N26" s="409"/>
      <c r="O26" s="409"/>
      <c r="P26" s="410"/>
      <c r="Q26" s="408">
        <v>4725</v>
      </c>
      <c r="R26" s="409"/>
      <c r="S26" s="409"/>
      <c r="T26" s="409"/>
      <c r="U26" s="409"/>
      <c r="V26" s="410"/>
      <c r="W26" s="498"/>
      <c r="X26" s="435"/>
      <c r="Y26" s="436"/>
      <c r="Z26" s="411" t="s">
        <v>183</v>
      </c>
      <c r="AA26" s="466"/>
      <c r="AB26" s="466"/>
      <c r="AC26" s="466"/>
      <c r="AD26" s="466"/>
      <c r="AE26" s="466"/>
      <c r="AF26" s="466"/>
      <c r="AG26" s="467"/>
      <c r="AH26" s="408" t="s">
        <v>184</v>
      </c>
      <c r="AI26" s="409"/>
      <c r="AJ26" s="409"/>
      <c r="AK26" s="409"/>
      <c r="AL26" s="410"/>
      <c r="AM26" s="408" t="s">
        <v>149</v>
      </c>
      <c r="AN26" s="409"/>
      <c r="AO26" s="409"/>
      <c r="AP26" s="409"/>
      <c r="AQ26" s="409"/>
      <c r="AR26" s="410"/>
      <c r="AS26" s="408" t="s">
        <v>149</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132</v>
      </c>
      <c r="BO26" s="456"/>
      <c r="BP26" s="456"/>
      <c r="BQ26" s="456"/>
      <c r="BR26" s="456"/>
      <c r="BS26" s="456"/>
      <c r="BT26" s="456"/>
      <c r="BU26" s="457"/>
      <c r="BV26" s="455" t="s">
        <v>149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186</v>
      </c>
      <c r="F27" s="412"/>
      <c r="G27" s="412"/>
      <c r="H27" s="412"/>
      <c r="I27" s="412"/>
      <c r="J27" s="412"/>
      <c r="K27" s="413"/>
      <c r="L27" s="408">
        <v>1</v>
      </c>
      <c r="M27" s="409"/>
      <c r="N27" s="409"/>
      <c r="O27" s="409"/>
      <c r="P27" s="410"/>
      <c r="Q27" s="408">
        <v>2498</v>
      </c>
      <c r="R27" s="409"/>
      <c r="S27" s="409"/>
      <c r="T27" s="409"/>
      <c r="U27" s="409"/>
      <c r="V27" s="410"/>
      <c r="W27" s="498"/>
      <c r="X27" s="435"/>
      <c r="Y27" s="436"/>
      <c r="Z27" s="411" t="s">
        <v>187</v>
      </c>
      <c r="AA27" s="412"/>
      <c r="AB27" s="412"/>
      <c r="AC27" s="412"/>
      <c r="AD27" s="412"/>
      <c r="AE27" s="412"/>
      <c r="AF27" s="412"/>
      <c r="AG27" s="413"/>
      <c r="AH27" s="408" t="s">
        <v>149</v>
      </c>
      <c r="AI27" s="409"/>
      <c r="AJ27" s="409"/>
      <c r="AK27" s="409"/>
      <c r="AL27" s="410"/>
      <c r="AM27" s="408" t="s">
        <v>149</v>
      </c>
      <c r="AN27" s="409"/>
      <c r="AO27" s="409"/>
      <c r="AP27" s="409"/>
      <c r="AQ27" s="409"/>
      <c r="AR27" s="410"/>
      <c r="AS27" s="408" t="s">
        <v>132</v>
      </c>
      <c r="AT27" s="409"/>
      <c r="AU27" s="409"/>
      <c r="AV27" s="409"/>
      <c r="AW27" s="409"/>
      <c r="AX27" s="468"/>
      <c r="AY27" s="492" t="s">
        <v>188</v>
      </c>
      <c r="AZ27" s="493"/>
      <c r="BA27" s="493"/>
      <c r="BB27" s="493"/>
      <c r="BC27" s="493"/>
      <c r="BD27" s="493"/>
      <c r="BE27" s="493"/>
      <c r="BF27" s="493"/>
      <c r="BG27" s="493"/>
      <c r="BH27" s="493"/>
      <c r="BI27" s="493"/>
      <c r="BJ27" s="493"/>
      <c r="BK27" s="493"/>
      <c r="BL27" s="493"/>
      <c r="BM27" s="494"/>
      <c r="BN27" s="489">
        <v>43</v>
      </c>
      <c r="BO27" s="490"/>
      <c r="BP27" s="490"/>
      <c r="BQ27" s="490"/>
      <c r="BR27" s="490"/>
      <c r="BS27" s="490"/>
      <c r="BT27" s="490"/>
      <c r="BU27" s="491"/>
      <c r="BV27" s="489">
        <v>43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189</v>
      </c>
      <c r="F28" s="412"/>
      <c r="G28" s="412"/>
      <c r="H28" s="412"/>
      <c r="I28" s="412"/>
      <c r="J28" s="412"/>
      <c r="K28" s="413"/>
      <c r="L28" s="408">
        <v>1</v>
      </c>
      <c r="M28" s="409"/>
      <c r="N28" s="409"/>
      <c r="O28" s="409"/>
      <c r="P28" s="410"/>
      <c r="Q28" s="408">
        <v>2137</v>
      </c>
      <c r="R28" s="409"/>
      <c r="S28" s="409"/>
      <c r="T28" s="409"/>
      <c r="U28" s="409"/>
      <c r="V28" s="410"/>
      <c r="W28" s="498"/>
      <c r="X28" s="435"/>
      <c r="Y28" s="436"/>
      <c r="Z28" s="411" t="s">
        <v>190</v>
      </c>
      <c r="AA28" s="412"/>
      <c r="AB28" s="412"/>
      <c r="AC28" s="412"/>
      <c r="AD28" s="412"/>
      <c r="AE28" s="412"/>
      <c r="AF28" s="412"/>
      <c r="AG28" s="413"/>
      <c r="AH28" s="408" t="s">
        <v>149</v>
      </c>
      <c r="AI28" s="409"/>
      <c r="AJ28" s="409"/>
      <c r="AK28" s="409"/>
      <c r="AL28" s="410"/>
      <c r="AM28" s="408" t="s">
        <v>149</v>
      </c>
      <c r="AN28" s="409"/>
      <c r="AO28" s="409"/>
      <c r="AP28" s="409"/>
      <c r="AQ28" s="409"/>
      <c r="AR28" s="410"/>
      <c r="AS28" s="408" t="s">
        <v>149</v>
      </c>
      <c r="AT28" s="409"/>
      <c r="AU28" s="409"/>
      <c r="AV28" s="409"/>
      <c r="AW28" s="409"/>
      <c r="AX28" s="468"/>
      <c r="AY28" s="472" t="s">
        <v>191</v>
      </c>
      <c r="AZ28" s="473"/>
      <c r="BA28" s="473"/>
      <c r="BB28" s="474"/>
      <c r="BC28" s="481" t="s">
        <v>50</v>
      </c>
      <c r="BD28" s="482"/>
      <c r="BE28" s="482"/>
      <c r="BF28" s="482"/>
      <c r="BG28" s="482"/>
      <c r="BH28" s="482"/>
      <c r="BI28" s="482"/>
      <c r="BJ28" s="482"/>
      <c r="BK28" s="482"/>
      <c r="BL28" s="482"/>
      <c r="BM28" s="483"/>
      <c r="BN28" s="484">
        <v>797791</v>
      </c>
      <c r="BO28" s="485"/>
      <c r="BP28" s="485"/>
      <c r="BQ28" s="485"/>
      <c r="BR28" s="485"/>
      <c r="BS28" s="485"/>
      <c r="BT28" s="485"/>
      <c r="BU28" s="486"/>
      <c r="BV28" s="484">
        <v>532286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192</v>
      </c>
      <c r="F29" s="412"/>
      <c r="G29" s="412"/>
      <c r="H29" s="412"/>
      <c r="I29" s="412"/>
      <c r="J29" s="412"/>
      <c r="K29" s="413"/>
      <c r="L29" s="408">
        <v>5</v>
      </c>
      <c r="M29" s="409"/>
      <c r="N29" s="409"/>
      <c r="O29" s="409"/>
      <c r="P29" s="410"/>
      <c r="Q29" s="408">
        <v>2042</v>
      </c>
      <c r="R29" s="409"/>
      <c r="S29" s="409"/>
      <c r="T29" s="409"/>
      <c r="U29" s="409"/>
      <c r="V29" s="410"/>
      <c r="W29" s="499"/>
      <c r="X29" s="500"/>
      <c r="Y29" s="501"/>
      <c r="Z29" s="411" t="s">
        <v>193</v>
      </c>
      <c r="AA29" s="412"/>
      <c r="AB29" s="412"/>
      <c r="AC29" s="412"/>
      <c r="AD29" s="412"/>
      <c r="AE29" s="412"/>
      <c r="AF29" s="412"/>
      <c r="AG29" s="413"/>
      <c r="AH29" s="408">
        <v>54</v>
      </c>
      <c r="AI29" s="409"/>
      <c r="AJ29" s="409"/>
      <c r="AK29" s="409"/>
      <c r="AL29" s="410"/>
      <c r="AM29" s="408">
        <v>142938</v>
      </c>
      <c r="AN29" s="409"/>
      <c r="AO29" s="409"/>
      <c r="AP29" s="409"/>
      <c r="AQ29" s="409"/>
      <c r="AR29" s="410"/>
      <c r="AS29" s="408">
        <v>2647</v>
      </c>
      <c r="AT29" s="409"/>
      <c r="AU29" s="409"/>
      <c r="AV29" s="409"/>
      <c r="AW29" s="409"/>
      <c r="AX29" s="468"/>
      <c r="AY29" s="475"/>
      <c r="AZ29" s="476"/>
      <c r="BA29" s="476"/>
      <c r="BB29" s="477"/>
      <c r="BC29" s="469" t="s">
        <v>194</v>
      </c>
      <c r="BD29" s="470"/>
      <c r="BE29" s="470"/>
      <c r="BF29" s="470"/>
      <c r="BG29" s="470"/>
      <c r="BH29" s="470"/>
      <c r="BI29" s="470"/>
      <c r="BJ29" s="470"/>
      <c r="BK29" s="470"/>
      <c r="BL29" s="470"/>
      <c r="BM29" s="471"/>
      <c r="BN29" s="455">
        <v>316121</v>
      </c>
      <c r="BO29" s="456"/>
      <c r="BP29" s="456"/>
      <c r="BQ29" s="456"/>
      <c r="BR29" s="456"/>
      <c r="BS29" s="456"/>
      <c r="BT29" s="456"/>
      <c r="BU29" s="457"/>
      <c r="BV29" s="455">
        <v>256118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195</v>
      </c>
      <c r="X30" s="423"/>
      <c r="Y30" s="423"/>
      <c r="Z30" s="423"/>
      <c r="AA30" s="423"/>
      <c r="AB30" s="423"/>
      <c r="AC30" s="423"/>
      <c r="AD30" s="423"/>
      <c r="AE30" s="423"/>
      <c r="AF30" s="423"/>
      <c r="AG30" s="424"/>
      <c r="AH30" s="425">
        <v>97.6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395131</v>
      </c>
      <c r="BO30" s="490"/>
      <c r="BP30" s="490"/>
      <c r="BQ30" s="490"/>
      <c r="BR30" s="490"/>
      <c r="BS30" s="490"/>
      <c r="BT30" s="490"/>
      <c r="BU30" s="491"/>
      <c r="BV30" s="489">
        <v>419018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196</v>
      </c>
      <c r="D32" s="414"/>
      <c r="E32" s="414"/>
      <c r="F32" s="414"/>
      <c r="G32" s="414"/>
      <c r="H32" s="414"/>
      <c r="I32" s="414"/>
      <c r="J32" s="414"/>
      <c r="K32" s="414"/>
      <c r="L32" s="414"/>
      <c r="M32" s="414"/>
      <c r="N32" s="414"/>
      <c r="O32" s="414"/>
      <c r="P32" s="414"/>
      <c r="Q32" s="414"/>
      <c r="R32" s="414"/>
      <c r="S32" s="41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204</v>
      </c>
      <c r="V33" s="407"/>
      <c r="W33" s="406" t="s">
        <v>205</v>
      </c>
      <c r="X33" s="406"/>
      <c r="Y33" s="406"/>
      <c r="Z33" s="406"/>
      <c r="AA33" s="406"/>
      <c r="AB33" s="406"/>
      <c r="AC33" s="406"/>
      <c r="AD33" s="406"/>
      <c r="AE33" s="406"/>
      <c r="AF33" s="406"/>
      <c r="AG33" s="406"/>
      <c r="AH33" s="406"/>
      <c r="AI33" s="406"/>
      <c r="AJ33" s="406"/>
      <c r="AK33" s="406"/>
      <c r="AL33" s="206"/>
      <c r="AM33" s="407" t="s">
        <v>206</v>
      </c>
      <c r="AN33" s="407"/>
      <c r="AO33" s="406" t="s">
        <v>205</v>
      </c>
      <c r="AP33" s="406"/>
      <c r="AQ33" s="406"/>
      <c r="AR33" s="406"/>
      <c r="AS33" s="406"/>
      <c r="AT33" s="406"/>
      <c r="AU33" s="406"/>
      <c r="AV33" s="406"/>
      <c r="AW33" s="406"/>
      <c r="AX33" s="406"/>
      <c r="AY33" s="406"/>
      <c r="AZ33" s="406"/>
      <c r="BA33" s="406"/>
      <c r="BB33" s="406"/>
      <c r="BC33" s="406"/>
      <c r="BD33" s="207"/>
      <c r="BE33" s="406" t="s">
        <v>207</v>
      </c>
      <c r="BF33" s="406"/>
      <c r="BG33" s="406" t="s">
        <v>208</v>
      </c>
      <c r="BH33" s="406"/>
      <c r="BI33" s="406"/>
      <c r="BJ33" s="406"/>
      <c r="BK33" s="406"/>
      <c r="BL33" s="406"/>
      <c r="BM33" s="406"/>
      <c r="BN33" s="406"/>
      <c r="BO33" s="406"/>
      <c r="BP33" s="406"/>
      <c r="BQ33" s="406"/>
      <c r="BR33" s="406"/>
      <c r="BS33" s="406"/>
      <c r="BT33" s="406"/>
      <c r="BU33" s="406"/>
      <c r="BV33" s="207"/>
      <c r="BW33" s="407" t="s">
        <v>207</v>
      </c>
      <c r="BX33" s="407"/>
      <c r="BY33" s="406" t="s">
        <v>209</v>
      </c>
      <c r="BZ33" s="406"/>
      <c r="CA33" s="406"/>
      <c r="CB33" s="406"/>
      <c r="CC33" s="406"/>
      <c r="CD33" s="406"/>
      <c r="CE33" s="406"/>
      <c r="CF33" s="406"/>
      <c r="CG33" s="406"/>
      <c r="CH33" s="406"/>
      <c r="CI33" s="406"/>
      <c r="CJ33" s="406"/>
      <c r="CK33" s="406"/>
      <c r="CL33" s="406"/>
      <c r="CM33" s="406"/>
      <c r="CN33" s="206"/>
      <c r="CO33" s="407" t="s">
        <v>202</v>
      </c>
      <c r="CP33" s="407"/>
      <c r="CQ33" s="406" t="s">
        <v>210</v>
      </c>
      <c r="CR33" s="406"/>
      <c r="CS33" s="406"/>
      <c r="CT33" s="406"/>
      <c r="CU33" s="406"/>
      <c r="CV33" s="406"/>
      <c r="CW33" s="406"/>
      <c r="CX33" s="406"/>
      <c r="CY33" s="406"/>
      <c r="CZ33" s="406"/>
      <c r="DA33" s="406"/>
      <c r="DB33" s="406"/>
      <c r="DC33" s="406"/>
      <c r="DD33" s="406"/>
      <c r="DE33" s="406"/>
      <c r="DF33" s="206"/>
      <c r="DG33" s="405" t="s">
        <v>211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国民健康保険特別会計（事業勘定）</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今別地区簡易水道事業特別会計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青森地域広域事務組合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国民健康保険特別会計（診療施設会計）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青森市町村職員退職手当組合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青森県交通災害共済組合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介護保険特別会計（保険事業勘定）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青森県後期高齢者医療広域連合（一般会計）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青森県後期高齢者医療広域連合（後期高齢者医療特別会計）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青森県市町村総合事務組合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400" t="s">
        <v>213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p1H5bjoavAcjmRjRzwwRBKDyKf5C+lhE+POoX/fc8yRGSPglOTUPXvC0Nr8fcwyM4kUFTqY8j+MuIB19L5J22g==" saltValue="ivnhE6V6+DOVbeC3DIrN6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221</v>
      </c>
      <c r="DI1" s="754"/>
      <c r="DJ1" s="754"/>
      <c r="DK1" s="754"/>
      <c r="DL1" s="754"/>
      <c r="DM1" s="754"/>
      <c r="DN1" s="755"/>
      <c r="DO1" s="214"/>
      <c r="DP1" s="753" t="s">
        <v>222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226</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227</v>
      </c>
      <c r="S4" s="716"/>
      <c r="T4" s="716"/>
      <c r="U4" s="716"/>
      <c r="V4" s="716"/>
      <c r="W4" s="716"/>
      <c r="X4" s="716"/>
      <c r="Y4" s="717"/>
      <c r="Z4" s="715" t="s">
        <v>228</v>
      </c>
      <c r="AA4" s="716"/>
      <c r="AB4" s="716"/>
      <c r="AC4" s="717"/>
      <c r="AD4" s="715" t="s">
        <v>229</v>
      </c>
      <c r="AE4" s="716"/>
      <c r="AF4" s="716"/>
      <c r="AG4" s="716"/>
      <c r="AH4" s="716"/>
      <c r="AI4" s="716"/>
      <c r="AJ4" s="716"/>
      <c r="AK4" s="717"/>
      <c r="AL4" s="715" t="s">
        <v>228</v>
      </c>
      <c r="AM4" s="716"/>
      <c r="AN4" s="716"/>
      <c r="AO4" s="717"/>
      <c r="AP4" s="756" t="s">
        <v>230</v>
      </c>
      <c r="AQ4" s="756"/>
      <c r="AR4" s="756"/>
      <c r="AS4" s="756"/>
      <c r="AT4" s="756"/>
      <c r="AU4" s="756"/>
      <c r="AV4" s="756"/>
      <c r="AW4" s="756"/>
      <c r="AX4" s="756"/>
      <c r="AY4" s="756"/>
      <c r="AZ4" s="756"/>
      <c r="BA4" s="756"/>
      <c r="BB4" s="756"/>
      <c r="BC4" s="756"/>
      <c r="BD4" s="756"/>
      <c r="BE4" s="756"/>
      <c r="BF4" s="756"/>
      <c r="BG4" s="756" t="s">
        <v>231</v>
      </c>
      <c r="BH4" s="756"/>
      <c r="BI4" s="756"/>
      <c r="BJ4" s="756"/>
      <c r="BK4" s="756"/>
      <c r="BL4" s="756"/>
      <c r="BM4" s="756"/>
      <c r="BN4" s="756"/>
      <c r="BO4" s="756" t="s">
        <v>228</v>
      </c>
      <c r="BP4" s="756"/>
      <c r="BQ4" s="756"/>
      <c r="BR4" s="756"/>
      <c r="BS4" s="756" t="s">
        <v>232</v>
      </c>
      <c r="BT4" s="756"/>
      <c r="BU4" s="756"/>
      <c r="BV4" s="756"/>
      <c r="BW4" s="756"/>
      <c r="BX4" s="756"/>
      <c r="BY4" s="756"/>
      <c r="BZ4" s="756"/>
      <c r="CA4" s="756"/>
      <c r="CB4" s="756"/>
      <c r="CD4" s="715" t="s">
        <v>233</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234</v>
      </c>
      <c r="C5" s="713"/>
      <c r="D5" s="713"/>
      <c r="E5" s="713"/>
      <c r="F5" s="713"/>
      <c r="G5" s="713"/>
      <c r="H5" s="713"/>
      <c r="I5" s="713"/>
      <c r="J5" s="713"/>
      <c r="K5" s="713"/>
      <c r="L5" s="713"/>
      <c r="M5" s="713"/>
      <c r="N5" s="713"/>
      <c r="O5" s="713"/>
      <c r="P5" s="713"/>
      <c r="Q5" s="714"/>
      <c r="R5" s="709">
        <v>431275</v>
      </c>
      <c r="S5" s="710"/>
      <c r="T5" s="710"/>
      <c r="U5" s="710"/>
      <c r="V5" s="710"/>
      <c r="W5" s="710"/>
      <c r="X5" s="710"/>
      <c r="Y5" s="738"/>
      <c r="Z5" s="751">
        <v>11.3</v>
      </c>
      <c r="AA5" s="751"/>
      <c r="AB5" s="751"/>
      <c r="AC5" s="751"/>
      <c r="AD5" s="752">
        <v>431275</v>
      </c>
      <c r="AE5" s="752"/>
      <c r="AF5" s="752"/>
      <c r="AG5" s="752"/>
      <c r="AH5" s="752"/>
      <c r="AI5" s="752"/>
      <c r="AJ5" s="752"/>
      <c r="AK5" s="752"/>
      <c r="AL5" s="739">
        <v>22</v>
      </c>
      <c r="AM5" s="721"/>
      <c r="AN5" s="721"/>
      <c r="AO5" s="740"/>
      <c r="AP5" s="712" t="s">
        <v>235</v>
      </c>
      <c r="AQ5" s="713"/>
      <c r="AR5" s="713"/>
      <c r="AS5" s="713"/>
      <c r="AT5" s="713"/>
      <c r="AU5" s="713"/>
      <c r="AV5" s="713"/>
      <c r="AW5" s="713"/>
      <c r="AX5" s="713"/>
      <c r="AY5" s="713"/>
      <c r="AZ5" s="713"/>
      <c r="BA5" s="713"/>
      <c r="BB5" s="713"/>
      <c r="BC5" s="713"/>
      <c r="BD5" s="713"/>
      <c r="BE5" s="713"/>
      <c r="BF5" s="714"/>
      <c r="BG5" s="657">
        <v>431275</v>
      </c>
      <c r="BH5" s="658"/>
      <c r="BI5" s="658"/>
      <c r="BJ5" s="658"/>
      <c r="BK5" s="658"/>
      <c r="BL5" s="658"/>
      <c r="BM5" s="658"/>
      <c r="BN5" s="659"/>
      <c r="BO5" s="695">
        <v>100</v>
      </c>
      <c r="BP5" s="695"/>
      <c r="BQ5" s="695"/>
      <c r="BR5" s="695"/>
      <c r="BS5" s="696">
        <v>3665</v>
      </c>
      <c r="BT5" s="696"/>
      <c r="BU5" s="696"/>
      <c r="BV5" s="696"/>
      <c r="BW5" s="696"/>
      <c r="BX5" s="696"/>
      <c r="BY5" s="696"/>
      <c r="BZ5" s="696"/>
      <c r="CA5" s="696"/>
      <c r="CB5" s="731"/>
      <c r="CD5" s="715" t="s">
        <v>230</v>
      </c>
      <c r="CE5" s="716"/>
      <c r="CF5" s="716"/>
      <c r="CG5" s="716"/>
      <c r="CH5" s="716"/>
      <c r="CI5" s="716"/>
      <c r="CJ5" s="716"/>
      <c r="CK5" s="716"/>
      <c r="CL5" s="716"/>
      <c r="CM5" s="716"/>
      <c r="CN5" s="716"/>
      <c r="CO5" s="716"/>
      <c r="CP5" s="716"/>
      <c r="CQ5" s="717"/>
      <c r="CR5" s="715" t="s">
        <v>236</v>
      </c>
      <c r="CS5" s="716"/>
      <c r="CT5" s="716"/>
      <c r="CU5" s="716"/>
      <c r="CV5" s="716"/>
      <c r="CW5" s="716"/>
      <c r="CX5" s="716"/>
      <c r="CY5" s="717"/>
      <c r="CZ5" s="715" t="s">
        <v>228</v>
      </c>
      <c r="DA5" s="716"/>
      <c r="DB5" s="716"/>
      <c r="DC5" s="717"/>
      <c r="DD5" s="715" t="s">
        <v>237</v>
      </c>
      <c r="DE5" s="716"/>
      <c r="DF5" s="716"/>
      <c r="DG5" s="716"/>
      <c r="DH5" s="716"/>
      <c r="DI5" s="716"/>
      <c r="DJ5" s="716"/>
      <c r="DK5" s="716"/>
      <c r="DL5" s="716"/>
      <c r="DM5" s="716"/>
      <c r="DN5" s="716"/>
      <c r="DO5" s="716"/>
      <c r="DP5" s="717"/>
      <c r="DQ5" s="715" t="s">
        <v>238</v>
      </c>
      <c r="DR5" s="716"/>
      <c r="DS5" s="716"/>
      <c r="DT5" s="716"/>
      <c r="DU5" s="716"/>
      <c r="DV5" s="716"/>
      <c r="DW5" s="716"/>
      <c r="DX5" s="716"/>
      <c r="DY5" s="716"/>
      <c r="DZ5" s="716"/>
      <c r="EA5" s="716"/>
      <c r="EB5" s="716"/>
      <c r="EC5" s="717"/>
    </row>
    <row r="6" spans="2:143" ht="11.25" customHeight="1" x14ac:dyDescent="0.15">
      <c r="B6" s="654" t="s">
        <v>239</v>
      </c>
      <c r="C6" s="655"/>
      <c r="D6" s="655"/>
      <c r="E6" s="655"/>
      <c r="F6" s="655"/>
      <c r="G6" s="655"/>
      <c r="H6" s="655"/>
      <c r="I6" s="655"/>
      <c r="J6" s="655"/>
      <c r="K6" s="655"/>
      <c r="L6" s="655"/>
      <c r="M6" s="655"/>
      <c r="N6" s="655"/>
      <c r="O6" s="655"/>
      <c r="P6" s="655"/>
      <c r="Q6" s="656"/>
      <c r="R6" s="657">
        <v>19848</v>
      </c>
      <c r="S6" s="658"/>
      <c r="T6" s="658"/>
      <c r="U6" s="658"/>
      <c r="V6" s="658"/>
      <c r="W6" s="658"/>
      <c r="X6" s="658"/>
      <c r="Y6" s="659"/>
      <c r="Z6" s="695">
        <v>0.5</v>
      </c>
      <c r="AA6" s="695"/>
      <c r="AB6" s="695"/>
      <c r="AC6" s="695"/>
      <c r="AD6" s="696">
        <v>19848</v>
      </c>
      <c r="AE6" s="696"/>
      <c r="AF6" s="696"/>
      <c r="AG6" s="696"/>
      <c r="AH6" s="696"/>
      <c r="AI6" s="696"/>
      <c r="AJ6" s="696"/>
      <c r="AK6" s="696"/>
      <c r="AL6" s="660">
        <v>1</v>
      </c>
      <c r="AM6" s="661"/>
      <c r="AN6" s="661"/>
      <c r="AO6" s="697"/>
      <c r="AP6" s="654" t="s">
        <v>240</v>
      </c>
      <c r="AQ6" s="655"/>
      <c r="AR6" s="655"/>
      <c r="AS6" s="655"/>
      <c r="AT6" s="655"/>
      <c r="AU6" s="655"/>
      <c r="AV6" s="655"/>
      <c r="AW6" s="655"/>
      <c r="AX6" s="655"/>
      <c r="AY6" s="655"/>
      <c r="AZ6" s="655"/>
      <c r="BA6" s="655"/>
      <c r="BB6" s="655"/>
      <c r="BC6" s="655"/>
      <c r="BD6" s="655"/>
      <c r="BE6" s="655"/>
      <c r="BF6" s="656"/>
      <c r="BG6" s="657">
        <v>431275</v>
      </c>
      <c r="BH6" s="658"/>
      <c r="BI6" s="658"/>
      <c r="BJ6" s="658"/>
      <c r="BK6" s="658"/>
      <c r="BL6" s="658"/>
      <c r="BM6" s="658"/>
      <c r="BN6" s="659"/>
      <c r="BO6" s="695">
        <v>100</v>
      </c>
      <c r="BP6" s="695"/>
      <c r="BQ6" s="695"/>
      <c r="BR6" s="695"/>
      <c r="BS6" s="696">
        <v>3665</v>
      </c>
      <c r="BT6" s="696"/>
      <c r="BU6" s="696"/>
      <c r="BV6" s="696"/>
      <c r="BW6" s="696"/>
      <c r="BX6" s="696"/>
      <c r="BY6" s="696"/>
      <c r="BZ6" s="696"/>
      <c r="CA6" s="696"/>
      <c r="CB6" s="731"/>
      <c r="CD6" s="712" t="s">
        <v>241</v>
      </c>
      <c r="CE6" s="713"/>
      <c r="CF6" s="713"/>
      <c r="CG6" s="713"/>
      <c r="CH6" s="713"/>
      <c r="CI6" s="713"/>
      <c r="CJ6" s="713"/>
      <c r="CK6" s="713"/>
      <c r="CL6" s="713"/>
      <c r="CM6" s="713"/>
      <c r="CN6" s="713"/>
      <c r="CO6" s="713"/>
      <c r="CP6" s="713"/>
      <c r="CQ6" s="714"/>
      <c r="CR6" s="657">
        <v>37545</v>
      </c>
      <c r="CS6" s="658"/>
      <c r="CT6" s="658"/>
      <c r="CU6" s="658"/>
      <c r="CV6" s="658"/>
      <c r="CW6" s="658"/>
      <c r="CX6" s="658"/>
      <c r="CY6" s="659"/>
      <c r="CZ6" s="739">
        <v>1.1000000000000001</v>
      </c>
      <c r="DA6" s="721"/>
      <c r="DB6" s="721"/>
      <c r="DC6" s="741"/>
      <c r="DD6" s="663" t="s">
        <v>149</v>
      </c>
      <c r="DE6" s="658"/>
      <c r="DF6" s="658"/>
      <c r="DG6" s="658"/>
      <c r="DH6" s="658"/>
      <c r="DI6" s="658"/>
      <c r="DJ6" s="658"/>
      <c r="DK6" s="658"/>
      <c r="DL6" s="658"/>
      <c r="DM6" s="658"/>
      <c r="DN6" s="658"/>
      <c r="DO6" s="658"/>
      <c r="DP6" s="659"/>
      <c r="DQ6" s="663">
        <v>37545</v>
      </c>
      <c r="DR6" s="658"/>
      <c r="DS6" s="658"/>
      <c r="DT6" s="658"/>
      <c r="DU6" s="658"/>
      <c r="DV6" s="658"/>
      <c r="DW6" s="658"/>
      <c r="DX6" s="658"/>
      <c r="DY6" s="658"/>
      <c r="DZ6" s="658"/>
      <c r="EA6" s="658"/>
      <c r="EB6" s="658"/>
      <c r="EC6" s="694"/>
    </row>
    <row r="7" spans="2:143" ht="11.25" customHeight="1" x14ac:dyDescent="0.15">
      <c r="B7" s="654" t="s">
        <v>242</v>
      </c>
      <c r="C7" s="655"/>
      <c r="D7" s="655"/>
      <c r="E7" s="655"/>
      <c r="F7" s="655"/>
      <c r="G7" s="655"/>
      <c r="H7" s="655"/>
      <c r="I7" s="655"/>
      <c r="J7" s="655"/>
      <c r="K7" s="655"/>
      <c r="L7" s="655"/>
      <c r="M7" s="655"/>
      <c r="N7" s="655"/>
      <c r="O7" s="655"/>
      <c r="P7" s="655"/>
      <c r="Q7" s="656"/>
      <c r="R7" s="657">
        <v>63</v>
      </c>
      <c r="S7" s="658"/>
      <c r="T7" s="658"/>
      <c r="U7" s="658"/>
      <c r="V7" s="658"/>
      <c r="W7" s="658"/>
      <c r="X7" s="658"/>
      <c r="Y7" s="659"/>
      <c r="Z7" s="695">
        <v>0</v>
      </c>
      <c r="AA7" s="695"/>
      <c r="AB7" s="695"/>
      <c r="AC7" s="695"/>
      <c r="AD7" s="696">
        <v>63</v>
      </c>
      <c r="AE7" s="696"/>
      <c r="AF7" s="696"/>
      <c r="AG7" s="696"/>
      <c r="AH7" s="696"/>
      <c r="AI7" s="696"/>
      <c r="AJ7" s="696"/>
      <c r="AK7" s="696"/>
      <c r="AL7" s="660">
        <v>0</v>
      </c>
      <c r="AM7" s="661"/>
      <c r="AN7" s="661"/>
      <c r="AO7" s="697"/>
      <c r="AP7" s="654" t="s">
        <v>243</v>
      </c>
      <c r="AQ7" s="655"/>
      <c r="AR7" s="655"/>
      <c r="AS7" s="655"/>
      <c r="AT7" s="655"/>
      <c r="AU7" s="655"/>
      <c r="AV7" s="655"/>
      <c r="AW7" s="655"/>
      <c r="AX7" s="655"/>
      <c r="AY7" s="655"/>
      <c r="AZ7" s="655"/>
      <c r="BA7" s="655"/>
      <c r="BB7" s="655"/>
      <c r="BC7" s="655"/>
      <c r="BD7" s="655"/>
      <c r="BE7" s="655"/>
      <c r="BF7" s="656"/>
      <c r="BG7" s="657">
        <v>74856</v>
      </c>
      <c r="BH7" s="658"/>
      <c r="BI7" s="658"/>
      <c r="BJ7" s="658"/>
      <c r="BK7" s="658"/>
      <c r="BL7" s="658"/>
      <c r="BM7" s="658"/>
      <c r="BN7" s="659"/>
      <c r="BO7" s="695">
        <v>17.399999999999999</v>
      </c>
      <c r="BP7" s="695"/>
      <c r="BQ7" s="695"/>
      <c r="BR7" s="695"/>
      <c r="BS7" s="696">
        <v>3665</v>
      </c>
      <c r="BT7" s="696"/>
      <c r="BU7" s="696"/>
      <c r="BV7" s="696"/>
      <c r="BW7" s="696"/>
      <c r="BX7" s="696"/>
      <c r="BY7" s="696"/>
      <c r="BZ7" s="696"/>
      <c r="CA7" s="696"/>
      <c r="CB7" s="731"/>
      <c r="CD7" s="654" t="s">
        <v>244</v>
      </c>
      <c r="CE7" s="655"/>
      <c r="CF7" s="655"/>
      <c r="CG7" s="655"/>
      <c r="CH7" s="655"/>
      <c r="CI7" s="655"/>
      <c r="CJ7" s="655"/>
      <c r="CK7" s="655"/>
      <c r="CL7" s="655"/>
      <c r="CM7" s="655"/>
      <c r="CN7" s="655"/>
      <c r="CO7" s="655"/>
      <c r="CP7" s="655"/>
      <c r="CQ7" s="656"/>
      <c r="CR7" s="657">
        <v>1180891</v>
      </c>
      <c r="CS7" s="658"/>
      <c r="CT7" s="658"/>
      <c r="CU7" s="658"/>
      <c r="CV7" s="658"/>
      <c r="CW7" s="658"/>
      <c r="CX7" s="658"/>
      <c r="CY7" s="659"/>
      <c r="CZ7" s="695">
        <v>33.299999999999997</v>
      </c>
      <c r="DA7" s="695"/>
      <c r="DB7" s="695"/>
      <c r="DC7" s="695"/>
      <c r="DD7" s="663">
        <v>13733</v>
      </c>
      <c r="DE7" s="658"/>
      <c r="DF7" s="658"/>
      <c r="DG7" s="658"/>
      <c r="DH7" s="658"/>
      <c r="DI7" s="658"/>
      <c r="DJ7" s="658"/>
      <c r="DK7" s="658"/>
      <c r="DL7" s="658"/>
      <c r="DM7" s="658"/>
      <c r="DN7" s="658"/>
      <c r="DO7" s="658"/>
      <c r="DP7" s="659"/>
      <c r="DQ7" s="663">
        <v>1070316</v>
      </c>
      <c r="DR7" s="658"/>
      <c r="DS7" s="658"/>
      <c r="DT7" s="658"/>
      <c r="DU7" s="658"/>
      <c r="DV7" s="658"/>
      <c r="DW7" s="658"/>
      <c r="DX7" s="658"/>
      <c r="DY7" s="658"/>
      <c r="DZ7" s="658"/>
      <c r="EA7" s="658"/>
      <c r="EB7" s="658"/>
      <c r="EC7" s="694"/>
    </row>
    <row r="8" spans="2:143" ht="11.25" customHeight="1" x14ac:dyDescent="0.15">
      <c r="B8" s="654" t="s">
        <v>245</v>
      </c>
      <c r="C8" s="655"/>
      <c r="D8" s="655"/>
      <c r="E8" s="655"/>
      <c r="F8" s="655"/>
      <c r="G8" s="655"/>
      <c r="H8" s="655"/>
      <c r="I8" s="655"/>
      <c r="J8" s="655"/>
      <c r="K8" s="655"/>
      <c r="L8" s="655"/>
      <c r="M8" s="655"/>
      <c r="N8" s="655"/>
      <c r="O8" s="655"/>
      <c r="P8" s="655"/>
      <c r="Q8" s="656"/>
      <c r="R8" s="657">
        <v>363</v>
      </c>
      <c r="S8" s="658"/>
      <c r="T8" s="658"/>
      <c r="U8" s="658"/>
      <c r="V8" s="658"/>
      <c r="W8" s="658"/>
      <c r="X8" s="658"/>
      <c r="Y8" s="659"/>
      <c r="Z8" s="695">
        <v>0</v>
      </c>
      <c r="AA8" s="695"/>
      <c r="AB8" s="695"/>
      <c r="AC8" s="695"/>
      <c r="AD8" s="696">
        <v>363</v>
      </c>
      <c r="AE8" s="696"/>
      <c r="AF8" s="696"/>
      <c r="AG8" s="696"/>
      <c r="AH8" s="696"/>
      <c r="AI8" s="696"/>
      <c r="AJ8" s="696"/>
      <c r="AK8" s="696"/>
      <c r="AL8" s="660">
        <v>0</v>
      </c>
      <c r="AM8" s="661"/>
      <c r="AN8" s="661"/>
      <c r="AO8" s="697"/>
      <c r="AP8" s="654" t="s">
        <v>246</v>
      </c>
      <c r="AQ8" s="655"/>
      <c r="AR8" s="655"/>
      <c r="AS8" s="655"/>
      <c r="AT8" s="655"/>
      <c r="AU8" s="655"/>
      <c r="AV8" s="655"/>
      <c r="AW8" s="655"/>
      <c r="AX8" s="655"/>
      <c r="AY8" s="655"/>
      <c r="AZ8" s="655"/>
      <c r="BA8" s="655"/>
      <c r="BB8" s="655"/>
      <c r="BC8" s="655"/>
      <c r="BD8" s="655"/>
      <c r="BE8" s="655"/>
      <c r="BF8" s="656"/>
      <c r="BG8" s="657">
        <v>3225</v>
      </c>
      <c r="BH8" s="658"/>
      <c r="BI8" s="658"/>
      <c r="BJ8" s="658"/>
      <c r="BK8" s="658"/>
      <c r="BL8" s="658"/>
      <c r="BM8" s="658"/>
      <c r="BN8" s="659"/>
      <c r="BO8" s="695">
        <v>0.7</v>
      </c>
      <c r="BP8" s="695"/>
      <c r="BQ8" s="695"/>
      <c r="BR8" s="695"/>
      <c r="BS8" s="696" t="s">
        <v>184</v>
      </c>
      <c r="BT8" s="696"/>
      <c r="BU8" s="696"/>
      <c r="BV8" s="696"/>
      <c r="BW8" s="696"/>
      <c r="BX8" s="696"/>
      <c r="BY8" s="696"/>
      <c r="BZ8" s="696"/>
      <c r="CA8" s="696"/>
      <c r="CB8" s="731"/>
      <c r="CD8" s="654" t="s">
        <v>247</v>
      </c>
      <c r="CE8" s="655"/>
      <c r="CF8" s="655"/>
      <c r="CG8" s="655"/>
      <c r="CH8" s="655"/>
      <c r="CI8" s="655"/>
      <c r="CJ8" s="655"/>
      <c r="CK8" s="655"/>
      <c r="CL8" s="655"/>
      <c r="CM8" s="655"/>
      <c r="CN8" s="655"/>
      <c r="CO8" s="655"/>
      <c r="CP8" s="655"/>
      <c r="CQ8" s="656"/>
      <c r="CR8" s="657">
        <v>585592</v>
      </c>
      <c r="CS8" s="658"/>
      <c r="CT8" s="658"/>
      <c r="CU8" s="658"/>
      <c r="CV8" s="658"/>
      <c r="CW8" s="658"/>
      <c r="CX8" s="658"/>
      <c r="CY8" s="659"/>
      <c r="CZ8" s="695">
        <v>16.5</v>
      </c>
      <c r="DA8" s="695"/>
      <c r="DB8" s="695"/>
      <c r="DC8" s="695"/>
      <c r="DD8" s="663">
        <v>27</v>
      </c>
      <c r="DE8" s="658"/>
      <c r="DF8" s="658"/>
      <c r="DG8" s="658"/>
      <c r="DH8" s="658"/>
      <c r="DI8" s="658"/>
      <c r="DJ8" s="658"/>
      <c r="DK8" s="658"/>
      <c r="DL8" s="658"/>
      <c r="DM8" s="658"/>
      <c r="DN8" s="658"/>
      <c r="DO8" s="658"/>
      <c r="DP8" s="659"/>
      <c r="DQ8" s="663">
        <v>336390</v>
      </c>
      <c r="DR8" s="658"/>
      <c r="DS8" s="658"/>
      <c r="DT8" s="658"/>
      <c r="DU8" s="658"/>
      <c r="DV8" s="658"/>
      <c r="DW8" s="658"/>
      <c r="DX8" s="658"/>
      <c r="DY8" s="658"/>
      <c r="DZ8" s="658"/>
      <c r="EA8" s="658"/>
      <c r="EB8" s="658"/>
      <c r="EC8" s="694"/>
    </row>
    <row r="9" spans="2:143" ht="11.25" customHeight="1" x14ac:dyDescent="0.15">
      <c r="B9" s="654" t="s">
        <v>248</v>
      </c>
      <c r="C9" s="655"/>
      <c r="D9" s="655"/>
      <c r="E9" s="655"/>
      <c r="F9" s="655"/>
      <c r="G9" s="655"/>
      <c r="H9" s="655"/>
      <c r="I9" s="655"/>
      <c r="J9" s="655"/>
      <c r="K9" s="655"/>
      <c r="L9" s="655"/>
      <c r="M9" s="655"/>
      <c r="N9" s="655"/>
      <c r="O9" s="655"/>
      <c r="P9" s="655"/>
      <c r="Q9" s="656"/>
      <c r="R9" s="657">
        <v>243</v>
      </c>
      <c r="S9" s="658"/>
      <c r="T9" s="658"/>
      <c r="U9" s="658"/>
      <c r="V9" s="658"/>
      <c r="W9" s="658"/>
      <c r="X9" s="658"/>
      <c r="Y9" s="659"/>
      <c r="Z9" s="695">
        <v>0</v>
      </c>
      <c r="AA9" s="695"/>
      <c r="AB9" s="695"/>
      <c r="AC9" s="695"/>
      <c r="AD9" s="696">
        <v>243</v>
      </c>
      <c r="AE9" s="696"/>
      <c r="AF9" s="696"/>
      <c r="AG9" s="696"/>
      <c r="AH9" s="696"/>
      <c r="AI9" s="696"/>
      <c r="AJ9" s="696"/>
      <c r="AK9" s="696"/>
      <c r="AL9" s="660">
        <v>0</v>
      </c>
      <c r="AM9" s="661"/>
      <c r="AN9" s="661"/>
      <c r="AO9" s="697"/>
      <c r="AP9" s="654" t="s">
        <v>249</v>
      </c>
      <c r="AQ9" s="655"/>
      <c r="AR9" s="655"/>
      <c r="AS9" s="655"/>
      <c r="AT9" s="655"/>
      <c r="AU9" s="655"/>
      <c r="AV9" s="655"/>
      <c r="AW9" s="655"/>
      <c r="AX9" s="655"/>
      <c r="AY9" s="655"/>
      <c r="AZ9" s="655"/>
      <c r="BA9" s="655"/>
      <c r="BB9" s="655"/>
      <c r="BC9" s="655"/>
      <c r="BD9" s="655"/>
      <c r="BE9" s="655"/>
      <c r="BF9" s="656"/>
      <c r="BG9" s="657">
        <v>56751</v>
      </c>
      <c r="BH9" s="658"/>
      <c r="BI9" s="658"/>
      <c r="BJ9" s="658"/>
      <c r="BK9" s="658"/>
      <c r="BL9" s="658"/>
      <c r="BM9" s="658"/>
      <c r="BN9" s="659"/>
      <c r="BO9" s="695">
        <v>13.2</v>
      </c>
      <c r="BP9" s="695"/>
      <c r="BQ9" s="695"/>
      <c r="BR9" s="695"/>
      <c r="BS9" s="696" t="s">
        <v>184</v>
      </c>
      <c r="BT9" s="696"/>
      <c r="BU9" s="696"/>
      <c r="BV9" s="696"/>
      <c r="BW9" s="696"/>
      <c r="BX9" s="696"/>
      <c r="BY9" s="696"/>
      <c r="BZ9" s="696"/>
      <c r="CA9" s="696"/>
      <c r="CB9" s="731"/>
      <c r="CD9" s="654" t="s">
        <v>250</v>
      </c>
      <c r="CE9" s="655"/>
      <c r="CF9" s="655"/>
      <c r="CG9" s="655"/>
      <c r="CH9" s="655"/>
      <c r="CI9" s="655"/>
      <c r="CJ9" s="655"/>
      <c r="CK9" s="655"/>
      <c r="CL9" s="655"/>
      <c r="CM9" s="655"/>
      <c r="CN9" s="655"/>
      <c r="CO9" s="655"/>
      <c r="CP9" s="655"/>
      <c r="CQ9" s="656"/>
      <c r="CR9" s="657">
        <v>325202</v>
      </c>
      <c r="CS9" s="658"/>
      <c r="CT9" s="658"/>
      <c r="CU9" s="658"/>
      <c r="CV9" s="658"/>
      <c r="CW9" s="658"/>
      <c r="CX9" s="658"/>
      <c r="CY9" s="659"/>
      <c r="CZ9" s="695">
        <v>9.1999999999999993</v>
      </c>
      <c r="DA9" s="695"/>
      <c r="DB9" s="695"/>
      <c r="DC9" s="695"/>
      <c r="DD9" s="663">
        <v>1988</v>
      </c>
      <c r="DE9" s="658"/>
      <c r="DF9" s="658"/>
      <c r="DG9" s="658"/>
      <c r="DH9" s="658"/>
      <c r="DI9" s="658"/>
      <c r="DJ9" s="658"/>
      <c r="DK9" s="658"/>
      <c r="DL9" s="658"/>
      <c r="DM9" s="658"/>
      <c r="DN9" s="658"/>
      <c r="DO9" s="658"/>
      <c r="DP9" s="659"/>
      <c r="DQ9" s="663">
        <v>285906</v>
      </c>
      <c r="DR9" s="658"/>
      <c r="DS9" s="658"/>
      <c r="DT9" s="658"/>
      <c r="DU9" s="658"/>
      <c r="DV9" s="658"/>
      <c r="DW9" s="658"/>
      <c r="DX9" s="658"/>
      <c r="DY9" s="658"/>
      <c r="DZ9" s="658"/>
      <c r="EA9" s="658"/>
      <c r="EB9" s="658"/>
      <c r="EC9" s="694"/>
    </row>
    <row r="10" spans="2:143" ht="11.25" customHeight="1" x14ac:dyDescent="0.15">
      <c r="B10" s="654" t="s">
        <v>251</v>
      </c>
      <c r="C10" s="655"/>
      <c r="D10" s="655"/>
      <c r="E10" s="655"/>
      <c r="F10" s="655"/>
      <c r="G10" s="655"/>
      <c r="H10" s="655"/>
      <c r="I10" s="655"/>
      <c r="J10" s="655"/>
      <c r="K10" s="655"/>
      <c r="L10" s="655"/>
      <c r="M10" s="655"/>
      <c r="N10" s="655"/>
      <c r="O10" s="655"/>
      <c r="P10" s="655"/>
      <c r="Q10" s="656"/>
      <c r="R10" s="657" t="s">
        <v>184</v>
      </c>
      <c r="S10" s="658"/>
      <c r="T10" s="658"/>
      <c r="U10" s="658"/>
      <c r="V10" s="658"/>
      <c r="W10" s="658"/>
      <c r="X10" s="658"/>
      <c r="Y10" s="659"/>
      <c r="Z10" s="695" t="s">
        <v>184</v>
      </c>
      <c r="AA10" s="695"/>
      <c r="AB10" s="695"/>
      <c r="AC10" s="695"/>
      <c r="AD10" s="696" t="s">
        <v>184</v>
      </c>
      <c r="AE10" s="696"/>
      <c r="AF10" s="696"/>
      <c r="AG10" s="696"/>
      <c r="AH10" s="696"/>
      <c r="AI10" s="696"/>
      <c r="AJ10" s="696"/>
      <c r="AK10" s="696"/>
      <c r="AL10" s="660" t="s">
        <v>252</v>
      </c>
      <c r="AM10" s="661"/>
      <c r="AN10" s="661"/>
      <c r="AO10" s="697"/>
      <c r="AP10" s="654" t="s">
        <v>253</v>
      </c>
      <c r="AQ10" s="655"/>
      <c r="AR10" s="655"/>
      <c r="AS10" s="655"/>
      <c r="AT10" s="655"/>
      <c r="AU10" s="655"/>
      <c r="AV10" s="655"/>
      <c r="AW10" s="655"/>
      <c r="AX10" s="655"/>
      <c r="AY10" s="655"/>
      <c r="AZ10" s="655"/>
      <c r="BA10" s="655"/>
      <c r="BB10" s="655"/>
      <c r="BC10" s="655"/>
      <c r="BD10" s="655"/>
      <c r="BE10" s="655"/>
      <c r="BF10" s="656"/>
      <c r="BG10" s="657">
        <v>4913</v>
      </c>
      <c r="BH10" s="658"/>
      <c r="BI10" s="658"/>
      <c r="BJ10" s="658"/>
      <c r="BK10" s="658"/>
      <c r="BL10" s="658"/>
      <c r="BM10" s="658"/>
      <c r="BN10" s="659"/>
      <c r="BO10" s="695">
        <v>1.1000000000000001</v>
      </c>
      <c r="BP10" s="695"/>
      <c r="BQ10" s="695"/>
      <c r="BR10" s="695"/>
      <c r="BS10" s="696">
        <v>819</v>
      </c>
      <c r="BT10" s="696"/>
      <c r="BU10" s="696"/>
      <c r="BV10" s="696"/>
      <c r="BW10" s="696"/>
      <c r="BX10" s="696"/>
      <c r="BY10" s="696"/>
      <c r="BZ10" s="696"/>
      <c r="CA10" s="696"/>
      <c r="CB10" s="731"/>
      <c r="CD10" s="654" t="s">
        <v>254</v>
      </c>
      <c r="CE10" s="655"/>
      <c r="CF10" s="655"/>
      <c r="CG10" s="655"/>
      <c r="CH10" s="655"/>
      <c r="CI10" s="655"/>
      <c r="CJ10" s="655"/>
      <c r="CK10" s="655"/>
      <c r="CL10" s="655"/>
      <c r="CM10" s="655"/>
      <c r="CN10" s="655"/>
      <c r="CO10" s="655"/>
      <c r="CP10" s="655"/>
      <c r="CQ10" s="656"/>
      <c r="CR10" s="657" t="s">
        <v>184</v>
      </c>
      <c r="CS10" s="658"/>
      <c r="CT10" s="658"/>
      <c r="CU10" s="658"/>
      <c r="CV10" s="658"/>
      <c r="CW10" s="658"/>
      <c r="CX10" s="658"/>
      <c r="CY10" s="659"/>
      <c r="CZ10" s="695" t="s">
        <v>184</v>
      </c>
      <c r="DA10" s="695"/>
      <c r="DB10" s="695"/>
      <c r="DC10" s="695"/>
      <c r="DD10" s="663" t="s">
        <v>184</v>
      </c>
      <c r="DE10" s="658"/>
      <c r="DF10" s="658"/>
      <c r="DG10" s="658"/>
      <c r="DH10" s="658"/>
      <c r="DI10" s="658"/>
      <c r="DJ10" s="658"/>
      <c r="DK10" s="658"/>
      <c r="DL10" s="658"/>
      <c r="DM10" s="658"/>
      <c r="DN10" s="658"/>
      <c r="DO10" s="658"/>
      <c r="DP10" s="659"/>
      <c r="DQ10" s="663" t="s">
        <v>252</v>
      </c>
      <c r="DR10" s="658"/>
      <c r="DS10" s="658"/>
      <c r="DT10" s="658"/>
      <c r="DU10" s="658"/>
      <c r="DV10" s="658"/>
      <c r="DW10" s="658"/>
      <c r="DX10" s="658"/>
      <c r="DY10" s="658"/>
      <c r="DZ10" s="658"/>
      <c r="EA10" s="658"/>
      <c r="EB10" s="658"/>
      <c r="EC10" s="694"/>
    </row>
    <row r="11" spans="2:143" ht="11.25" customHeight="1" x14ac:dyDescent="0.15">
      <c r="B11" s="654" t="s">
        <v>255</v>
      </c>
      <c r="C11" s="655"/>
      <c r="D11" s="655"/>
      <c r="E11" s="655"/>
      <c r="F11" s="655"/>
      <c r="G11" s="655"/>
      <c r="H11" s="655"/>
      <c r="I11" s="655"/>
      <c r="J11" s="655"/>
      <c r="K11" s="655"/>
      <c r="L11" s="655"/>
      <c r="M11" s="655"/>
      <c r="N11" s="655"/>
      <c r="O11" s="655"/>
      <c r="P11" s="655"/>
      <c r="Q11" s="656"/>
      <c r="R11" s="657">
        <v>55678</v>
      </c>
      <c r="S11" s="658"/>
      <c r="T11" s="658"/>
      <c r="U11" s="658"/>
      <c r="V11" s="658"/>
      <c r="W11" s="658"/>
      <c r="X11" s="658"/>
      <c r="Y11" s="659"/>
      <c r="Z11" s="660">
        <v>1.5</v>
      </c>
      <c r="AA11" s="661"/>
      <c r="AB11" s="661"/>
      <c r="AC11" s="662"/>
      <c r="AD11" s="663">
        <v>55678</v>
      </c>
      <c r="AE11" s="658"/>
      <c r="AF11" s="658"/>
      <c r="AG11" s="658"/>
      <c r="AH11" s="658"/>
      <c r="AI11" s="658"/>
      <c r="AJ11" s="658"/>
      <c r="AK11" s="659"/>
      <c r="AL11" s="660">
        <v>2.8</v>
      </c>
      <c r="AM11" s="661"/>
      <c r="AN11" s="661"/>
      <c r="AO11" s="697"/>
      <c r="AP11" s="654" t="s">
        <v>256</v>
      </c>
      <c r="AQ11" s="655"/>
      <c r="AR11" s="655"/>
      <c r="AS11" s="655"/>
      <c r="AT11" s="655"/>
      <c r="AU11" s="655"/>
      <c r="AV11" s="655"/>
      <c r="AW11" s="655"/>
      <c r="AX11" s="655"/>
      <c r="AY11" s="655"/>
      <c r="AZ11" s="655"/>
      <c r="BA11" s="655"/>
      <c r="BB11" s="655"/>
      <c r="BC11" s="655"/>
      <c r="BD11" s="655"/>
      <c r="BE11" s="655"/>
      <c r="BF11" s="656"/>
      <c r="BG11" s="657">
        <v>9967</v>
      </c>
      <c r="BH11" s="658"/>
      <c r="BI11" s="658"/>
      <c r="BJ11" s="658"/>
      <c r="BK11" s="658"/>
      <c r="BL11" s="658"/>
      <c r="BM11" s="658"/>
      <c r="BN11" s="659"/>
      <c r="BO11" s="695">
        <v>2.2999999999999998</v>
      </c>
      <c r="BP11" s="695"/>
      <c r="BQ11" s="695"/>
      <c r="BR11" s="695"/>
      <c r="BS11" s="696">
        <v>2846</v>
      </c>
      <c r="BT11" s="696"/>
      <c r="BU11" s="696"/>
      <c r="BV11" s="696"/>
      <c r="BW11" s="696"/>
      <c r="BX11" s="696"/>
      <c r="BY11" s="696"/>
      <c r="BZ11" s="696"/>
      <c r="CA11" s="696"/>
      <c r="CB11" s="731"/>
      <c r="CD11" s="654" t="s">
        <v>257</v>
      </c>
      <c r="CE11" s="655"/>
      <c r="CF11" s="655"/>
      <c r="CG11" s="655"/>
      <c r="CH11" s="655"/>
      <c r="CI11" s="655"/>
      <c r="CJ11" s="655"/>
      <c r="CK11" s="655"/>
      <c r="CL11" s="655"/>
      <c r="CM11" s="655"/>
      <c r="CN11" s="655"/>
      <c r="CO11" s="655"/>
      <c r="CP11" s="655"/>
      <c r="CQ11" s="656"/>
      <c r="CR11" s="657">
        <v>177556</v>
      </c>
      <c r="CS11" s="658"/>
      <c r="CT11" s="658"/>
      <c r="CU11" s="658"/>
      <c r="CV11" s="658"/>
      <c r="CW11" s="658"/>
      <c r="CX11" s="658"/>
      <c r="CY11" s="659"/>
      <c r="CZ11" s="695">
        <v>5</v>
      </c>
      <c r="DA11" s="695"/>
      <c r="DB11" s="695"/>
      <c r="DC11" s="695"/>
      <c r="DD11" s="663">
        <v>65415</v>
      </c>
      <c r="DE11" s="658"/>
      <c r="DF11" s="658"/>
      <c r="DG11" s="658"/>
      <c r="DH11" s="658"/>
      <c r="DI11" s="658"/>
      <c r="DJ11" s="658"/>
      <c r="DK11" s="658"/>
      <c r="DL11" s="658"/>
      <c r="DM11" s="658"/>
      <c r="DN11" s="658"/>
      <c r="DO11" s="658"/>
      <c r="DP11" s="659"/>
      <c r="DQ11" s="663">
        <v>103306</v>
      </c>
      <c r="DR11" s="658"/>
      <c r="DS11" s="658"/>
      <c r="DT11" s="658"/>
      <c r="DU11" s="658"/>
      <c r="DV11" s="658"/>
      <c r="DW11" s="658"/>
      <c r="DX11" s="658"/>
      <c r="DY11" s="658"/>
      <c r="DZ11" s="658"/>
      <c r="EA11" s="658"/>
      <c r="EB11" s="658"/>
      <c r="EC11" s="694"/>
    </row>
    <row r="12" spans="2:143" ht="11.25" customHeight="1" x14ac:dyDescent="0.15">
      <c r="B12" s="654" t="s">
        <v>258</v>
      </c>
      <c r="C12" s="655"/>
      <c r="D12" s="655"/>
      <c r="E12" s="655"/>
      <c r="F12" s="655"/>
      <c r="G12" s="655"/>
      <c r="H12" s="655"/>
      <c r="I12" s="655"/>
      <c r="J12" s="655"/>
      <c r="K12" s="655"/>
      <c r="L12" s="655"/>
      <c r="M12" s="655"/>
      <c r="N12" s="655"/>
      <c r="O12" s="655"/>
      <c r="P12" s="655"/>
      <c r="Q12" s="656"/>
      <c r="R12" s="657" t="s">
        <v>184</v>
      </c>
      <c r="S12" s="658"/>
      <c r="T12" s="658"/>
      <c r="U12" s="658"/>
      <c r="V12" s="658"/>
      <c r="W12" s="658"/>
      <c r="X12" s="658"/>
      <c r="Y12" s="659"/>
      <c r="Z12" s="695" t="s">
        <v>184</v>
      </c>
      <c r="AA12" s="695"/>
      <c r="AB12" s="695"/>
      <c r="AC12" s="695"/>
      <c r="AD12" s="696" t="s">
        <v>184</v>
      </c>
      <c r="AE12" s="696"/>
      <c r="AF12" s="696"/>
      <c r="AG12" s="696"/>
      <c r="AH12" s="696"/>
      <c r="AI12" s="696"/>
      <c r="AJ12" s="696"/>
      <c r="AK12" s="696"/>
      <c r="AL12" s="660" t="s">
        <v>184</v>
      </c>
      <c r="AM12" s="661"/>
      <c r="AN12" s="661"/>
      <c r="AO12" s="697"/>
      <c r="AP12" s="654" t="s">
        <v>259</v>
      </c>
      <c r="AQ12" s="655"/>
      <c r="AR12" s="655"/>
      <c r="AS12" s="655"/>
      <c r="AT12" s="655"/>
      <c r="AU12" s="655"/>
      <c r="AV12" s="655"/>
      <c r="AW12" s="655"/>
      <c r="AX12" s="655"/>
      <c r="AY12" s="655"/>
      <c r="AZ12" s="655"/>
      <c r="BA12" s="655"/>
      <c r="BB12" s="655"/>
      <c r="BC12" s="655"/>
      <c r="BD12" s="655"/>
      <c r="BE12" s="655"/>
      <c r="BF12" s="656"/>
      <c r="BG12" s="657">
        <v>329198</v>
      </c>
      <c r="BH12" s="658"/>
      <c r="BI12" s="658"/>
      <c r="BJ12" s="658"/>
      <c r="BK12" s="658"/>
      <c r="BL12" s="658"/>
      <c r="BM12" s="658"/>
      <c r="BN12" s="659"/>
      <c r="BO12" s="695">
        <v>76.3</v>
      </c>
      <c r="BP12" s="695"/>
      <c r="BQ12" s="695"/>
      <c r="BR12" s="695"/>
      <c r="BS12" s="696" t="s">
        <v>184</v>
      </c>
      <c r="BT12" s="696"/>
      <c r="BU12" s="696"/>
      <c r="BV12" s="696"/>
      <c r="BW12" s="696"/>
      <c r="BX12" s="696"/>
      <c r="BY12" s="696"/>
      <c r="BZ12" s="696"/>
      <c r="CA12" s="696"/>
      <c r="CB12" s="731"/>
      <c r="CD12" s="654" t="s">
        <v>260</v>
      </c>
      <c r="CE12" s="655"/>
      <c r="CF12" s="655"/>
      <c r="CG12" s="655"/>
      <c r="CH12" s="655"/>
      <c r="CI12" s="655"/>
      <c r="CJ12" s="655"/>
      <c r="CK12" s="655"/>
      <c r="CL12" s="655"/>
      <c r="CM12" s="655"/>
      <c r="CN12" s="655"/>
      <c r="CO12" s="655"/>
      <c r="CP12" s="655"/>
      <c r="CQ12" s="656"/>
      <c r="CR12" s="657">
        <v>36638</v>
      </c>
      <c r="CS12" s="658"/>
      <c r="CT12" s="658"/>
      <c r="CU12" s="658"/>
      <c r="CV12" s="658"/>
      <c r="CW12" s="658"/>
      <c r="CX12" s="658"/>
      <c r="CY12" s="659"/>
      <c r="CZ12" s="695">
        <v>1</v>
      </c>
      <c r="DA12" s="695"/>
      <c r="DB12" s="695"/>
      <c r="DC12" s="695"/>
      <c r="DD12" s="663">
        <v>3025</v>
      </c>
      <c r="DE12" s="658"/>
      <c r="DF12" s="658"/>
      <c r="DG12" s="658"/>
      <c r="DH12" s="658"/>
      <c r="DI12" s="658"/>
      <c r="DJ12" s="658"/>
      <c r="DK12" s="658"/>
      <c r="DL12" s="658"/>
      <c r="DM12" s="658"/>
      <c r="DN12" s="658"/>
      <c r="DO12" s="658"/>
      <c r="DP12" s="659"/>
      <c r="DQ12" s="663">
        <v>17977</v>
      </c>
      <c r="DR12" s="658"/>
      <c r="DS12" s="658"/>
      <c r="DT12" s="658"/>
      <c r="DU12" s="658"/>
      <c r="DV12" s="658"/>
      <c r="DW12" s="658"/>
      <c r="DX12" s="658"/>
      <c r="DY12" s="658"/>
      <c r="DZ12" s="658"/>
      <c r="EA12" s="658"/>
      <c r="EB12" s="658"/>
      <c r="EC12" s="694"/>
    </row>
    <row r="13" spans="2:143" ht="11.25" customHeight="1" x14ac:dyDescent="0.15">
      <c r="B13" s="654" t="s">
        <v>261</v>
      </c>
      <c r="C13" s="655"/>
      <c r="D13" s="655"/>
      <c r="E13" s="655"/>
      <c r="F13" s="655"/>
      <c r="G13" s="655"/>
      <c r="H13" s="655"/>
      <c r="I13" s="655"/>
      <c r="J13" s="655"/>
      <c r="K13" s="655"/>
      <c r="L13" s="655"/>
      <c r="M13" s="655"/>
      <c r="N13" s="655"/>
      <c r="O13" s="655"/>
      <c r="P13" s="655"/>
      <c r="Q13" s="656"/>
      <c r="R13" s="657" t="s">
        <v>252</v>
      </c>
      <c r="S13" s="658"/>
      <c r="T13" s="658"/>
      <c r="U13" s="658"/>
      <c r="V13" s="658"/>
      <c r="W13" s="658"/>
      <c r="X13" s="658"/>
      <c r="Y13" s="659"/>
      <c r="Z13" s="695" t="s">
        <v>184</v>
      </c>
      <c r="AA13" s="695"/>
      <c r="AB13" s="695"/>
      <c r="AC13" s="695"/>
      <c r="AD13" s="696" t="s">
        <v>252</v>
      </c>
      <c r="AE13" s="696"/>
      <c r="AF13" s="696"/>
      <c r="AG13" s="696"/>
      <c r="AH13" s="696"/>
      <c r="AI13" s="696"/>
      <c r="AJ13" s="696"/>
      <c r="AK13" s="696"/>
      <c r="AL13" s="660" t="s">
        <v>149</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320256</v>
      </c>
      <c r="BH13" s="658"/>
      <c r="BI13" s="658"/>
      <c r="BJ13" s="658"/>
      <c r="BK13" s="658"/>
      <c r="BL13" s="658"/>
      <c r="BM13" s="658"/>
      <c r="BN13" s="659"/>
      <c r="BO13" s="695">
        <v>74.3</v>
      </c>
      <c r="BP13" s="695"/>
      <c r="BQ13" s="695"/>
      <c r="BR13" s="695"/>
      <c r="BS13" s="696" t="s">
        <v>184</v>
      </c>
      <c r="BT13" s="696"/>
      <c r="BU13" s="696"/>
      <c r="BV13" s="696"/>
      <c r="BW13" s="696"/>
      <c r="BX13" s="696"/>
      <c r="BY13" s="696"/>
      <c r="BZ13" s="696"/>
      <c r="CA13" s="696"/>
      <c r="CB13" s="731"/>
      <c r="CD13" s="654" t="s">
        <v>263</v>
      </c>
      <c r="CE13" s="655"/>
      <c r="CF13" s="655"/>
      <c r="CG13" s="655"/>
      <c r="CH13" s="655"/>
      <c r="CI13" s="655"/>
      <c r="CJ13" s="655"/>
      <c r="CK13" s="655"/>
      <c r="CL13" s="655"/>
      <c r="CM13" s="655"/>
      <c r="CN13" s="655"/>
      <c r="CO13" s="655"/>
      <c r="CP13" s="655"/>
      <c r="CQ13" s="656"/>
      <c r="CR13" s="657">
        <v>189409</v>
      </c>
      <c r="CS13" s="658"/>
      <c r="CT13" s="658"/>
      <c r="CU13" s="658"/>
      <c r="CV13" s="658"/>
      <c r="CW13" s="658"/>
      <c r="CX13" s="658"/>
      <c r="CY13" s="659"/>
      <c r="CZ13" s="695">
        <v>5.3</v>
      </c>
      <c r="DA13" s="695"/>
      <c r="DB13" s="695"/>
      <c r="DC13" s="695"/>
      <c r="DD13" s="663">
        <v>94338</v>
      </c>
      <c r="DE13" s="658"/>
      <c r="DF13" s="658"/>
      <c r="DG13" s="658"/>
      <c r="DH13" s="658"/>
      <c r="DI13" s="658"/>
      <c r="DJ13" s="658"/>
      <c r="DK13" s="658"/>
      <c r="DL13" s="658"/>
      <c r="DM13" s="658"/>
      <c r="DN13" s="658"/>
      <c r="DO13" s="658"/>
      <c r="DP13" s="659"/>
      <c r="DQ13" s="663">
        <v>80997</v>
      </c>
      <c r="DR13" s="658"/>
      <c r="DS13" s="658"/>
      <c r="DT13" s="658"/>
      <c r="DU13" s="658"/>
      <c r="DV13" s="658"/>
      <c r="DW13" s="658"/>
      <c r="DX13" s="658"/>
      <c r="DY13" s="658"/>
      <c r="DZ13" s="658"/>
      <c r="EA13" s="658"/>
      <c r="EB13" s="658"/>
      <c r="EC13" s="694"/>
    </row>
    <row r="14" spans="2:143" ht="11.25" customHeight="1" x14ac:dyDescent="0.15">
      <c r="B14" s="654" t="s">
        <v>264</v>
      </c>
      <c r="C14" s="655"/>
      <c r="D14" s="655"/>
      <c r="E14" s="655"/>
      <c r="F14" s="655"/>
      <c r="G14" s="655"/>
      <c r="H14" s="655"/>
      <c r="I14" s="655"/>
      <c r="J14" s="655"/>
      <c r="K14" s="655"/>
      <c r="L14" s="655"/>
      <c r="M14" s="655"/>
      <c r="N14" s="655"/>
      <c r="O14" s="655"/>
      <c r="P14" s="655"/>
      <c r="Q14" s="656"/>
      <c r="R14" s="657">
        <v>82</v>
      </c>
      <c r="S14" s="658"/>
      <c r="T14" s="658"/>
      <c r="U14" s="658"/>
      <c r="V14" s="658"/>
      <c r="W14" s="658"/>
      <c r="X14" s="658"/>
      <c r="Y14" s="659"/>
      <c r="Z14" s="695">
        <v>0</v>
      </c>
      <c r="AA14" s="695"/>
      <c r="AB14" s="695"/>
      <c r="AC14" s="695"/>
      <c r="AD14" s="696">
        <v>82</v>
      </c>
      <c r="AE14" s="696"/>
      <c r="AF14" s="696"/>
      <c r="AG14" s="696"/>
      <c r="AH14" s="696"/>
      <c r="AI14" s="696"/>
      <c r="AJ14" s="696"/>
      <c r="AK14" s="696"/>
      <c r="AL14" s="660">
        <v>0</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7737</v>
      </c>
      <c r="BH14" s="658"/>
      <c r="BI14" s="658"/>
      <c r="BJ14" s="658"/>
      <c r="BK14" s="658"/>
      <c r="BL14" s="658"/>
      <c r="BM14" s="658"/>
      <c r="BN14" s="659"/>
      <c r="BO14" s="695">
        <v>1.8</v>
      </c>
      <c r="BP14" s="695"/>
      <c r="BQ14" s="695"/>
      <c r="BR14" s="695"/>
      <c r="BS14" s="696" t="s">
        <v>252</v>
      </c>
      <c r="BT14" s="696"/>
      <c r="BU14" s="696"/>
      <c r="BV14" s="696"/>
      <c r="BW14" s="696"/>
      <c r="BX14" s="696"/>
      <c r="BY14" s="696"/>
      <c r="BZ14" s="696"/>
      <c r="CA14" s="696"/>
      <c r="CB14" s="731"/>
      <c r="CD14" s="654" t="s">
        <v>266</v>
      </c>
      <c r="CE14" s="655"/>
      <c r="CF14" s="655"/>
      <c r="CG14" s="655"/>
      <c r="CH14" s="655"/>
      <c r="CI14" s="655"/>
      <c r="CJ14" s="655"/>
      <c r="CK14" s="655"/>
      <c r="CL14" s="655"/>
      <c r="CM14" s="655"/>
      <c r="CN14" s="655"/>
      <c r="CO14" s="655"/>
      <c r="CP14" s="655"/>
      <c r="CQ14" s="656"/>
      <c r="CR14" s="657">
        <v>234599</v>
      </c>
      <c r="CS14" s="658"/>
      <c r="CT14" s="658"/>
      <c r="CU14" s="658"/>
      <c r="CV14" s="658"/>
      <c r="CW14" s="658"/>
      <c r="CX14" s="658"/>
      <c r="CY14" s="659"/>
      <c r="CZ14" s="695">
        <v>6.6</v>
      </c>
      <c r="DA14" s="695"/>
      <c r="DB14" s="695"/>
      <c r="DC14" s="695"/>
      <c r="DD14" s="663">
        <v>17111</v>
      </c>
      <c r="DE14" s="658"/>
      <c r="DF14" s="658"/>
      <c r="DG14" s="658"/>
      <c r="DH14" s="658"/>
      <c r="DI14" s="658"/>
      <c r="DJ14" s="658"/>
      <c r="DK14" s="658"/>
      <c r="DL14" s="658"/>
      <c r="DM14" s="658"/>
      <c r="DN14" s="658"/>
      <c r="DO14" s="658"/>
      <c r="DP14" s="659"/>
      <c r="DQ14" s="663">
        <v>170307</v>
      </c>
      <c r="DR14" s="658"/>
      <c r="DS14" s="658"/>
      <c r="DT14" s="658"/>
      <c r="DU14" s="658"/>
      <c r="DV14" s="658"/>
      <c r="DW14" s="658"/>
      <c r="DX14" s="658"/>
      <c r="DY14" s="658"/>
      <c r="DZ14" s="658"/>
      <c r="EA14" s="658"/>
      <c r="EB14" s="658"/>
      <c r="EC14" s="694"/>
    </row>
    <row r="15" spans="2:143" ht="11.25" customHeight="1" x14ac:dyDescent="0.15">
      <c r="B15" s="654" t="s">
        <v>267</v>
      </c>
      <c r="C15" s="655"/>
      <c r="D15" s="655"/>
      <c r="E15" s="655"/>
      <c r="F15" s="655"/>
      <c r="G15" s="655"/>
      <c r="H15" s="655"/>
      <c r="I15" s="655"/>
      <c r="J15" s="655"/>
      <c r="K15" s="655"/>
      <c r="L15" s="655"/>
      <c r="M15" s="655"/>
      <c r="N15" s="655"/>
      <c r="O15" s="655"/>
      <c r="P15" s="655"/>
      <c r="Q15" s="656"/>
      <c r="R15" s="657" t="s">
        <v>184</v>
      </c>
      <c r="S15" s="658"/>
      <c r="T15" s="658"/>
      <c r="U15" s="658"/>
      <c r="V15" s="658"/>
      <c r="W15" s="658"/>
      <c r="X15" s="658"/>
      <c r="Y15" s="659"/>
      <c r="Z15" s="695" t="s">
        <v>252</v>
      </c>
      <c r="AA15" s="695"/>
      <c r="AB15" s="695"/>
      <c r="AC15" s="695"/>
      <c r="AD15" s="696" t="s">
        <v>184</v>
      </c>
      <c r="AE15" s="696"/>
      <c r="AF15" s="696"/>
      <c r="AG15" s="696"/>
      <c r="AH15" s="696"/>
      <c r="AI15" s="696"/>
      <c r="AJ15" s="696"/>
      <c r="AK15" s="696"/>
      <c r="AL15" s="660" t="s">
        <v>184</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19484</v>
      </c>
      <c r="BH15" s="658"/>
      <c r="BI15" s="658"/>
      <c r="BJ15" s="658"/>
      <c r="BK15" s="658"/>
      <c r="BL15" s="658"/>
      <c r="BM15" s="658"/>
      <c r="BN15" s="659"/>
      <c r="BO15" s="695">
        <v>4.5</v>
      </c>
      <c r="BP15" s="695"/>
      <c r="BQ15" s="695"/>
      <c r="BR15" s="695"/>
      <c r="BS15" s="696" t="s">
        <v>252</v>
      </c>
      <c r="BT15" s="696"/>
      <c r="BU15" s="696"/>
      <c r="BV15" s="696"/>
      <c r="BW15" s="696"/>
      <c r="BX15" s="696"/>
      <c r="BY15" s="696"/>
      <c r="BZ15" s="696"/>
      <c r="CA15" s="696"/>
      <c r="CB15" s="731"/>
      <c r="CD15" s="654" t="s">
        <v>269</v>
      </c>
      <c r="CE15" s="655"/>
      <c r="CF15" s="655"/>
      <c r="CG15" s="655"/>
      <c r="CH15" s="655"/>
      <c r="CI15" s="655"/>
      <c r="CJ15" s="655"/>
      <c r="CK15" s="655"/>
      <c r="CL15" s="655"/>
      <c r="CM15" s="655"/>
      <c r="CN15" s="655"/>
      <c r="CO15" s="655"/>
      <c r="CP15" s="655"/>
      <c r="CQ15" s="656"/>
      <c r="CR15" s="657">
        <v>391717</v>
      </c>
      <c r="CS15" s="658"/>
      <c r="CT15" s="658"/>
      <c r="CU15" s="658"/>
      <c r="CV15" s="658"/>
      <c r="CW15" s="658"/>
      <c r="CX15" s="658"/>
      <c r="CY15" s="659"/>
      <c r="CZ15" s="695">
        <v>11.1</v>
      </c>
      <c r="DA15" s="695"/>
      <c r="DB15" s="695"/>
      <c r="DC15" s="695"/>
      <c r="DD15" s="663">
        <v>232375</v>
      </c>
      <c r="DE15" s="658"/>
      <c r="DF15" s="658"/>
      <c r="DG15" s="658"/>
      <c r="DH15" s="658"/>
      <c r="DI15" s="658"/>
      <c r="DJ15" s="658"/>
      <c r="DK15" s="658"/>
      <c r="DL15" s="658"/>
      <c r="DM15" s="658"/>
      <c r="DN15" s="658"/>
      <c r="DO15" s="658"/>
      <c r="DP15" s="659"/>
      <c r="DQ15" s="663">
        <v>137481</v>
      </c>
      <c r="DR15" s="658"/>
      <c r="DS15" s="658"/>
      <c r="DT15" s="658"/>
      <c r="DU15" s="658"/>
      <c r="DV15" s="658"/>
      <c r="DW15" s="658"/>
      <c r="DX15" s="658"/>
      <c r="DY15" s="658"/>
      <c r="DZ15" s="658"/>
      <c r="EA15" s="658"/>
      <c r="EB15" s="658"/>
      <c r="EC15" s="694"/>
    </row>
    <row r="16" spans="2:143" ht="11.25" customHeight="1" x14ac:dyDescent="0.15">
      <c r="B16" s="654" t="s">
        <v>270</v>
      </c>
      <c r="C16" s="655"/>
      <c r="D16" s="655"/>
      <c r="E16" s="655"/>
      <c r="F16" s="655"/>
      <c r="G16" s="655"/>
      <c r="H16" s="655"/>
      <c r="I16" s="655"/>
      <c r="J16" s="655"/>
      <c r="K16" s="655"/>
      <c r="L16" s="655"/>
      <c r="M16" s="655"/>
      <c r="N16" s="655"/>
      <c r="O16" s="655"/>
      <c r="P16" s="655"/>
      <c r="Q16" s="656"/>
      <c r="R16" s="657">
        <v>1435</v>
      </c>
      <c r="S16" s="658"/>
      <c r="T16" s="658"/>
      <c r="U16" s="658"/>
      <c r="V16" s="658"/>
      <c r="W16" s="658"/>
      <c r="X16" s="658"/>
      <c r="Y16" s="659"/>
      <c r="Z16" s="695">
        <v>0</v>
      </c>
      <c r="AA16" s="695"/>
      <c r="AB16" s="695"/>
      <c r="AC16" s="695"/>
      <c r="AD16" s="696">
        <v>1435</v>
      </c>
      <c r="AE16" s="696"/>
      <c r="AF16" s="696"/>
      <c r="AG16" s="696"/>
      <c r="AH16" s="696"/>
      <c r="AI16" s="696"/>
      <c r="AJ16" s="696"/>
      <c r="AK16" s="696"/>
      <c r="AL16" s="660">
        <v>0.1</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252</v>
      </c>
      <c r="BH16" s="658"/>
      <c r="BI16" s="658"/>
      <c r="BJ16" s="658"/>
      <c r="BK16" s="658"/>
      <c r="BL16" s="658"/>
      <c r="BM16" s="658"/>
      <c r="BN16" s="659"/>
      <c r="BO16" s="695" t="s">
        <v>149</v>
      </c>
      <c r="BP16" s="695"/>
      <c r="BQ16" s="695"/>
      <c r="BR16" s="695"/>
      <c r="BS16" s="696" t="s">
        <v>252</v>
      </c>
      <c r="BT16" s="696"/>
      <c r="BU16" s="696"/>
      <c r="BV16" s="696"/>
      <c r="BW16" s="696"/>
      <c r="BX16" s="696"/>
      <c r="BY16" s="696"/>
      <c r="BZ16" s="696"/>
      <c r="CA16" s="696"/>
      <c r="CB16" s="731"/>
      <c r="CD16" s="654" t="s">
        <v>272</v>
      </c>
      <c r="CE16" s="655"/>
      <c r="CF16" s="655"/>
      <c r="CG16" s="655"/>
      <c r="CH16" s="655"/>
      <c r="CI16" s="655"/>
      <c r="CJ16" s="655"/>
      <c r="CK16" s="655"/>
      <c r="CL16" s="655"/>
      <c r="CM16" s="655"/>
      <c r="CN16" s="655"/>
      <c r="CO16" s="655"/>
      <c r="CP16" s="655"/>
      <c r="CQ16" s="656"/>
      <c r="CR16" s="657">
        <v>52867</v>
      </c>
      <c r="CS16" s="658"/>
      <c r="CT16" s="658"/>
      <c r="CU16" s="658"/>
      <c r="CV16" s="658"/>
      <c r="CW16" s="658"/>
      <c r="CX16" s="658"/>
      <c r="CY16" s="659"/>
      <c r="CZ16" s="695">
        <v>1.5</v>
      </c>
      <c r="DA16" s="695"/>
      <c r="DB16" s="695"/>
      <c r="DC16" s="695"/>
      <c r="DD16" s="663" t="s">
        <v>184</v>
      </c>
      <c r="DE16" s="658"/>
      <c r="DF16" s="658"/>
      <c r="DG16" s="658"/>
      <c r="DH16" s="658"/>
      <c r="DI16" s="658"/>
      <c r="DJ16" s="658"/>
      <c r="DK16" s="658"/>
      <c r="DL16" s="658"/>
      <c r="DM16" s="658"/>
      <c r="DN16" s="658"/>
      <c r="DO16" s="658"/>
      <c r="DP16" s="659"/>
      <c r="DQ16" s="663">
        <v>24698</v>
      </c>
      <c r="DR16" s="658"/>
      <c r="DS16" s="658"/>
      <c r="DT16" s="658"/>
      <c r="DU16" s="658"/>
      <c r="DV16" s="658"/>
      <c r="DW16" s="658"/>
      <c r="DX16" s="658"/>
      <c r="DY16" s="658"/>
      <c r="DZ16" s="658"/>
      <c r="EA16" s="658"/>
      <c r="EB16" s="658"/>
      <c r="EC16" s="694"/>
    </row>
    <row r="17" spans="2:133" ht="11.25" customHeight="1" x14ac:dyDescent="0.15">
      <c r="B17" s="654" t="s">
        <v>273</v>
      </c>
      <c r="C17" s="655"/>
      <c r="D17" s="655"/>
      <c r="E17" s="655"/>
      <c r="F17" s="655"/>
      <c r="G17" s="655"/>
      <c r="H17" s="655"/>
      <c r="I17" s="655"/>
      <c r="J17" s="655"/>
      <c r="K17" s="655"/>
      <c r="L17" s="655"/>
      <c r="M17" s="655"/>
      <c r="N17" s="655"/>
      <c r="O17" s="655"/>
      <c r="P17" s="655"/>
      <c r="Q17" s="656"/>
      <c r="R17" s="657">
        <v>2400</v>
      </c>
      <c r="S17" s="658"/>
      <c r="T17" s="658"/>
      <c r="U17" s="658"/>
      <c r="V17" s="658"/>
      <c r="W17" s="658"/>
      <c r="X17" s="658"/>
      <c r="Y17" s="659"/>
      <c r="Z17" s="695">
        <v>0.1</v>
      </c>
      <c r="AA17" s="695"/>
      <c r="AB17" s="695"/>
      <c r="AC17" s="695"/>
      <c r="AD17" s="696">
        <v>2400</v>
      </c>
      <c r="AE17" s="696"/>
      <c r="AF17" s="696"/>
      <c r="AG17" s="696"/>
      <c r="AH17" s="696"/>
      <c r="AI17" s="696"/>
      <c r="AJ17" s="696"/>
      <c r="AK17" s="696"/>
      <c r="AL17" s="660">
        <v>0.1</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149</v>
      </c>
      <c r="BH17" s="658"/>
      <c r="BI17" s="658"/>
      <c r="BJ17" s="658"/>
      <c r="BK17" s="658"/>
      <c r="BL17" s="658"/>
      <c r="BM17" s="658"/>
      <c r="BN17" s="659"/>
      <c r="BO17" s="695" t="s">
        <v>184</v>
      </c>
      <c r="BP17" s="695"/>
      <c r="BQ17" s="695"/>
      <c r="BR17" s="695"/>
      <c r="BS17" s="696" t="s">
        <v>184</v>
      </c>
      <c r="BT17" s="696"/>
      <c r="BU17" s="696"/>
      <c r="BV17" s="696"/>
      <c r="BW17" s="696"/>
      <c r="BX17" s="696"/>
      <c r="BY17" s="696"/>
      <c r="BZ17" s="696"/>
      <c r="CA17" s="696"/>
      <c r="CB17" s="731"/>
      <c r="CD17" s="654" t="s">
        <v>275</v>
      </c>
      <c r="CE17" s="655"/>
      <c r="CF17" s="655"/>
      <c r="CG17" s="655"/>
      <c r="CH17" s="655"/>
      <c r="CI17" s="655"/>
      <c r="CJ17" s="655"/>
      <c r="CK17" s="655"/>
      <c r="CL17" s="655"/>
      <c r="CM17" s="655"/>
      <c r="CN17" s="655"/>
      <c r="CO17" s="655"/>
      <c r="CP17" s="655"/>
      <c r="CQ17" s="656"/>
      <c r="CR17" s="657">
        <v>330149</v>
      </c>
      <c r="CS17" s="658"/>
      <c r="CT17" s="658"/>
      <c r="CU17" s="658"/>
      <c r="CV17" s="658"/>
      <c r="CW17" s="658"/>
      <c r="CX17" s="658"/>
      <c r="CY17" s="659"/>
      <c r="CZ17" s="695">
        <v>9.3000000000000007</v>
      </c>
      <c r="DA17" s="695"/>
      <c r="DB17" s="695"/>
      <c r="DC17" s="695"/>
      <c r="DD17" s="663" t="s">
        <v>184</v>
      </c>
      <c r="DE17" s="658"/>
      <c r="DF17" s="658"/>
      <c r="DG17" s="658"/>
      <c r="DH17" s="658"/>
      <c r="DI17" s="658"/>
      <c r="DJ17" s="658"/>
      <c r="DK17" s="658"/>
      <c r="DL17" s="658"/>
      <c r="DM17" s="658"/>
      <c r="DN17" s="658"/>
      <c r="DO17" s="658"/>
      <c r="DP17" s="659"/>
      <c r="DQ17" s="663">
        <v>330149</v>
      </c>
      <c r="DR17" s="658"/>
      <c r="DS17" s="658"/>
      <c r="DT17" s="658"/>
      <c r="DU17" s="658"/>
      <c r="DV17" s="658"/>
      <c r="DW17" s="658"/>
      <c r="DX17" s="658"/>
      <c r="DY17" s="658"/>
      <c r="DZ17" s="658"/>
      <c r="EA17" s="658"/>
      <c r="EB17" s="658"/>
      <c r="EC17" s="694"/>
    </row>
    <row r="18" spans="2:133" ht="11.25" customHeight="1" x14ac:dyDescent="0.15">
      <c r="B18" s="654" t="s">
        <v>276</v>
      </c>
      <c r="C18" s="655"/>
      <c r="D18" s="655"/>
      <c r="E18" s="655"/>
      <c r="F18" s="655"/>
      <c r="G18" s="655"/>
      <c r="H18" s="655"/>
      <c r="I18" s="655"/>
      <c r="J18" s="655"/>
      <c r="K18" s="655"/>
      <c r="L18" s="655"/>
      <c r="M18" s="655"/>
      <c r="N18" s="655"/>
      <c r="O18" s="655"/>
      <c r="P18" s="655"/>
      <c r="Q18" s="656"/>
      <c r="R18" s="657">
        <v>446</v>
      </c>
      <c r="S18" s="658"/>
      <c r="T18" s="658"/>
      <c r="U18" s="658"/>
      <c r="V18" s="658"/>
      <c r="W18" s="658"/>
      <c r="X18" s="658"/>
      <c r="Y18" s="659"/>
      <c r="Z18" s="695">
        <v>0</v>
      </c>
      <c r="AA18" s="695"/>
      <c r="AB18" s="695"/>
      <c r="AC18" s="695"/>
      <c r="AD18" s="696">
        <v>446</v>
      </c>
      <c r="AE18" s="696"/>
      <c r="AF18" s="696"/>
      <c r="AG18" s="696"/>
      <c r="AH18" s="696"/>
      <c r="AI18" s="696"/>
      <c r="AJ18" s="696"/>
      <c r="AK18" s="696"/>
      <c r="AL18" s="660">
        <v>0</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184</v>
      </c>
      <c r="BH18" s="658"/>
      <c r="BI18" s="658"/>
      <c r="BJ18" s="658"/>
      <c r="BK18" s="658"/>
      <c r="BL18" s="658"/>
      <c r="BM18" s="658"/>
      <c r="BN18" s="659"/>
      <c r="BO18" s="695" t="s">
        <v>252</v>
      </c>
      <c r="BP18" s="695"/>
      <c r="BQ18" s="695"/>
      <c r="BR18" s="695"/>
      <c r="BS18" s="696" t="s">
        <v>252</v>
      </c>
      <c r="BT18" s="696"/>
      <c r="BU18" s="696"/>
      <c r="BV18" s="696"/>
      <c r="BW18" s="696"/>
      <c r="BX18" s="696"/>
      <c r="BY18" s="696"/>
      <c r="BZ18" s="696"/>
      <c r="CA18" s="696"/>
      <c r="CB18" s="731"/>
      <c r="CD18" s="654" t="s">
        <v>278</v>
      </c>
      <c r="CE18" s="655"/>
      <c r="CF18" s="655"/>
      <c r="CG18" s="655"/>
      <c r="CH18" s="655"/>
      <c r="CI18" s="655"/>
      <c r="CJ18" s="655"/>
      <c r="CK18" s="655"/>
      <c r="CL18" s="655"/>
      <c r="CM18" s="655"/>
      <c r="CN18" s="655"/>
      <c r="CO18" s="655"/>
      <c r="CP18" s="655"/>
      <c r="CQ18" s="656"/>
      <c r="CR18" s="657" t="s">
        <v>149</v>
      </c>
      <c r="CS18" s="658"/>
      <c r="CT18" s="658"/>
      <c r="CU18" s="658"/>
      <c r="CV18" s="658"/>
      <c r="CW18" s="658"/>
      <c r="CX18" s="658"/>
      <c r="CY18" s="659"/>
      <c r="CZ18" s="695" t="s">
        <v>184</v>
      </c>
      <c r="DA18" s="695"/>
      <c r="DB18" s="695"/>
      <c r="DC18" s="695"/>
      <c r="DD18" s="663" t="s">
        <v>149</v>
      </c>
      <c r="DE18" s="658"/>
      <c r="DF18" s="658"/>
      <c r="DG18" s="658"/>
      <c r="DH18" s="658"/>
      <c r="DI18" s="658"/>
      <c r="DJ18" s="658"/>
      <c r="DK18" s="658"/>
      <c r="DL18" s="658"/>
      <c r="DM18" s="658"/>
      <c r="DN18" s="658"/>
      <c r="DO18" s="658"/>
      <c r="DP18" s="659"/>
      <c r="DQ18" s="663" t="s">
        <v>184</v>
      </c>
      <c r="DR18" s="658"/>
      <c r="DS18" s="658"/>
      <c r="DT18" s="658"/>
      <c r="DU18" s="658"/>
      <c r="DV18" s="658"/>
      <c r="DW18" s="658"/>
      <c r="DX18" s="658"/>
      <c r="DY18" s="658"/>
      <c r="DZ18" s="658"/>
      <c r="EA18" s="658"/>
      <c r="EB18" s="658"/>
      <c r="EC18" s="694"/>
    </row>
    <row r="19" spans="2:133" ht="11.25" customHeight="1" x14ac:dyDescent="0.15">
      <c r="B19" s="654" t="s">
        <v>279</v>
      </c>
      <c r="C19" s="655"/>
      <c r="D19" s="655"/>
      <c r="E19" s="655"/>
      <c r="F19" s="655"/>
      <c r="G19" s="655"/>
      <c r="H19" s="655"/>
      <c r="I19" s="655"/>
      <c r="J19" s="655"/>
      <c r="K19" s="655"/>
      <c r="L19" s="655"/>
      <c r="M19" s="655"/>
      <c r="N19" s="655"/>
      <c r="O19" s="655"/>
      <c r="P19" s="655"/>
      <c r="Q19" s="656"/>
      <c r="R19" s="657">
        <v>446</v>
      </c>
      <c r="S19" s="658"/>
      <c r="T19" s="658"/>
      <c r="U19" s="658"/>
      <c r="V19" s="658"/>
      <c r="W19" s="658"/>
      <c r="X19" s="658"/>
      <c r="Y19" s="659"/>
      <c r="Z19" s="695">
        <v>0</v>
      </c>
      <c r="AA19" s="695"/>
      <c r="AB19" s="695"/>
      <c r="AC19" s="695"/>
      <c r="AD19" s="696">
        <v>446</v>
      </c>
      <c r="AE19" s="696"/>
      <c r="AF19" s="696"/>
      <c r="AG19" s="696"/>
      <c r="AH19" s="696"/>
      <c r="AI19" s="696"/>
      <c r="AJ19" s="696"/>
      <c r="AK19" s="696"/>
      <c r="AL19" s="660">
        <v>0</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t="s">
        <v>184</v>
      </c>
      <c r="BH19" s="658"/>
      <c r="BI19" s="658"/>
      <c r="BJ19" s="658"/>
      <c r="BK19" s="658"/>
      <c r="BL19" s="658"/>
      <c r="BM19" s="658"/>
      <c r="BN19" s="659"/>
      <c r="BO19" s="695" t="s">
        <v>252</v>
      </c>
      <c r="BP19" s="695"/>
      <c r="BQ19" s="695"/>
      <c r="BR19" s="695"/>
      <c r="BS19" s="696" t="s">
        <v>252</v>
      </c>
      <c r="BT19" s="696"/>
      <c r="BU19" s="696"/>
      <c r="BV19" s="696"/>
      <c r="BW19" s="696"/>
      <c r="BX19" s="696"/>
      <c r="BY19" s="696"/>
      <c r="BZ19" s="696"/>
      <c r="CA19" s="696"/>
      <c r="CB19" s="731"/>
      <c r="CD19" s="654" t="s">
        <v>281</v>
      </c>
      <c r="CE19" s="655"/>
      <c r="CF19" s="655"/>
      <c r="CG19" s="655"/>
      <c r="CH19" s="655"/>
      <c r="CI19" s="655"/>
      <c r="CJ19" s="655"/>
      <c r="CK19" s="655"/>
      <c r="CL19" s="655"/>
      <c r="CM19" s="655"/>
      <c r="CN19" s="655"/>
      <c r="CO19" s="655"/>
      <c r="CP19" s="655"/>
      <c r="CQ19" s="656"/>
      <c r="CR19" s="657" t="s">
        <v>252</v>
      </c>
      <c r="CS19" s="658"/>
      <c r="CT19" s="658"/>
      <c r="CU19" s="658"/>
      <c r="CV19" s="658"/>
      <c r="CW19" s="658"/>
      <c r="CX19" s="658"/>
      <c r="CY19" s="659"/>
      <c r="CZ19" s="695" t="s">
        <v>184</v>
      </c>
      <c r="DA19" s="695"/>
      <c r="DB19" s="695"/>
      <c r="DC19" s="695"/>
      <c r="DD19" s="663" t="s">
        <v>252</v>
      </c>
      <c r="DE19" s="658"/>
      <c r="DF19" s="658"/>
      <c r="DG19" s="658"/>
      <c r="DH19" s="658"/>
      <c r="DI19" s="658"/>
      <c r="DJ19" s="658"/>
      <c r="DK19" s="658"/>
      <c r="DL19" s="658"/>
      <c r="DM19" s="658"/>
      <c r="DN19" s="658"/>
      <c r="DO19" s="658"/>
      <c r="DP19" s="659"/>
      <c r="DQ19" s="663" t="s">
        <v>252</v>
      </c>
      <c r="DR19" s="658"/>
      <c r="DS19" s="658"/>
      <c r="DT19" s="658"/>
      <c r="DU19" s="658"/>
      <c r="DV19" s="658"/>
      <c r="DW19" s="658"/>
      <c r="DX19" s="658"/>
      <c r="DY19" s="658"/>
      <c r="DZ19" s="658"/>
      <c r="EA19" s="658"/>
      <c r="EB19" s="658"/>
      <c r="EC19" s="694"/>
    </row>
    <row r="20" spans="2:133" ht="11.25" customHeight="1" x14ac:dyDescent="0.15">
      <c r="B20" s="732" t="s">
        <v>282</v>
      </c>
      <c r="C20" s="733"/>
      <c r="D20" s="733"/>
      <c r="E20" s="733"/>
      <c r="F20" s="733"/>
      <c r="G20" s="733"/>
      <c r="H20" s="733"/>
      <c r="I20" s="733"/>
      <c r="J20" s="733"/>
      <c r="K20" s="733"/>
      <c r="L20" s="733"/>
      <c r="M20" s="733"/>
      <c r="N20" s="733"/>
      <c r="O20" s="733"/>
      <c r="P20" s="733"/>
      <c r="Q20" s="734"/>
      <c r="R20" s="657" t="s">
        <v>252</v>
      </c>
      <c r="S20" s="658"/>
      <c r="T20" s="658"/>
      <c r="U20" s="658"/>
      <c r="V20" s="658"/>
      <c r="W20" s="658"/>
      <c r="X20" s="658"/>
      <c r="Y20" s="659"/>
      <c r="Z20" s="695" t="s">
        <v>184</v>
      </c>
      <c r="AA20" s="695"/>
      <c r="AB20" s="695"/>
      <c r="AC20" s="695"/>
      <c r="AD20" s="696" t="s">
        <v>149</v>
      </c>
      <c r="AE20" s="696"/>
      <c r="AF20" s="696"/>
      <c r="AG20" s="696"/>
      <c r="AH20" s="696"/>
      <c r="AI20" s="696"/>
      <c r="AJ20" s="696"/>
      <c r="AK20" s="696"/>
      <c r="AL20" s="660" t="s">
        <v>252</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t="s">
        <v>184</v>
      </c>
      <c r="BH20" s="658"/>
      <c r="BI20" s="658"/>
      <c r="BJ20" s="658"/>
      <c r="BK20" s="658"/>
      <c r="BL20" s="658"/>
      <c r="BM20" s="658"/>
      <c r="BN20" s="659"/>
      <c r="BO20" s="695" t="s">
        <v>184</v>
      </c>
      <c r="BP20" s="695"/>
      <c r="BQ20" s="695"/>
      <c r="BR20" s="695"/>
      <c r="BS20" s="696" t="s">
        <v>149</v>
      </c>
      <c r="BT20" s="696"/>
      <c r="BU20" s="696"/>
      <c r="BV20" s="696"/>
      <c r="BW20" s="696"/>
      <c r="BX20" s="696"/>
      <c r="BY20" s="696"/>
      <c r="BZ20" s="696"/>
      <c r="CA20" s="696"/>
      <c r="CB20" s="731"/>
      <c r="CD20" s="654" t="s">
        <v>284</v>
      </c>
      <c r="CE20" s="655"/>
      <c r="CF20" s="655"/>
      <c r="CG20" s="655"/>
      <c r="CH20" s="655"/>
      <c r="CI20" s="655"/>
      <c r="CJ20" s="655"/>
      <c r="CK20" s="655"/>
      <c r="CL20" s="655"/>
      <c r="CM20" s="655"/>
      <c r="CN20" s="655"/>
      <c r="CO20" s="655"/>
      <c r="CP20" s="655"/>
      <c r="CQ20" s="656"/>
      <c r="CR20" s="657">
        <v>3542165</v>
      </c>
      <c r="CS20" s="658"/>
      <c r="CT20" s="658"/>
      <c r="CU20" s="658"/>
      <c r="CV20" s="658"/>
      <c r="CW20" s="658"/>
      <c r="CX20" s="658"/>
      <c r="CY20" s="659"/>
      <c r="CZ20" s="695">
        <v>100</v>
      </c>
      <c r="DA20" s="695"/>
      <c r="DB20" s="695"/>
      <c r="DC20" s="695"/>
      <c r="DD20" s="663">
        <v>428012</v>
      </c>
      <c r="DE20" s="658"/>
      <c r="DF20" s="658"/>
      <c r="DG20" s="658"/>
      <c r="DH20" s="658"/>
      <c r="DI20" s="658"/>
      <c r="DJ20" s="658"/>
      <c r="DK20" s="658"/>
      <c r="DL20" s="658"/>
      <c r="DM20" s="658"/>
      <c r="DN20" s="658"/>
      <c r="DO20" s="658"/>
      <c r="DP20" s="659"/>
      <c r="DQ20" s="663">
        <v>2595072</v>
      </c>
      <c r="DR20" s="658"/>
      <c r="DS20" s="658"/>
      <c r="DT20" s="658"/>
      <c r="DU20" s="658"/>
      <c r="DV20" s="658"/>
      <c r="DW20" s="658"/>
      <c r="DX20" s="658"/>
      <c r="DY20" s="658"/>
      <c r="DZ20" s="658"/>
      <c r="EA20" s="658"/>
      <c r="EB20" s="658"/>
      <c r="EC20" s="694"/>
    </row>
    <row r="21" spans="2:133" ht="11.25" customHeight="1" x14ac:dyDescent="0.15">
      <c r="B21" s="654" t="s">
        <v>285</v>
      </c>
      <c r="C21" s="655"/>
      <c r="D21" s="655"/>
      <c r="E21" s="655"/>
      <c r="F21" s="655"/>
      <c r="G21" s="655"/>
      <c r="H21" s="655"/>
      <c r="I21" s="655"/>
      <c r="J21" s="655"/>
      <c r="K21" s="655"/>
      <c r="L21" s="655"/>
      <c r="M21" s="655"/>
      <c r="N21" s="655"/>
      <c r="O21" s="655"/>
      <c r="P21" s="655"/>
      <c r="Q21" s="656"/>
      <c r="R21" s="657">
        <v>1672748</v>
      </c>
      <c r="S21" s="658"/>
      <c r="T21" s="658"/>
      <c r="U21" s="658"/>
      <c r="V21" s="658"/>
      <c r="W21" s="658"/>
      <c r="X21" s="658"/>
      <c r="Y21" s="659"/>
      <c r="Z21" s="695">
        <v>44</v>
      </c>
      <c r="AA21" s="695"/>
      <c r="AB21" s="695"/>
      <c r="AC21" s="695"/>
      <c r="AD21" s="696">
        <v>1432296</v>
      </c>
      <c r="AE21" s="696"/>
      <c r="AF21" s="696"/>
      <c r="AG21" s="696"/>
      <c r="AH21" s="696"/>
      <c r="AI21" s="696"/>
      <c r="AJ21" s="696"/>
      <c r="AK21" s="696"/>
      <c r="AL21" s="660">
        <v>73.2</v>
      </c>
      <c r="AM21" s="661"/>
      <c r="AN21" s="661"/>
      <c r="AO21" s="697"/>
      <c r="AP21" s="654" t="s">
        <v>286</v>
      </c>
      <c r="AQ21" s="735"/>
      <c r="AR21" s="735"/>
      <c r="AS21" s="735"/>
      <c r="AT21" s="735"/>
      <c r="AU21" s="735"/>
      <c r="AV21" s="735"/>
      <c r="AW21" s="735"/>
      <c r="AX21" s="735"/>
      <c r="AY21" s="735"/>
      <c r="AZ21" s="735"/>
      <c r="BA21" s="735"/>
      <c r="BB21" s="735"/>
      <c r="BC21" s="735"/>
      <c r="BD21" s="735"/>
      <c r="BE21" s="735"/>
      <c r="BF21" s="736"/>
      <c r="BG21" s="657" t="s">
        <v>184</v>
      </c>
      <c r="BH21" s="658"/>
      <c r="BI21" s="658"/>
      <c r="BJ21" s="658"/>
      <c r="BK21" s="658"/>
      <c r="BL21" s="658"/>
      <c r="BM21" s="658"/>
      <c r="BN21" s="659"/>
      <c r="BO21" s="695" t="s">
        <v>184</v>
      </c>
      <c r="BP21" s="695"/>
      <c r="BQ21" s="695"/>
      <c r="BR21" s="695"/>
      <c r="BS21" s="696" t="s">
        <v>252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287</v>
      </c>
      <c r="C22" s="655"/>
      <c r="D22" s="655"/>
      <c r="E22" s="655"/>
      <c r="F22" s="655"/>
      <c r="G22" s="655"/>
      <c r="H22" s="655"/>
      <c r="I22" s="655"/>
      <c r="J22" s="655"/>
      <c r="K22" s="655"/>
      <c r="L22" s="655"/>
      <c r="M22" s="655"/>
      <c r="N22" s="655"/>
      <c r="O22" s="655"/>
      <c r="P22" s="655"/>
      <c r="Q22" s="656"/>
      <c r="R22" s="657">
        <v>1432296</v>
      </c>
      <c r="S22" s="658"/>
      <c r="T22" s="658"/>
      <c r="U22" s="658"/>
      <c r="V22" s="658"/>
      <c r="W22" s="658"/>
      <c r="X22" s="658"/>
      <c r="Y22" s="659"/>
      <c r="Z22" s="695">
        <v>37.700000000000003</v>
      </c>
      <c r="AA22" s="695"/>
      <c r="AB22" s="695"/>
      <c r="AC22" s="695"/>
      <c r="AD22" s="696">
        <v>1432296</v>
      </c>
      <c r="AE22" s="696"/>
      <c r="AF22" s="696"/>
      <c r="AG22" s="696"/>
      <c r="AH22" s="696"/>
      <c r="AI22" s="696"/>
      <c r="AJ22" s="696"/>
      <c r="AK22" s="696"/>
      <c r="AL22" s="660">
        <v>73.2</v>
      </c>
      <c r="AM22" s="661"/>
      <c r="AN22" s="661"/>
      <c r="AO22" s="697"/>
      <c r="AP22" s="654" t="s">
        <v>288</v>
      </c>
      <c r="AQ22" s="735"/>
      <c r="AR22" s="735"/>
      <c r="AS22" s="735"/>
      <c r="AT22" s="735"/>
      <c r="AU22" s="735"/>
      <c r="AV22" s="735"/>
      <c r="AW22" s="735"/>
      <c r="AX22" s="735"/>
      <c r="AY22" s="735"/>
      <c r="AZ22" s="735"/>
      <c r="BA22" s="735"/>
      <c r="BB22" s="735"/>
      <c r="BC22" s="735"/>
      <c r="BD22" s="735"/>
      <c r="BE22" s="735"/>
      <c r="BF22" s="736"/>
      <c r="BG22" s="657" t="s">
        <v>149</v>
      </c>
      <c r="BH22" s="658"/>
      <c r="BI22" s="658"/>
      <c r="BJ22" s="658"/>
      <c r="BK22" s="658"/>
      <c r="BL22" s="658"/>
      <c r="BM22" s="658"/>
      <c r="BN22" s="659"/>
      <c r="BO22" s="695" t="s">
        <v>149</v>
      </c>
      <c r="BP22" s="695"/>
      <c r="BQ22" s="695"/>
      <c r="BR22" s="695"/>
      <c r="BS22" s="696" t="s">
        <v>184</v>
      </c>
      <c r="BT22" s="696"/>
      <c r="BU22" s="696"/>
      <c r="BV22" s="696"/>
      <c r="BW22" s="696"/>
      <c r="BX22" s="696"/>
      <c r="BY22" s="696"/>
      <c r="BZ22" s="696"/>
      <c r="CA22" s="696"/>
      <c r="CB22" s="731"/>
      <c r="CD22" s="715" t="s">
        <v>289</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290</v>
      </c>
      <c r="C23" s="655"/>
      <c r="D23" s="655"/>
      <c r="E23" s="655"/>
      <c r="F23" s="655"/>
      <c r="G23" s="655"/>
      <c r="H23" s="655"/>
      <c r="I23" s="655"/>
      <c r="J23" s="655"/>
      <c r="K23" s="655"/>
      <c r="L23" s="655"/>
      <c r="M23" s="655"/>
      <c r="N23" s="655"/>
      <c r="O23" s="655"/>
      <c r="P23" s="655"/>
      <c r="Q23" s="656"/>
      <c r="R23" s="657">
        <v>240451</v>
      </c>
      <c r="S23" s="658"/>
      <c r="T23" s="658"/>
      <c r="U23" s="658"/>
      <c r="V23" s="658"/>
      <c r="W23" s="658"/>
      <c r="X23" s="658"/>
      <c r="Y23" s="659"/>
      <c r="Z23" s="695">
        <v>6.3</v>
      </c>
      <c r="AA23" s="695"/>
      <c r="AB23" s="695"/>
      <c r="AC23" s="695"/>
      <c r="AD23" s="696" t="s">
        <v>252</v>
      </c>
      <c r="AE23" s="696"/>
      <c r="AF23" s="696"/>
      <c r="AG23" s="696"/>
      <c r="AH23" s="696"/>
      <c r="AI23" s="696"/>
      <c r="AJ23" s="696"/>
      <c r="AK23" s="696"/>
      <c r="AL23" s="660" t="s">
        <v>252</v>
      </c>
      <c r="AM23" s="661"/>
      <c r="AN23" s="661"/>
      <c r="AO23" s="697"/>
      <c r="AP23" s="654" t="s">
        <v>291</v>
      </c>
      <c r="AQ23" s="735"/>
      <c r="AR23" s="735"/>
      <c r="AS23" s="735"/>
      <c r="AT23" s="735"/>
      <c r="AU23" s="735"/>
      <c r="AV23" s="735"/>
      <c r="AW23" s="735"/>
      <c r="AX23" s="735"/>
      <c r="AY23" s="735"/>
      <c r="AZ23" s="735"/>
      <c r="BA23" s="735"/>
      <c r="BB23" s="735"/>
      <c r="BC23" s="735"/>
      <c r="BD23" s="735"/>
      <c r="BE23" s="735"/>
      <c r="BF23" s="736"/>
      <c r="BG23" s="657" t="s">
        <v>184</v>
      </c>
      <c r="BH23" s="658"/>
      <c r="BI23" s="658"/>
      <c r="BJ23" s="658"/>
      <c r="BK23" s="658"/>
      <c r="BL23" s="658"/>
      <c r="BM23" s="658"/>
      <c r="BN23" s="659"/>
      <c r="BO23" s="695" t="s">
        <v>184</v>
      </c>
      <c r="BP23" s="695"/>
      <c r="BQ23" s="695"/>
      <c r="BR23" s="695"/>
      <c r="BS23" s="696" t="s">
        <v>184</v>
      </c>
      <c r="BT23" s="696"/>
      <c r="BU23" s="696"/>
      <c r="BV23" s="696"/>
      <c r="BW23" s="696"/>
      <c r="BX23" s="696"/>
      <c r="BY23" s="696"/>
      <c r="BZ23" s="696"/>
      <c r="CA23" s="696"/>
      <c r="CB23" s="731"/>
      <c r="CD23" s="715" t="s">
        <v>230</v>
      </c>
      <c r="CE23" s="716"/>
      <c r="CF23" s="716"/>
      <c r="CG23" s="716"/>
      <c r="CH23" s="716"/>
      <c r="CI23" s="716"/>
      <c r="CJ23" s="716"/>
      <c r="CK23" s="716"/>
      <c r="CL23" s="716"/>
      <c r="CM23" s="716"/>
      <c r="CN23" s="716"/>
      <c r="CO23" s="716"/>
      <c r="CP23" s="716"/>
      <c r="CQ23" s="717"/>
      <c r="CR23" s="715" t="s">
        <v>292</v>
      </c>
      <c r="CS23" s="716"/>
      <c r="CT23" s="716"/>
      <c r="CU23" s="716"/>
      <c r="CV23" s="716"/>
      <c r="CW23" s="716"/>
      <c r="CX23" s="716"/>
      <c r="CY23" s="717"/>
      <c r="CZ23" s="715" t="s">
        <v>293</v>
      </c>
      <c r="DA23" s="716"/>
      <c r="DB23" s="716"/>
      <c r="DC23" s="717"/>
      <c r="DD23" s="715" t="s">
        <v>294</v>
      </c>
      <c r="DE23" s="716"/>
      <c r="DF23" s="716"/>
      <c r="DG23" s="716"/>
      <c r="DH23" s="716"/>
      <c r="DI23" s="716"/>
      <c r="DJ23" s="716"/>
      <c r="DK23" s="717"/>
      <c r="DL23" s="747" t="s">
        <v>295</v>
      </c>
      <c r="DM23" s="748"/>
      <c r="DN23" s="748"/>
      <c r="DO23" s="748"/>
      <c r="DP23" s="748"/>
      <c r="DQ23" s="748"/>
      <c r="DR23" s="748"/>
      <c r="DS23" s="748"/>
      <c r="DT23" s="748"/>
      <c r="DU23" s="748"/>
      <c r="DV23" s="749"/>
      <c r="DW23" s="715" t="s">
        <v>296</v>
      </c>
      <c r="DX23" s="716"/>
      <c r="DY23" s="716"/>
      <c r="DZ23" s="716"/>
      <c r="EA23" s="716"/>
      <c r="EB23" s="716"/>
      <c r="EC23" s="717"/>
    </row>
    <row r="24" spans="2:133" ht="11.25" customHeight="1" x14ac:dyDescent="0.15">
      <c r="B24" s="654" t="s">
        <v>297</v>
      </c>
      <c r="C24" s="655"/>
      <c r="D24" s="655"/>
      <c r="E24" s="655"/>
      <c r="F24" s="655"/>
      <c r="G24" s="655"/>
      <c r="H24" s="655"/>
      <c r="I24" s="655"/>
      <c r="J24" s="655"/>
      <c r="K24" s="655"/>
      <c r="L24" s="655"/>
      <c r="M24" s="655"/>
      <c r="N24" s="655"/>
      <c r="O24" s="655"/>
      <c r="P24" s="655"/>
      <c r="Q24" s="656"/>
      <c r="R24" s="657">
        <v>1</v>
      </c>
      <c r="S24" s="658"/>
      <c r="T24" s="658"/>
      <c r="U24" s="658"/>
      <c r="V24" s="658"/>
      <c r="W24" s="658"/>
      <c r="X24" s="658"/>
      <c r="Y24" s="659"/>
      <c r="Z24" s="695">
        <v>0</v>
      </c>
      <c r="AA24" s="695"/>
      <c r="AB24" s="695"/>
      <c r="AC24" s="695"/>
      <c r="AD24" s="696" t="s">
        <v>252</v>
      </c>
      <c r="AE24" s="696"/>
      <c r="AF24" s="696"/>
      <c r="AG24" s="696"/>
      <c r="AH24" s="696"/>
      <c r="AI24" s="696"/>
      <c r="AJ24" s="696"/>
      <c r="AK24" s="696"/>
      <c r="AL24" s="660" t="s">
        <v>184</v>
      </c>
      <c r="AM24" s="661"/>
      <c r="AN24" s="661"/>
      <c r="AO24" s="697"/>
      <c r="AP24" s="654" t="s">
        <v>298</v>
      </c>
      <c r="AQ24" s="735"/>
      <c r="AR24" s="735"/>
      <c r="AS24" s="735"/>
      <c r="AT24" s="735"/>
      <c r="AU24" s="735"/>
      <c r="AV24" s="735"/>
      <c r="AW24" s="735"/>
      <c r="AX24" s="735"/>
      <c r="AY24" s="735"/>
      <c r="AZ24" s="735"/>
      <c r="BA24" s="735"/>
      <c r="BB24" s="735"/>
      <c r="BC24" s="735"/>
      <c r="BD24" s="735"/>
      <c r="BE24" s="735"/>
      <c r="BF24" s="736"/>
      <c r="BG24" s="657" t="s">
        <v>184</v>
      </c>
      <c r="BH24" s="658"/>
      <c r="BI24" s="658"/>
      <c r="BJ24" s="658"/>
      <c r="BK24" s="658"/>
      <c r="BL24" s="658"/>
      <c r="BM24" s="658"/>
      <c r="BN24" s="659"/>
      <c r="BO24" s="695" t="s">
        <v>184</v>
      </c>
      <c r="BP24" s="695"/>
      <c r="BQ24" s="695"/>
      <c r="BR24" s="695"/>
      <c r="BS24" s="696" t="s">
        <v>252</v>
      </c>
      <c r="BT24" s="696"/>
      <c r="BU24" s="696"/>
      <c r="BV24" s="696"/>
      <c r="BW24" s="696"/>
      <c r="BX24" s="696"/>
      <c r="BY24" s="696"/>
      <c r="BZ24" s="696"/>
      <c r="CA24" s="696"/>
      <c r="CB24" s="731"/>
      <c r="CD24" s="712" t="s">
        <v>299</v>
      </c>
      <c r="CE24" s="713"/>
      <c r="CF24" s="713"/>
      <c r="CG24" s="713"/>
      <c r="CH24" s="713"/>
      <c r="CI24" s="713"/>
      <c r="CJ24" s="713"/>
      <c r="CK24" s="713"/>
      <c r="CL24" s="713"/>
      <c r="CM24" s="713"/>
      <c r="CN24" s="713"/>
      <c r="CO24" s="713"/>
      <c r="CP24" s="713"/>
      <c r="CQ24" s="714"/>
      <c r="CR24" s="709">
        <v>1054912</v>
      </c>
      <c r="CS24" s="710"/>
      <c r="CT24" s="710"/>
      <c r="CU24" s="710"/>
      <c r="CV24" s="710"/>
      <c r="CW24" s="710"/>
      <c r="CX24" s="710"/>
      <c r="CY24" s="738"/>
      <c r="CZ24" s="739">
        <v>29.8</v>
      </c>
      <c r="DA24" s="721"/>
      <c r="DB24" s="721"/>
      <c r="DC24" s="741"/>
      <c r="DD24" s="737">
        <v>856644</v>
      </c>
      <c r="DE24" s="710"/>
      <c r="DF24" s="710"/>
      <c r="DG24" s="710"/>
      <c r="DH24" s="710"/>
      <c r="DI24" s="710"/>
      <c r="DJ24" s="710"/>
      <c r="DK24" s="738"/>
      <c r="DL24" s="737">
        <v>761166</v>
      </c>
      <c r="DM24" s="710"/>
      <c r="DN24" s="710"/>
      <c r="DO24" s="710"/>
      <c r="DP24" s="710"/>
      <c r="DQ24" s="710"/>
      <c r="DR24" s="710"/>
      <c r="DS24" s="710"/>
      <c r="DT24" s="710"/>
      <c r="DU24" s="710"/>
      <c r="DV24" s="738"/>
      <c r="DW24" s="739">
        <v>38.6</v>
      </c>
      <c r="DX24" s="721"/>
      <c r="DY24" s="721"/>
      <c r="DZ24" s="721"/>
      <c r="EA24" s="721"/>
      <c r="EB24" s="721"/>
      <c r="EC24" s="740"/>
    </row>
    <row r="25" spans="2:133" ht="11.25" customHeight="1" x14ac:dyDescent="0.15">
      <c r="B25" s="654" t="s">
        <v>300</v>
      </c>
      <c r="C25" s="655"/>
      <c r="D25" s="655"/>
      <c r="E25" s="655"/>
      <c r="F25" s="655"/>
      <c r="G25" s="655"/>
      <c r="H25" s="655"/>
      <c r="I25" s="655"/>
      <c r="J25" s="655"/>
      <c r="K25" s="655"/>
      <c r="L25" s="655"/>
      <c r="M25" s="655"/>
      <c r="N25" s="655"/>
      <c r="O25" s="655"/>
      <c r="P25" s="655"/>
      <c r="Q25" s="656"/>
      <c r="R25" s="657">
        <v>2184581</v>
      </c>
      <c r="S25" s="658"/>
      <c r="T25" s="658"/>
      <c r="U25" s="658"/>
      <c r="V25" s="658"/>
      <c r="W25" s="658"/>
      <c r="X25" s="658"/>
      <c r="Y25" s="659"/>
      <c r="Z25" s="695">
        <v>57.4</v>
      </c>
      <c r="AA25" s="695"/>
      <c r="AB25" s="695"/>
      <c r="AC25" s="695"/>
      <c r="AD25" s="696">
        <v>1944129</v>
      </c>
      <c r="AE25" s="696"/>
      <c r="AF25" s="696"/>
      <c r="AG25" s="696"/>
      <c r="AH25" s="696"/>
      <c r="AI25" s="696"/>
      <c r="AJ25" s="696"/>
      <c r="AK25" s="696"/>
      <c r="AL25" s="660">
        <v>99.3</v>
      </c>
      <c r="AM25" s="661"/>
      <c r="AN25" s="661"/>
      <c r="AO25" s="697"/>
      <c r="AP25" s="654" t="s">
        <v>301</v>
      </c>
      <c r="AQ25" s="735"/>
      <c r="AR25" s="735"/>
      <c r="AS25" s="735"/>
      <c r="AT25" s="735"/>
      <c r="AU25" s="735"/>
      <c r="AV25" s="735"/>
      <c r="AW25" s="735"/>
      <c r="AX25" s="735"/>
      <c r="AY25" s="735"/>
      <c r="AZ25" s="735"/>
      <c r="BA25" s="735"/>
      <c r="BB25" s="735"/>
      <c r="BC25" s="735"/>
      <c r="BD25" s="735"/>
      <c r="BE25" s="735"/>
      <c r="BF25" s="736"/>
      <c r="BG25" s="657" t="s">
        <v>184</v>
      </c>
      <c r="BH25" s="658"/>
      <c r="BI25" s="658"/>
      <c r="BJ25" s="658"/>
      <c r="BK25" s="658"/>
      <c r="BL25" s="658"/>
      <c r="BM25" s="658"/>
      <c r="BN25" s="659"/>
      <c r="BO25" s="695" t="s">
        <v>252</v>
      </c>
      <c r="BP25" s="695"/>
      <c r="BQ25" s="695"/>
      <c r="BR25" s="695"/>
      <c r="BS25" s="696" t="s">
        <v>184</v>
      </c>
      <c r="BT25" s="696"/>
      <c r="BU25" s="696"/>
      <c r="BV25" s="696"/>
      <c r="BW25" s="696"/>
      <c r="BX25" s="696"/>
      <c r="BY25" s="696"/>
      <c r="BZ25" s="696"/>
      <c r="CA25" s="696"/>
      <c r="CB25" s="731"/>
      <c r="CD25" s="654" t="s">
        <v>302</v>
      </c>
      <c r="CE25" s="655"/>
      <c r="CF25" s="655"/>
      <c r="CG25" s="655"/>
      <c r="CH25" s="655"/>
      <c r="CI25" s="655"/>
      <c r="CJ25" s="655"/>
      <c r="CK25" s="655"/>
      <c r="CL25" s="655"/>
      <c r="CM25" s="655"/>
      <c r="CN25" s="655"/>
      <c r="CO25" s="655"/>
      <c r="CP25" s="655"/>
      <c r="CQ25" s="656"/>
      <c r="CR25" s="657">
        <v>484736</v>
      </c>
      <c r="CS25" s="670"/>
      <c r="CT25" s="670"/>
      <c r="CU25" s="670"/>
      <c r="CV25" s="670"/>
      <c r="CW25" s="670"/>
      <c r="CX25" s="670"/>
      <c r="CY25" s="671"/>
      <c r="CZ25" s="660">
        <v>13.7</v>
      </c>
      <c r="DA25" s="672"/>
      <c r="DB25" s="672"/>
      <c r="DC25" s="673"/>
      <c r="DD25" s="663">
        <v>471301</v>
      </c>
      <c r="DE25" s="670"/>
      <c r="DF25" s="670"/>
      <c r="DG25" s="670"/>
      <c r="DH25" s="670"/>
      <c r="DI25" s="670"/>
      <c r="DJ25" s="670"/>
      <c r="DK25" s="671"/>
      <c r="DL25" s="663">
        <v>399346</v>
      </c>
      <c r="DM25" s="670"/>
      <c r="DN25" s="670"/>
      <c r="DO25" s="670"/>
      <c r="DP25" s="670"/>
      <c r="DQ25" s="670"/>
      <c r="DR25" s="670"/>
      <c r="DS25" s="670"/>
      <c r="DT25" s="670"/>
      <c r="DU25" s="670"/>
      <c r="DV25" s="671"/>
      <c r="DW25" s="660">
        <v>20.2</v>
      </c>
      <c r="DX25" s="672"/>
      <c r="DY25" s="672"/>
      <c r="DZ25" s="672"/>
      <c r="EA25" s="672"/>
      <c r="EB25" s="672"/>
      <c r="EC25" s="684"/>
    </row>
    <row r="26" spans="2:133" ht="11.25" customHeight="1" x14ac:dyDescent="0.15">
      <c r="B26" s="654" t="s">
        <v>303</v>
      </c>
      <c r="C26" s="655"/>
      <c r="D26" s="655"/>
      <c r="E26" s="655"/>
      <c r="F26" s="655"/>
      <c r="G26" s="655"/>
      <c r="H26" s="655"/>
      <c r="I26" s="655"/>
      <c r="J26" s="655"/>
      <c r="K26" s="655"/>
      <c r="L26" s="655"/>
      <c r="M26" s="655"/>
      <c r="N26" s="655"/>
      <c r="O26" s="655"/>
      <c r="P26" s="655"/>
      <c r="Q26" s="656"/>
      <c r="R26" s="657" t="s">
        <v>252</v>
      </c>
      <c r="S26" s="658"/>
      <c r="T26" s="658"/>
      <c r="U26" s="658"/>
      <c r="V26" s="658"/>
      <c r="W26" s="658"/>
      <c r="X26" s="658"/>
      <c r="Y26" s="659"/>
      <c r="Z26" s="695" t="s">
        <v>252</v>
      </c>
      <c r="AA26" s="695"/>
      <c r="AB26" s="695"/>
      <c r="AC26" s="695"/>
      <c r="AD26" s="696" t="s">
        <v>149</v>
      </c>
      <c r="AE26" s="696"/>
      <c r="AF26" s="696"/>
      <c r="AG26" s="696"/>
      <c r="AH26" s="696"/>
      <c r="AI26" s="696"/>
      <c r="AJ26" s="696"/>
      <c r="AK26" s="696"/>
      <c r="AL26" s="660" t="s">
        <v>184</v>
      </c>
      <c r="AM26" s="661"/>
      <c r="AN26" s="661"/>
      <c r="AO26" s="697"/>
      <c r="AP26" s="654" t="s">
        <v>304</v>
      </c>
      <c r="AQ26" s="735"/>
      <c r="AR26" s="735"/>
      <c r="AS26" s="735"/>
      <c r="AT26" s="735"/>
      <c r="AU26" s="735"/>
      <c r="AV26" s="735"/>
      <c r="AW26" s="735"/>
      <c r="AX26" s="735"/>
      <c r="AY26" s="735"/>
      <c r="AZ26" s="735"/>
      <c r="BA26" s="735"/>
      <c r="BB26" s="735"/>
      <c r="BC26" s="735"/>
      <c r="BD26" s="735"/>
      <c r="BE26" s="735"/>
      <c r="BF26" s="736"/>
      <c r="BG26" s="657" t="s">
        <v>149</v>
      </c>
      <c r="BH26" s="658"/>
      <c r="BI26" s="658"/>
      <c r="BJ26" s="658"/>
      <c r="BK26" s="658"/>
      <c r="BL26" s="658"/>
      <c r="BM26" s="658"/>
      <c r="BN26" s="659"/>
      <c r="BO26" s="695" t="s">
        <v>149</v>
      </c>
      <c r="BP26" s="695"/>
      <c r="BQ26" s="695"/>
      <c r="BR26" s="695"/>
      <c r="BS26" s="696" t="s">
        <v>252</v>
      </c>
      <c r="BT26" s="696"/>
      <c r="BU26" s="696"/>
      <c r="BV26" s="696"/>
      <c r="BW26" s="696"/>
      <c r="BX26" s="696"/>
      <c r="BY26" s="696"/>
      <c r="BZ26" s="696"/>
      <c r="CA26" s="696"/>
      <c r="CB26" s="731"/>
      <c r="CD26" s="654" t="s">
        <v>305</v>
      </c>
      <c r="CE26" s="655"/>
      <c r="CF26" s="655"/>
      <c r="CG26" s="655"/>
      <c r="CH26" s="655"/>
      <c r="CI26" s="655"/>
      <c r="CJ26" s="655"/>
      <c r="CK26" s="655"/>
      <c r="CL26" s="655"/>
      <c r="CM26" s="655"/>
      <c r="CN26" s="655"/>
      <c r="CO26" s="655"/>
      <c r="CP26" s="655"/>
      <c r="CQ26" s="656"/>
      <c r="CR26" s="657">
        <v>242682</v>
      </c>
      <c r="CS26" s="658"/>
      <c r="CT26" s="658"/>
      <c r="CU26" s="658"/>
      <c r="CV26" s="658"/>
      <c r="CW26" s="658"/>
      <c r="CX26" s="658"/>
      <c r="CY26" s="659"/>
      <c r="CZ26" s="660">
        <v>6.9</v>
      </c>
      <c r="DA26" s="672"/>
      <c r="DB26" s="672"/>
      <c r="DC26" s="673"/>
      <c r="DD26" s="663">
        <v>233199</v>
      </c>
      <c r="DE26" s="658"/>
      <c r="DF26" s="658"/>
      <c r="DG26" s="658"/>
      <c r="DH26" s="658"/>
      <c r="DI26" s="658"/>
      <c r="DJ26" s="658"/>
      <c r="DK26" s="659"/>
      <c r="DL26" s="663" t="s">
        <v>252</v>
      </c>
      <c r="DM26" s="658"/>
      <c r="DN26" s="658"/>
      <c r="DO26" s="658"/>
      <c r="DP26" s="658"/>
      <c r="DQ26" s="658"/>
      <c r="DR26" s="658"/>
      <c r="DS26" s="658"/>
      <c r="DT26" s="658"/>
      <c r="DU26" s="658"/>
      <c r="DV26" s="659"/>
      <c r="DW26" s="660" t="s">
        <v>252</v>
      </c>
      <c r="DX26" s="672"/>
      <c r="DY26" s="672"/>
      <c r="DZ26" s="672"/>
      <c r="EA26" s="672"/>
      <c r="EB26" s="672"/>
      <c r="EC26" s="684"/>
    </row>
    <row r="27" spans="2:133" ht="11.25" customHeight="1" x14ac:dyDescent="0.15">
      <c r="B27" s="654" t="s">
        <v>306</v>
      </c>
      <c r="C27" s="655"/>
      <c r="D27" s="655"/>
      <c r="E27" s="655"/>
      <c r="F27" s="655"/>
      <c r="G27" s="655"/>
      <c r="H27" s="655"/>
      <c r="I27" s="655"/>
      <c r="J27" s="655"/>
      <c r="K27" s="655"/>
      <c r="L27" s="655"/>
      <c r="M27" s="655"/>
      <c r="N27" s="655"/>
      <c r="O27" s="655"/>
      <c r="P27" s="655"/>
      <c r="Q27" s="656"/>
      <c r="R27" s="657" t="s">
        <v>149</v>
      </c>
      <c r="S27" s="658"/>
      <c r="T27" s="658"/>
      <c r="U27" s="658"/>
      <c r="V27" s="658"/>
      <c r="W27" s="658"/>
      <c r="X27" s="658"/>
      <c r="Y27" s="659"/>
      <c r="Z27" s="695" t="s">
        <v>252</v>
      </c>
      <c r="AA27" s="695"/>
      <c r="AB27" s="695"/>
      <c r="AC27" s="695"/>
      <c r="AD27" s="696" t="s">
        <v>184</v>
      </c>
      <c r="AE27" s="696"/>
      <c r="AF27" s="696"/>
      <c r="AG27" s="696"/>
      <c r="AH27" s="696"/>
      <c r="AI27" s="696"/>
      <c r="AJ27" s="696"/>
      <c r="AK27" s="696"/>
      <c r="AL27" s="660" t="s">
        <v>184</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431275</v>
      </c>
      <c r="BH27" s="658"/>
      <c r="BI27" s="658"/>
      <c r="BJ27" s="658"/>
      <c r="BK27" s="658"/>
      <c r="BL27" s="658"/>
      <c r="BM27" s="658"/>
      <c r="BN27" s="659"/>
      <c r="BO27" s="695">
        <v>100</v>
      </c>
      <c r="BP27" s="695"/>
      <c r="BQ27" s="695"/>
      <c r="BR27" s="695"/>
      <c r="BS27" s="696">
        <v>3665</v>
      </c>
      <c r="BT27" s="696"/>
      <c r="BU27" s="696"/>
      <c r="BV27" s="696"/>
      <c r="BW27" s="696"/>
      <c r="BX27" s="696"/>
      <c r="BY27" s="696"/>
      <c r="BZ27" s="696"/>
      <c r="CA27" s="696"/>
      <c r="CB27" s="731"/>
      <c r="CD27" s="654" t="s">
        <v>308</v>
      </c>
      <c r="CE27" s="655"/>
      <c r="CF27" s="655"/>
      <c r="CG27" s="655"/>
      <c r="CH27" s="655"/>
      <c r="CI27" s="655"/>
      <c r="CJ27" s="655"/>
      <c r="CK27" s="655"/>
      <c r="CL27" s="655"/>
      <c r="CM27" s="655"/>
      <c r="CN27" s="655"/>
      <c r="CO27" s="655"/>
      <c r="CP27" s="655"/>
      <c r="CQ27" s="656"/>
      <c r="CR27" s="657">
        <v>240027</v>
      </c>
      <c r="CS27" s="670"/>
      <c r="CT27" s="670"/>
      <c r="CU27" s="670"/>
      <c r="CV27" s="670"/>
      <c r="CW27" s="670"/>
      <c r="CX27" s="670"/>
      <c r="CY27" s="671"/>
      <c r="CZ27" s="660">
        <v>6.8</v>
      </c>
      <c r="DA27" s="672"/>
      <c r="DB27" s="672"/>
      <c r="DC27" s="673"/>
      <c r="DD27" s="663">
        <v>55194</v>
      </c>
      <c r="DE27" s="670"/>
      <c r="DF27" s="670"/>
      <c r="DG27" s="670"/>
      <c r="DH27" s="670"/>
      <c r="DI27" s="670"/>
      <c r="DJ27" s="670"/>
      <c r="DK27" s="671"/>
      <c r="DL27" s="663">
        <v>49281</v>
      </c>
      <c r="DM27" s="670"/>
      <c r="DN27" s="670"/>
      <c r="DO27" s="670"/>
      <c r="DP27" s="670"/>
      <c r="DQ27" s="670"/>
      <c r="DR27" s="670"/>
      <c r="DS27" s="670"/>
      <c r="DT27" s="670"/>
      <c r="DU27" s="670"/>
      <c r="DV27" s="671"/>
      <c r="DW27" s="660">
        <v>2.5</v>
      </c>
      <c r="DX27" s="672"/>
      <c r="DY27" s="672"/>
      <c r="DZ27" s="672"/>
      <c r="EA27" s="672"/>
      <c r="EB27" s="672"/>
      <c r="EC27" s="684"/>
    </row>
    <row r="28" spans="2:133" ht="11.25" customHeight="1" x14ac:dyDescent="0.15">
      <c r="B28" s="654" t="s">
        <v>309</v>
      </c>
      <c r="C28" s="655"/>
      <c r="D28" s="655"/>
      <c r="E28" s="655"/>
      <c r="F28" s="655"/>
      <c r="G28" s="655"/>
      <c r="H28" s="655"/>
      <c r="I28" s="655"/>
      <c r="J28" s="655"/>
      <c r="K28" s="655"/>
      <c r="L28" s="655"/>
      <c r="M28" s="655"/>
      <c r="N28" s="655"/>
      <c r="O28" s="655"/>
      <c r="P28" s="655"/>
      <c r="Q28" s="656"/>
      <c r="R28" s="657">
        <v>12092</v>
      </c>
      <c r="S28" s="658"/>
      <c r="T28" s="658"/>
      <c r="U28" s="658"/>
      <c r="V28" s="658"/>
      <c r="W28" s="658"/>
      <c r="X28" s="658"/>
      <c r="Y28" s="659"/>
      <c r="Z28" s="695">
        <v>0.3</v>
      </c>
      <c r="AA28" s="695"/>
      <c r="AB28" s="695"/>
      <c r="AC28" s="695"/>
      <c r="AD28" s="696">
        <v>7608</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330149</v>
      </c>
      <c r="CS28" s="658"/>
      <c r="CT28" s="658"/>
      <c r="CU28" s="658"/>
      <c r="CV28" s="658"/>
      <c r="CW28" s="658"/>
      <c r="CX28" s="658"/>
      <c r="CY28" s="659"/>
      <c r="CZ28" s="660">
        <v>9.3000000000000007</v>
      </c>
      <c r="DA28" s="672"/>
      <c r="DB28" s="672"/>
      <c r="DC28" s="673"/>
      <c r="DD28" s="663">
        <v>330149</v>
      </c>
      <c r="DE28" s="658"/>
      <c r="DF28" s="658"/>
      <c r="DG28" s="658"/>
      <c r="DH28" s="658"/>
      <c r="DI28" s="658"/>
      <c r="DJ28" s="658"/>
      <c r="DK28" s="659"/>
      <c r="DL28" s="663">
        <v>312539</v>
      </c>
      <c r="DM28" s="658"/>
      <c r="DN28" s="658"/>
      <c r="DO28" s="658"/>
      <c r="DP28" s="658"/>
      <c r="DQ28" s="658"/>
      <c r="DR28" s="658"/>
      <c r="DS28" s="658"/>
      <c r="DT28" s="658"/>
      <c r="DU28" s="658"/>
      <c r="DV28" s="659"/>
      <c r="DW28" s="660">
        <v>15.8</v>
      </c>
      <c r="DX28" s="672"/>
      <c r="DY28" s="672"/>
      <c r="DZ28" s="672"/>
      <c r="EA28" s="672"/>
      <c r="EB28" s="672"/>
      <c r="EC28" s="684"/>
    </row>
    <row r="29" spans="2:133" ht="11.25" customHeight="1" x14ac:dyDescent="0.15">
      <c r="B29" s="654" t="s">
        <v>311</v>
      </c>
      <c r="C29" s="655"/>
      <c r="D29" s="655"/>
      <c r="E29" s="655"/>
      <c r="F29" s="655"/>
      <c r="G29" s="655"/>
      <c r="H29" s="655"/>
      <c r="I29" s="655"/>
      <c r="J29" s="655"/>
      <c r="K29" s="655"/>
      <c r="L29" s="655"/>
      <c r="M29" s="655"/>
      <c r="N29" s="655"/>
      <c r="O29" s="655"/>
      <c r="P29" s="655"/>
      <c r="Q29" s="656"/>
      <c r="R29" s="657">
        <v>5207</v>
      </c>
      <c r="S29" s="658"/>
      <c r="T29" s="658"/>
      <c r="U29" s="658"/>
      <c r="V29" s="658"/>
      <c r="W29" s="658"/>
      <c r="X29" s="658"/>
      <c r="Y29" s="659"/>
      <c r="Z29" s="695">
        <v>0.1</v>
      </c>
      <c r="AA29" s="695"/>
      <c r="AB29" s="695"/>
      <c r="AC29" s="695"/>
      <c r="AD29" s="696">
        <v>24</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312</v>
      </c>
      <c r="CE29" s="677"/>
      <c r="CF29" s="654" t="s">
        <v>72</v>
      </c>
      <c r="CG29" s="655"/>
      <c r="CH29" s="655"/>
      <c r="CI29" s="655"/>
      <c r="CJ29" s="655"/>
      <c r="CK29" s="655"/>
      <c r="CL29" s="655"/>
      <c r="CM29" s="655"/>
      <c r="CN29" s="655"/>
      <c r="CO29" s="655"/>
      <c r="CP29" s="655"/>
      <c r="CQ29" s="656"/>
      <c r="CR29" s="657">
        <v>330149</v>
      </c>
      <c r="CS29" s="670"/>
      <c r="CT29" s="670"/>
      <c r="CU29" s="670"/>
      <c r="CV29" s="670"/>
      <c r="CW29" s="670"/>
      <c r="CX29" s="670"/>
      <c r="CY29" s="671"/>
      <c r="CZ29" s="660">
        <v>9.3000000000000007</v>
      </c>
      <c r="DA29" s="672"/>
      <c r="DB29" s="672"/>
      <c r="DC29" s="673"/>
      <c r="DD29" s="663">
        <v>330149</v>
      </c>
      <c r="DE29" s="670"/>
      <c r="DF29" s="670"/>
      <c r="DG29" s="670"/>
      <c r="DH29" s="670"/>
      <c r="DI29" s="670"/>
      <c r="DJ29" s="670"/>
      <c r="DK29" s="671"/>
      <c r="DL29" s="663">
        <v>312539</v>
      </c>
      <c r="DM29" s="670"/>
      <c r="DN29" s="670"/>
      <c r="DO29" s="670"/>
      <c r="DP29" s="670"/>
      <c r="DQ29" s="670"/>
      <c r="DR29" s="670"/>
      <c r="DS29" s="670"/>
      <c r="DT29" s="670"/>
      <c r="DU29" s="670"/>
      <c r="DV29" s="671"/>
      <c r="DW29" s="660">
        <v>15.8</v>
      </c>
      <c r="DX29" s="672"/>
      <c r="DY29" s="672"/>
      <c r="DZ29" s="672"/>
      <c r="EA29" s="672"/>
      <c r="EB29" s="672"/>
      <c r="EC29" s="684"/>
    </row>
    <row r="30" spans="2:133" ht="11.25" customHeight="1" x14ac:dyDescent="0.15">
      <c r="B30" s="654" t="s">
        <v>313</v>
      </c>
      <c r="C30" s="655"/>
      <c r="D30" s="655"/>
      <c r="E30" s="655"/>
      <c r="F30" s="655"/>
      <c r="G30" s="655"/>
      <c r="H30" s="655"/>
      <c r="I30" s="655"/>
      <c r="J30" s="655"/>
      <c r="K30" s="655"/>
      <c r="L30" s="655"/>
      <c r="M30" s="655"/>
      <c r="N30" s="655"/>
      <c r="O30" s="655"/>
      <c r="P30" s="655"/>
      <c r="Q30" s="656"/>
      <c r="R30" s="657">
        <v>360679</v>
      </c>
      <c r="S30" s="658"/>
      <c r="T30" s="658"/>
      <c r="U30" s="658"/>
      <c r="V30" s="658"/>
      <c r="W30" s="658"/>
      <c r="X30" s="658"/>
      <c r="Y30" s="659"/>
      <c r="Z30" s="695">
        <v>9.5</v>
      </c>
      <c r="AA30" s="695"/>
      <c r="AB30" s="695"/>
      <c r="AC30" s="695"/>
      <c r="AD30" s="696" t="s">
        <v>184</v>
      </c>
      <c r="AE30" s="696"/>
      <c r="AF30" s="696"/>
      <c r="AG30" s="696"/>
      <c r="AH30" s="696"/>
      <c r="AI30" s="696"/>
      <c r="AJ30" s="696"/>
      <c r="AK30" s="696"/>
      <c r="AL30" s="660" t="s">
        <v>184</v>
      </c>
      <c r="AM30" s="661"/>
      <c r="AN30" s="661"/>
      <c r="AO30" s="697"/>
      <c r="AP30" s="715" t="s">
        <v>230</v>
      </c>
      <c r="AQ30" s="716"/>
      <c r="AR30" s="716"/>
      <c r="AS30" s="716"/>
      <c r="AT30" s="716"/>
      <c r="AU30" s="716"/>
      <c r="AV30" s="716"/>
      <c r="AW30" s="716"/>
      <c r="AX30" s="716"/>
      <c r="AY30" s="716"/>
      <c r="AZ30" s="716"/>
      <c r="BA30" s="716"/>
      <c r="BB30" s="716"/>
      <c r="BC30" s="716"/>
      <c r="BD30" s="716"/>
      <c r="BE30" s="716"/>
      <c r="BF30" s="717"/>
      <c r="BG30" s="715" t="s">
        <v>314</v>
      </c>
      <c r="BH30" s="729"/>
      <c r="BI30" s="729"/>
      <c r="BJ30" s="729"/>
      <c r="BK30" s="729"/>
      <c r="BL30" s="729"/>
      <c r="BM30" s="729"/>
      <c r="BN30" s="729"/>
      <c r="BO30" s="729"/>
      <c r="BP30" s="729"/>
      <c r="BQ30" s="730"/>
      <c r="BR30" s="715" t="s">
        <v>315</v>
      </c>
      <c r="BS30" s="729"/>
      <c r="BT30" s="729"/>
      <c r="BU30" s="729"/>
      <c r="BV30" s="729"/>
      <c r="BW30" s="729"/>
      <c r="BX30" s="729"/>
      <c r="BY30" s="729"/>
      <c r="BZ30" s="729"/>
      <c r="CA30" s="729"/>
      <c r="CB30" s="730"/>
      <c r="CD30" s="678"/>
      <c r="CE30" s="679"/>
      <c r="CF30" s="654" t="s">
        <v>316</v>
      </c>
      <c r="CG30" s="655"/>
      <c r="CH30" s="655"/>
      <c r="CI30" s="655"/>
      <c r="CJ30" s="655"/>
      <c r="CK30" s="655"/>
      <c r="CL30" s="655"/>
      <c r="CM30" s="655"/>
      <c r="CN30" s="655"/>
      <c r="CO30" s="655"/>
      <c r="CP30" s="655"/>
      <c r="CQ30" s="656"/>
      <c r="CR30" s="657">
        <v>320495</v>
      </c>
      <c r="CS30" s="658"/>
      <c r="CT30" s="658"/>
      <c r="CU30" s="658"/>
      <c r="CV30" s="658"/>
      <c r="CW30" s="658"/>
      <c r="CX30" s="658"/>
      <c r="CY30" s="659"/>
      <c r="CZ30" s="660">
        <v>9</v>
      </c>
      <c r="DA30" s="672"/>
      <c r="DB30" s="672"/>
      <c r="DC30" s="673"/>
      <c r="DD30" s="663">
        <v>320495</v>
      </c>
      <c r="DE30" s="658"/>
      <c r="DF30" s="658"/>
      <c r="DG30" s="658"/>
      <c r="DH30" s="658"/>
      <c r="DI30" s="658"/>
      <c r="DJ30" s="658"/>
      <c r="DK30" s="659"/>
      <c r="DL30" s="663">
        <v>302885</v>
      </c>
      <c r="DM30" s="658"/>
      <c r="DN30" s="658"/>
      <c r="DO30" s="658"/>
      <c r="DP30" s="658"/>
      <c r="DQ30" s="658"/>
      <c r="DR30" s="658"/>
      <c r="DS30" s="658"/>
      <c r="DT30" s="658"/>
      <c r="DU30" s="658"/>
      <c r="DV30" s="659"/>
      <c r="DW30" s="660">
        <v>15.3</v>
      </c>
      <c r="DX30" s="672"/>
      <c r="DY30" s="672"/>
      <c r="DZ30" s="672"/>
      <c r="EA30" s="672"/>
      <c r="EB30" s="672"/>
      <c r="EC30" s="684"/>
    </row>
    <row r="31" spans="2:133" ht="11.25" customHeight="1" x14ac:dyDescent="0.15">
      <c r="B31" s="732" t="s">
        <v>317</v>
      </c>
      <c r="C31" s="733"/>
      <c r="D31" s="733"/>
      <c r="E31" s="733"/>
      <c r="F31" s="733"/>
      <c r="G31" s="733"/>
      <c r="H31" s="733"/>
      <c r="I31" s="733"/>
      <c r="J31" s="733"/>
      <c r="K31" s="733"/>
      <c r="L31" s="733"/>
      <c r="M31" s="733"/>
      <c r="N31" s="733"/>
      <c r="O31" s="733"/>
      <c r="P31" s="733"/>
      <c r="Q31" s="734"/>
      <c r="R31" s="657" t="s">
        <v>149</v>
      </c>
      <c r="S31" s="658"/>
      <c r="T31" s="658"/>
      <c r="U31" s="658"/>
      <c r="V31" s="658"/>
      <c r="W31" s="658"/>
      <c r="X31" s="658"/>
      <c r="Y31" s="659"/>
      <c r="Z31" s="695" t="s">
        <v>184</v>
      </c>
      <c r="AA31" s="695"/>
      <c r="AB31" s="695"/>
      <c r="AC31" s="695"/>
      <c r="AD31" s="696" t="s">
        <v>252</v>
      </c>
      <c r="AE31" s="696"/>
      <c r="AF31" s="696"/>
      <c r="AG31" s="696"/>
      <c r="AH31" s="696"/>
      <c r="AI31" s="696"/>
      <c r="AJ31" s="696"/>
      <c r="AK31" s="696"/>
      <c r="AL31" s="660" t="s">
        <v>184</v>
      </c>
      <c r="AM31" s="661"/>
      <c r="AN31" s="661"/>
      <c r="AO31" s="697"/>
      <c r="AP31" s="723" t="s">
        <v>318</v>
      </c>
      <c r="AQ31" s="724"/>
      <c r="AR31" s="724"/>
      <c r="AS31" s="724"/>
      <c r="AT31" s="725" t="s">
        <v>319</v>
      </c>
      <c r="AU31" s="218"/>
      <c r="AV31" s="218"/>
      <c r="AW31" s="218"/>
      <c r="AX31" s="712" t="s">
        <v>193</v>
      </c>
      <c r="AY31" s="713"/>
      <c r="AZ31" s="713"/>
      <c r="BA31" s="713"/>
      <c r="BB31" s="713"/>
      <c r="BC31" s="713"/>
      <c r="BD31" s="713"/>
      <c r="BE31" s="713"/>
      <c r="BF31" s="714"/>
      <c r="BG31" s="719">
        <v>99.1</v>
      </c>
      <c r="BH31" s="720"/>
      <c r="BI31" s="720"/>
      <c r="BJ31" s="720"/>
      <c r="BK31" s="720"/>
      <c r="BL31" s="720"/>
      <c r="BM31" s="721">
        <v>98.1</v>
      </c>
      <c r="BN31" s="720"/>
      <c r="BO31" s="720"/>
      <c r="BP31" s="720"/>
      <c r="BQ31" s="722"/>
      <c r="BR31" s="719">
        <v>99.2</v>
      </c>
      <c r="BS31" s="720"/>
      <c r="BT31" s="720"/>
      <c r="BU31" s="720"/>
      <c r="BV31" s="720"/>
      <c r="BW31" s="720"/>
      <c r="BX31" s="721">
        <v>98.1</v>
      </c>
      <c r="BY31" s="720"/>
      <c r="BZ31" s="720"/>
      <c r="CA31" s="720"/>
      <c r="CB31" s="722"/>
      <c r="CD31" s="678"/>
      <c r="CE31" s="679"/>
      <c r="CF31" s="654" t="s">
        <v>320</v>
      </c>
      <c r="CG31" s="655"/>
      <c r="CH31" s="655"/>
      <c r="CI31" s="655"/>
      <c r="CJ31" s="655"/>
      <c r="CK31" s="655"/>
      <c r="CL31" s="655"/>
      <c r="CM31" s="655"/>
      <c r="CN31" s="655"/>
      <c r="CO31" s="655"/>
      <c r="CP31" s="655"/>
      <c r="CQ31" s="656"/>
      <c r="CR31" s="657">
        <v>9654</v>
      </c>
      <c r="CS31" s="670"/>
      <c r="CT31" s="670"/>
      <c r="CU31" s="670"/>
      <c r="CV31" s="670"/>
      <c r="CW31" s="670"/>
      <c r="CX31" s="670"/>
      <c r="CY31" s="671"/>
      <c r="CZ31" s="660">
        <v>0.3</v>
      </c>
      <c r="DA31" s="672"/>
      <c r="DB31" s="672"/>
      <c r="DC31" s="673"/>
      <c r="DD31" s="663">
        <v>9654</v>
      </c>
      <c r="DE31" s="670"/>
      <c r="DF31" s="670"/>
      <c r="DG31" s="670"/>
      <c r="DH31" s="670"/>
      <c r="DI31" s="670"/>
      <c r="DJ31" s="670"/>
      <c r="DK31" s="671"/>
      <c r="DL31" s="663">
        <v>9654</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321</v>
      </c>
      <c r="C32" s="655"/>
      <c r="D32" s="655"/>
      <c r="E32" s="655"/>
      <c r="F32" s="655"/>
      <c r="G32" s="655"/>
      <c r="H32" s="655"/>
      <c r="I32" s="655"/>
      <c r="J32" s="655"/>
      <c r="K32" s="655"/>
      <c r="L32" s="655"/>
      <c r="M32" s="655"/>
      <c r="N32" s="655"/>
      <c r="O32" s="655"/>
      <c r="P32" s="655"/>
      <c r="Q32" s="656"/>
      <c r="R32" s="657">
        <v>168160</v>
      </c>
      <c r="S32" s="658"/>
      <c r="T32" s="658"/>
      <c r="U32" s="658"/>
      <c r="V32" s="658"/>
      <c r="W32" s="658"/>
      <c r="X32" s="658"/>
      <c r="Y32" s="659"/>
      <c r="Z32" s="695">
        <v>4.4000000000000004</v>
      </c>
      <c r="AA32" s="695"/>
      <c r="AB32" s="695"/>
      <c r="AC32" s="695"/>
      <c r="AD32" s="696" t="s">
        <v>252</v>
      </c>
      <c r="AE32" s="696"/>
      <c r="AF32" s="696"/>
      <c r="AG32" s="696"/>
      <c r="AH32" s="696"/>
      <c r="AI32" s="696"/>
      <c r="AJ32" s="696"/>
      <c r="AK32" s="696"/>
      <c r="AL32" s="660" t="s">
        <v>184</v>
      </c>
      <c r="AM32" s="661"/>
      <c r="AN32" s="661"/>
      <c r="AO32" s="697"/>
      <c r="AP32" s="698"/>
      <c r="AQ32" s="699"/>
      <c r="AR32" s="699"/>
      <c r="AS32" s="699"/>
      <c r="AT32" s="726"/>
      <c r="AU32" s="214" t="s">
        <v>322</v>
      </c>
      <c r="AX32" s="654" t="s">
        <v>323</v>
      </c>
      <c r="AY32" s="655"/>
      <c r="AZ32" s="655"/>
      <c r="BA32" s="655"/>
      <c r="BB32" s="655"/>
      <c r="BC32" s="655"/>
      <c r="BD32" s="655"/>
      <c r="BE32" s="655"/>
      <c r="BF32" s="656"/>
      <c r="BG32" s="728">
        <v>98.7</v>
      </c>
      <c r="BH32" s="670"/>
      <c r="BI32" s="670"/>
      <c r="BJ32" s="670"/>
      <c r="BK32" s="670"/>
      <c r="BL32" s="670"/>
      <c r="BM32" s="661">
        <v>97.4</v>
      </c>
      <c r="BN32" s="670"/>
      <c r="BO32" s="670"/>
      <c r="BP32" s="670"/>
      <c r="BQ32" s="693"/>
      <c r="BR32" s="728">
        <v>99.2</v>
      </c>
      <c r="BS32" s="670"/>
      <c r="BT32" s="670"/>
      <c r="BU32" s="670"/>
      <c r="BV32" s="670"/>
      <c r="BW32" s="670"/>
      <c r="BX32" s="661">
        <v>97.5</v>
      </c>
      <c r="BY32" s="670"/>
      <c r="BZ32" s="670"/>
      <c r="CA32" s="670"/>
      <c r="CB32" s="693"/>
      <c r="CD32" s="680"/>
      <c r="CE32" s="681"/>
      <c r="CF32" s="654" t="s">
        <v>324</v>
      </c>
      <c r="CG32" s="655"/>
      <c r="CH32" s="655"/>
      <c r="CI32" s="655"/>
      <c r="CJ32" s="655"/>
      <c r="CK32" s="655"/>
      <c r="CL32" s="655"/>
      <c r="CM32" s="655"/>
      <c r="CN32" s="655"/>
      <c r="CO32" s="655"/>
      <c r="CP32" s="655"/>
      <c r="CQ32" s="656"/>
      <c r="CR32" s="657" t="s">
        <v>184</v>
      </c>
      <c r="CS32" s="658"/>
      <c r="CT32" s="658"/>
      <c r="CU32" s="658"/>
      <c r="CV32" s="658"/>
      <c r="CW32" s="658"/>
      <c r="CX32" s="658"/>
      <c r="CY32" s="659"/>
      <c r="CZ32" s="660" t="s">
        <v>184</v>
      </c>
      <c r="DA32" s="672"/>
      <c r="DB32" s="672"/>
      <c r="DC32" s="673"/>
      <c r="DD32" s="663" t="s">
        <v>252</v>
      </c>
      <c r="DE32" s="658"/>
      <c r="DF32" s="658"/>
      <c r="DG32" s="658"/>
      <c r="DH32" s="658"/>
      <c r="DI32" s="658"/>
      <c r="DJ32" s="658"/>
      <c r="DK32" s="659"/>
      <c r="DL32" s="663" t="s">
        <v>149</v>
      </c>
      <c r="DM32" s="658"/>
      <c r="DN32" s="658"/>
      <c r="DO32" s="658"/>
      <c r="DP32" s="658"/>
      <c r="DQ32" s="658"/>
      <c r="DR32" s="658"/>
      <c r="DS32" s="658"/>
      <c r="DT32" s="658"/>
      <c r="DU32" s="658"/>
      <c r="DV32" s="659"/>
      <c r="DW32" s="660" t="s">
        <v>252</v>
      </c>
      <c r="DX32" s="672"/>
      <c r="DY32" s="672"/>
      <c r="DZ32" s="672"/>
      <c r="EA32" s="672"/>
      <c r="EB32" s="672"/>
      <c r="EC32" s="684"/>
    </row>
    <row r="33" spans="2:133" ht="11.25" customHeight="1" x14ac:dyDescent="0.15">
      <c r="B33" s="654" t="s">
        <v>325</v>
      </c>
      <c r="C33" s="655"/>
      <c r="D33" s="655"/>
      <c r="E33" s="655"/>
      <c r="F33" s="655"/>
      <c r="G33" s="655"/>
      <c r="H33" s="655"/>
      <c r="I33" s="655"/>
      <c r="J33" s="655"/>
      <c r="K33" s="655"/>
      <c r="L33" s="655"/>
      <c r="M33" s="655"/>
      <c r="N33" s="655"/>
      <c r="O33" s="655"/>
      <c r="P33" s="655"/>
      <c r="Q33" s="656"/>
      <c r="R33" s="657">
        <v>5975</v>
      </c>
      <c r="S33" s="658"/>
      <c r="T33" s="658"/>
      <c r="U33" s="658"/>
      <c r="V33" s="658"/>
      <c r="W33" s="658"/>
      <c r="X33" s="658"/>
      <c r="Y33" s="659"/>
      <c r="Z33" s="695">
        <v>0.2</v>
      </c>
      <c r="AA33" s="695"/>
      <c r="AB33" s="695"/>
      <c r="AC33" s="695"/>
      <c r="AD33" s="696">
        <v>5593</v>
      </c>
      <c r="AE33" s="696"/>
      <c r="AF33" s="696"/>
      <c r="AG33" s="696"/>
      <c r="AH33" s="696"/>
      <c r="AI33" s="696"/>
      <c r="AJ33" s="696"/>
      <c r="AK33" s="696"/>
      <c r="AL33" s="660">
        <v>0.3</v>
      </c>
      <c r="AM33" s="661"/>
      <c r="AN33" s="661"/>
      <c r="AO33" s="697"/>
      <c r="AP33" s="700"/>
      <c r="AQ33" s="701"/>
      <c r="AR33" s="701"/>
      <c r="AS33" s="701"/>
      <c r="AT33" s="727"/>
      <c r="AU33" s="219"/>
      <c r="AV33" s="219"/>
      <c r="AW33" s="219"/>
      <c r="AX33" s="638" t="s">
        <v>326</v>
      </c>
      <c r="AY33" s="639"/>
      <c r="AZ33" s="639"/>
      <c r="BA33" s="639"/>
      <c r="BB33" s="639"/>
      <c r="BC33" s="639"/>
      <c r="BD33" s="639"/>
      <c r="BE33" s="639"/>
      <c r="BF33" s="640"/>
      <c r="BG33" s="718">
        <v>99.2</v>
      </c>
      <c r="BH33" s="642"/>
      <c r="BI33" s="642"/>
      <c r="BJ33" s="642"/>
      <c r="BK33" s="642"/>
      <c r="BL33" s="642"/>
      <c r="BM33" s="688">
        <v>98.1</v>
      </c>
      <c r="BN33" s="642"/>
      <c r="BO33" s="642"/>
      <c r="BP33" s="642"/>
      <c r="BQ33" s="705"/>
      <c r="BR33" s="718">
        <v>99.2</v>
      </c>
      <c r="BS33" s="642"/>
      <c r="BT33" s="642"/>
      <c r="BU33" s="642"/>
      <c r="BV33" s="642"/>
      <c r="BW33" s="642"/>
      <c r="BX33" s="688">
        <v>98.2</v>
      </c>
      <c r="BY33" s="642"/>
      <c r="BZ33" s="642"/>
      <c r="CA33" s="642"/>
      <c r="CB33" s="705"/>
      <c r="CD33" s="654" t="s">
        <v>327</v>
      </c>
      <c r="CE33" s="655"/>
      <c r="CF33" s="655"/>
      <c r="CG33" s="655"/>
      <c r="CH33" s="655"/>
      <c r="CI33" s="655"/>
      <c r="CJ33" s="655"/>
      <c r="CK33" s="655"/>
      <c r="CL33" s="655"/>
      <c r="CM33" s="655"/>
      <c r="CN33" s="655"/>
      <c r="CO33" s="655"/>
      <c r="CP33" s="655"/>
      <c r="CQ33" s="656"/>
      <c r="CR33" s="657">
        <v>2006374</v>
      </c>
      <c r="CS33" s="670"/>
      <c r="CT33" s="670"/>
      <c r="CU33" s="670"/>
      <c r="CV33" s="670"/>
      <c r="CW33" s="670"/>
      <c r="CX33" s="670"/>
      <c r="CY33" s="671"/>
      <c r="CZ33" s="660">
        <v>56.6</v>
      </c>
      <c r="DA33" s="672"/>
      <c r="DB33" s="672"/>
      <c r="DC33" s="673"/>
      <c r="DD33" s="663">
        <v>1658538</v>
      </c>
      <c r="DE33" s="670"/>
      <c r="DF33" s="670"/>
      <c r="DG33" s="670"/>
      <c r="DH33" s="670"/>
      <c r="DI33" s="670"/>
      <c r="DJ33" s="670"/>
      <c r="DK33" s="671"/>
      <c r="DL33" s="663">
        <v>745104</v>
      </c>
      <c r="DM33" s="670"/>
      <c r="DN33" s="670"/>
      <c r="DO33" s="670"/>
      <c r="DP33" s="670"/>
      <c r="DQ33" s="670"/>
      <c r="DR33" s="670"/>
      <c r="DS33" s="670"/>
      <c r="DT33" s="670"/>
      <c r="DU33" s="670"/>
      <c r="DV33" s="671"/>
      <c r="DW33" s="660">
        <v>37.700000000000003</v>
      </c>
      <c r="DX33" s="672"/>
      <c r="DY33" s="672"/>
      <c r="DZ33" s="672"/>
      <c r="EA33" s="672"/>
      <c r="EB33" s="672"/>
      <c r="EC33" s="684"/>
    </row>
    <row r="34" spans="2:133" ht="11.25" customHeight="1" x14ac:dyDescent="0.15">
      <c r="B34" s="654" t="s">
        <v>328</v>
      </c>
      <c r="C34" s="655"/>
      <c r="D34" s="655"/>
      <c r="E34" s="655"/>
      <c r="F34" s="655"/>
      <c r="G34" s="655"/>
      <c r="H34" s="655"/>
      <c r="I34" s="655"/>
      <c r="J34" s="655"/>
      <c r="K34" s="655"/>
      <c r="L34" s="655"/>
      <c r="M34" s="655"/>
      <c r="N34" s="655"/>
      <c r="O34" s="655"/>
      <c r="P34" s="655"/>
      <c r="Q34" s="656"/>
      <c r="R34" s="657">
        <v>23554</v>
      </c>
      <c r="S34" s="658"/>
      <c r="T34" s="658"/>
      <c r="U34" s="658"/>
      <c r="V34" s="658"/>
      <c r="W34" s="658"/>
      <c r="X34" s="658"/>
      <c r="Y34" s="659"/>
      <c r="Z34" s="695">
        <v>0.6</v>
      </c>
      <c r="AA34" s="695"/>
      <c r="AB34" s="695"/>
      <c r="AC34" s="695"/>
      <c r="AD34" s="696" t="s">
        <v>184</v>
      </c>
      <c r="AE34" s="696"/>
      <c r="AF34" s="696"/>
      <c r="AG34" s="696"/>
      <c r="AH34" s="696"/>
      <c r="AI34" s="696"/>
      <c r="AJ34" s="696"/>
      <c r="AK34" s="696"/>
      <c r="AL34" s="660" t="s">
        <v>184</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513776</v>
      </c>
      <c r="CS34" s="658"/>
      <c r="CT34" s="658"/>
      <c r="CU34" s="658"/>
      <c r="CV34" s="658"/>
      <c r="CW34" s="658"/>
      <c r="CX34" s="658"/>
      <c r="CY34" s="659"/>
      <c r="CZ34" s="660">
        <v>14.5</v>
      </c>
      <c r="DA34" s="672"/>
      <c r="DB34" s="672"/>
      <c r="DC34" s="673"/>
      <c r="DD34" s="663">
        <v>369308</v>
      </c>
      <c r="DE34" s="658"/>
      <c r="DF34" s="658"/>
      <c r="DG34" s="658"/>
      <c r="DH34" s="658"/>
      <c r="DI34" s="658"/>
      <c r="DJ34" s="658"/>
      <c r="DK34" s="659"/>
      <c r="DL34" s="663">
        <v>287507</v>
      </c>
      <c r="DM34" s="658"/>
      <c r="DN34" s="658"/>
      <c r="DO34" s="658"/>
      <c r="DP34" s="658"/>
      <c r="DQ34" s="658"/>
      <c r="DR34" s="658"/>
      <c r="DS34" s="658"/>
      <c r="DT34" s="658"/>
      <c r="DU34" s="658"/>
      <c r="DV34" s="659"/>
      <c r="DW34" s="660">
        <v>14.6</v>
      </c>
      <c r="DX34" s="672"/>
      <c r="DY34" s="672"/>
      <c r="DZ34" s="672"/>
      <c r="EA34" s="672"/>
      <c r="EB34" s="672"/>
      <c r="EC34" s="684"/>
    </row>
    <row r="35" spans="2:133" ht="11.25" customHeight="1" x14ac:dyDescent="0.15">
      <c r="B35" s="654" t="s">
        <v>330</v>
      </c>
      <c r="C35" s="655"/>
      <c r="D35" s="655"/>
      <c r="E35" s="655"/>
      <c r="F35" s="655"/>
      <c r="G35" s="655"/>
      <c r="H35" s="655"/>
      <c r="I35" s="655"/>
      <c r="J35" s="655"/>
      <c r="K35" s="655"/>
      <c r="L35" s="655"/>
      <c r="M35" s="655"/>
      <c r="N35" s="655"/>
      <c r="O35" s="655"/>
      <c r="P35" s="655"/>
      <c r="Q35" s="656"/>
      <c r="R35" s="657">
        <v>451583</v>
      </c>
      <c r="S35" s="658"/>
      <c r="T35" s="658"/>
      <c r="U35" s="658"/>
      <c r="V35" s="658"/>
      <c r="W35" s="658"/>
      <c r="X35" s="658"/>
      <c r="Y35" s="659"/>
      <c r="Z35" s="695">
        <v>11.9</v>
      </c>
      <c r="AA35" s="695"/>
      <c r="AB35" s="695"/>
      <c r="AC35" s="695"/>
      <c r="AD35" s="696" t="s">
        <v>252</v>
      </c>
      <c r="AE35" s="696"/>
      <c r="AF35" s="696"/>
      <c r="AG35" s="696"/>
      <c r="AH35" s="696"/>
      <c r="AI35" s="696"/>
      <c r="AJ35" s="696"/>
      <c r="AK35" s="696"/>
      <c r="AL35" s="660" t="s">
        <v>252</v>
      </c>
      <c r="AM35" s="661"/>
      <c r="AN35" s="661"/>
      <c r="AO35" s="697"/>
      <c r="AP35" s="222"/>
      <c r="AQ35" s="715" t="s">
        <v>331</v>
      </c>
      <c r="AR35" s="716"/>
      <c r="AS35" s="716"/>
      <c r="AT35" s="716"/>
      <c r="AU35" s="716"/>
      <c r="AV35" s="716"/>
      <c r="AW35" s="716"/>
      <c r="AX35" s="716"/>
      <c r="AY35" s="716"/>
      <c r="AZ35" s="716"/>
      <c r="BA35" s="716"/>
      <c r="BB35" s="716"/>
      <c r="BC35" s="716"/>
      <c r="BD35" s="716"/>
      <c r="BE35" s="716"/>
      <c r="BF35" s="717"/>
      <c r="BG35" s="715" t="s">
        <v>332</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333</v>
      </c>
      <c r="CE35" s="655"/>
      <c r="CF35" s="655"/>
      <c r="CG35" s="655"/>
      <c r="CH35" s="655"/>
      <c r="CI35" s="655"/>
      <c r="CJ35" s="655"/>
      <c r="CK35" s="655"/>
      <c r="CL35" s="655"/>
      <c r="CM35" s="655"/>
      <c r="CN35" s="655"/>
      <c r="CO35" s="655"/>
      <c r="CP35" s="655"/>
      <c r="CQ35" s="656"/>
      <c r="CR35" s="657">
        <v>54205</v>
      </c>
      <c r="CS35" s="670"/>
      <c r="CT35" s="670"/>
      <c r="CU35" s="670"/>
      <c r="CV35" s="670"/>
      <c r="CW35" s="670"/>
      <c r="CX35" s="670"/>
      <c r="CY35" s="671"/>
      <c r="CZ35" s="660">
        <v>1.5</v>
      </c>
      <c r="DA35" s="672"/>
      <c r="DB35" s="672"/>
      <c r="DC35" s="673"/>
      <c r="DD35" s="663">
        <v>45557</v>
      </c>
      <c r="DE35" s="670"/>
      <c r="DF35" s="670"/>
      <c r="DG35" s="670"/>
      <c r="DH35" s="670"/>
      <c r="DI35" s="670"/>
      <c r="DJ35" s="670"/>
      <c r="DK35" s="671"/>
      <c r="DL35" s="663">
        <v>26214</v>
      </c>
      <c r="DM35" s="670"/>
      <c r="DN35" s="670"/>
      <c r="DO35" s="670"/>
      <c r="DP35" s="670"/>
      <c r="DQ35" s="670"/>
      <c r="DR35" s="670"/>
      <c r="DS35" s="670"/>
      <c r="DT35" s="670"/>
      <c r="DU35" s="670"/>
      <c r="DV35" s="671"/>
      <c r="DW35" s="660">
        <v>1.3</v>
      </c>
      <c r="DX35" s="672"/>
      <c r="DY35" s="672"/>
      <c r="DZ35" s="672"/>
      <c r="EA35" s="672"/>
      <c r="EB35" s="672"/>
      <c r="EC35" s="684"/>
    </row>
    <row r="36" spans="2:133" ht="11.25" customHeight="1" x14ac:dyDescent="0.15">
      <c r="B36" s="654" t="s">
        <v>334</v>
      </c>
      <c r="C36" s="655"/>
      <c r="D36" s="655"/>
      <c r="E36" s="655"/>
      <c r="F36" s="655"/>
      <c r="G36" s="655"/>
      <c r="H36" s="655"/>
      <c r="I36" s="655"/>
      <c r="J36" s="655"/>
      <c r="K36" s="655"/>
      <c r="L36" s="655"/>
      <c r="M36" s="655"/>
      <c r="N36" s="655"/>
      <c r="O36" s="655"/>
      <c r="P36" s="655"/>
      <c r="Q36" s="656"/>
      <c r="R36" s="657">
        <v>139337</v>
      </c>
      <c r="S36" s="658"/>
      <c r="T36" s="658"/>
      <c r="U36" s="658"/>
      <c r="V36" s="658"/>
      <c r="W36" s="658"/>
      <c r="X36" s="658"/>
      <c r="Y36" s="659"/>
      <c r="Z36" s="695">
        <v>3.7</v>
      </c>
      <c r="AA36" s="695"/>
      <c r="AB36" s="695"/>
      <c r="AC36" s="695"/>
      <c r="AD36" s="696" t="s">
        <v>184</v>
      </c>
      <c r="AE36" s="696"/>
      <c r="AF36" s="696"/>
      <c r="AG36" s="696"/>
      <c r="AH36" s="696"/>
      <c r="AI36" s="696"/>
      <c r="AJ36" s="696"/>
      <c r="AK36" s="696"/>
      <c r="AL36" s="660" t="s">
        <v>252</v>
      </c>
      <c r="AM36" s="661"/>
      <c r="AN36" s="661"/>
      <c r="AO36" s="697"/>
      <c r="AP36" s="222"/>
      <c r="AQ36" s="706" t="s">
        <v>335</v>
      </c>
      <c r="AR36" s="707"/>
      <c r="AS36" s="707"/>
      <c r="AT36" s="707"/>
      <c r="AU36" s="707"/>
      <c r="AV36" s="707"/>
      <c r="AW36" s="707"/>
      <c r="AX36" s="707"/>
      <c r="AY36" s="708"/>
      <c r="AZ36" s="709">
        <v>392466</v>
      </c>
      <c r="BA36" s="710"/>
      <c r="BB36" s="710"/>
      <c r="BC36" s="710"/>
      <c r="BD36" s="710"/>
      <c r="BE36" s="710"/>
      <c r="BF36" s="711"/>
      <c r="BG36" s="712" t="s">
        <v>336</v>
      </c>
      <c r="BH36" s="713"/>
      <c r="BI36" s="713"/>
      <c r="BJ36" s="713"/>
      <c r="BK36" s="713"/>
      <c r="BL36" s="713"/>
      <c r="BM36" s="713"/>
      <c r="BN36" s="713"/>
      <c r="BO36" s="713"/>
      <c r="BP36" s="713"/>
      <c r="BQ36" s="713"/>
      <c r="BR36" s="713"/>
      <c r="BS36" s="713"/>
      <c r="BT36" s="713"/>
      <c r="BU36" s="714"/>
      <c r="BV36" s="709">
        <v>22476</v>
      </c>
      <c r="BW36" s="710"/>
      <c r="BX36" s="710"/>
      <c r="BY36" s="710"/>
      <c r="BZ36" s="710"/>
      <c r="CA36" s="710"/>
      <c r="CB36" s="711"/>
      <c r="CD36" s="654" t="s">
        <v>337</v>
      </c>
      <c r="CE36" s="655"/>
      <c r="CF36" s="655"/>
      <c r="CG36" s="655"/>
      <c r="CH36" s="655"/>
      <c r="CI36" s="655"/>
      <c r="CJ36" s="655"/>
      <c r="CK36" s="655"/>
      <c r="CL36" s="655"/>
      <c r="CM36" s="655"/>
      <c r="CN36" s="655"/>
      <c r="CO36" s="655"/>
      <c r="CP36" s="655"/>
      <c r="CQ36" s="656"/>
      <c r="CR36" s="657">
        <v>421699</v>
      </c>
      <c r="CS36" s="658"/>
      <c r="CT36" s="658"/>
      <c r="CU36" s="658"/>
      <c r="CV36" s="658"/>
      <c r="CW36" s="658"/>
      <c r="CX36" s="658"/>
      <c r="CY36" s="659"/>
      <c r="CZ36" s="660">
        <v>11.9</v>
      </c>
      <c r="DA36" s="672"/>
      <c r="DB36" s="672"/>
      <c r="DC36" s="673"/>
      <c r="DD36" s="663">
        <v>321542</v>
      </c>
      <c r="DE36" s="658"/>
      <c r="DF36" s="658"/>
      <c r="DG36" s="658"/>
      <c r="DH36" s="658"/>
      <c r="DI36" s="658"/>
      <c r="DJ36" s="658"/>
      <c r="DK36" s="659"/>
      <c r="DL36" s="663">
        <v>251570</v>
      </c>
      <c r="DM36" s="658"/>
      <c r="DN36" s="658"/>
      <c r="DO36" s="658"/>
      <c r="DP36" s="658"/>
      <c r="DQ36" s="658"/>
      <c r="DR36" s="658"/>
      <c r="DS36" s="658"/>
      <c r="DT36" s="658"/>
      <c r="DU36" s="658"/>
      <c r="DV36" s="659"/>
      <c r="DW36" s="660">
        <v>12.7</v>
      </c>
      <c r="DX36" s="672"/>
      <c r="DY36" s="672"/>
      <c r="DZ36" s="672"/>
      <c r="EA36" s="672"/>
      <c r="EB36" s="672"/>
      <c r="EC36" s="684"/>
    </row>
    <row r="37" spans="2:133" ht="11.25" customHeight="1" x14ac:dyDescent="0.15">
      <c r="B37" s="654" t="s">
        <v>338</v>
      </c>
      <c r="C37" s="655"/>
      <c r="D37" s="655"/>
      <c r="E37" s="655"/>
      <c r="F37" s="655"/>
      <c r="G37" s="655"/>
      <c r="H37" s="655"/>
      <c r="I37" s="655"/>
      <c r="J37" s="655"/>
      <c r="K37" s="655"/>
      <c r="L37" s="655"/>
      <c r="M37" s="655"/>
      <c r="N37" s="655"/>
      <c r="O37" s="655"/>
      <c r="P37" s="655"/>
      <c r="Q37" s="656"/>
      <c r="R37" s="657">
        <v>105926</v>
      </c>
      <c r="S37" s="658"/>
      <c r="T37" s="658"/>
      <c r="U37" s="658"/>
      <c r="V37" s="658"/>
      <c r="W37" s="658"/>
      <c r="X37" s="658"/>
      <c r="Y37" s="659"/>
      <c r="Z37" s="695">
        <v>2.8</v>
      </c>
      <c r="AA37" s="695"/>
      <c r="AB37" s="695"/>
      <c r="AC37" s="695"/>
      <c r="AD37" s="696">
        <v>191</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111108</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22476</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254480</v>
      </c>
      <c r="CS37" s="670"/>
      <c r="CT37" s="670"/>
      <c r="CU37" s="670"/>
      <c r="CV37" s="670"/>
      <c r="CW37" s="670"/>
      <c r="CX37" s="670"/>
      <c r="CY37" s="671"/>
      <c r="CZ37" s="660">
        <v>7.2</v>
      </c>
      <c r="DA37" s="672"/>
      <c r="DB37" s="672"/>
      <c r="DC37" s="673"/>
      <c r="DD37" s="663">
        <v>212580</v>
      </c>
      <c r="DE37" s="670"/>
      <c r="DF37" s="670"/>
      <c r="DG37" s="670"/>
      <c r="DH37" s="670"/>
      <c r="DI37" s="670"/>
      <c r="DJ37" s="670"/>
      <c r="DK37" s="671"/>
      <c r="DL37" s="663">
        <v>212580</v>
      </c>
      <c r="DM37" s="670"/>
      <c r="DN37" s="670"/>
      <c r="DO37" s="670"/>
      <c r="DP37" s="670"/>
      <c r="DQ37" s="670"/>
      <c r="DR37" s="670"/>
      <c r="DS37" s="670"/>
      <c r="DT37" s="670"/>
      <c r="DU37" s="670"/>
      <c r="DV37" s="671"/>
      <c r="DW37" s="660">
        <v>10.8</v>
      </c>
      <c r="DX37" s="672"/>
      <c r="DY37" s="672"/>
      <c r="DZ37" s="672"/>
      <c r="EA37" s="672"/>
      <c r="EB37" s="672"/>
      <c r="EC37" s="684"/>
    </row>
    <row r="38" spans="2:133" ht="11.25" customHeight="1" x14ac:dyDescent="0.15">
      <c r="B38" s="654" t="s">
        <v>342</v>
      </c>
      <c r="C38" s="655"/>
      <c r="D38" s="655"/>
      <c r="E38" s="655"/>
      <c r="F38" s="655"/>
      <c r="G38" s="655"/>
      <c r="H38" s="655"/>
      <c r="I38" s="655"/>
      <c r="J38" s="655"/>
      <c r="K38" s="655"/>
      <c r="L38" s="655"/>
      <c r="M38" s="655"/>
      <c r="N38" s="655"/>
      <c r="O38" s="655"/>
      <c r="P38" s="655"/>
      <c r="Q38" s="656"/>
      <c r="R38" s="657">
        <v>346547</v>
      </c>
      <c r="S38" s="658"/>
      <c r="T38" s="658"/>
      <c r="U38" s="658"/>
      <c r="V38" s="658"/>
      <c r="W38" s="658"/>
      <c r="X38" s="658"/>
      <c r="Y38" s="659"/>
      <c r="Z38" s="695">
        <v>9.1</v>
      </c>
      <c r="AA38" s="695"/>
      <c r="AB38" s="695"/>
      <c r="AC38" s="695"/>
      <c r="AD38" s="696" t="s">
        <v>184</v>
      </c>
      <c r="AE38" s="696"/>
      <c r="AF38" s="696"/>
      <c r="AG38" s="696"/>
      <c r="AH38" s="696"/>
      <c r="AI38" s="696"/>
      <c r="AJ38" s="696"/>
      <c r="AK38" s="696"/>
      <c r="AL38" s="660" t="s">
        <v>184</v>
      </c>
      <c r="AM38" s="661"/>
      <c r="AN38" s="661"/>
      <c r="AO38" s="697"/>
      <c r="AQ38" s="690" t="s">
        <v>343</v>
      </c>
      <c r="AR38" s="691"/>
      <c r="AS38" s="691"/>
      <c r="AT38" s="691"/>
      <c r="AU38" s="691"/>
      <c r="AV38" s="691"/>
      <c r="AW38" s="691"/>
      <c r="AX38" s="691"/>
      <c r="AY38" s="692"/>
      <c r="AZ38" s="657" t="s">
        <v>184</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497</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392466</v>
      </c>
      <c r="CS38" s="658"/>
      <c r="CT38" s="658"/>
      <c r="CU38" s="658"/>
      <c r="CV38" s="658"/>
      <c r="CW38" s="658"/>
      <c r="CX38" s="658"/>
      <c r="CY38" s="659"/>
      <c r="CZ38" s="660">
        <v>11.1</v>
      </c>
      <c r="DA38" s="672"/>
      <c r="DB38" s="672"/>
      <c r="DC38" s="673"/>
      <c r="DD38" s="663">
        <v>348359</v>
      </c>
      <c r="DE38" s="658"/>
      <c r="DF38" s="658"/>
      <c r="DG38" s="658"/>
      <c r="DH38" s="658"/>
      <c r="DI38" s="658"/>
      <c r="DJ38" s="658"/>
      <c r="DK38" s="659"/>
      <c r="DL38" s="663">
        <v>179813</v>
      </c>
      <c r="DM38" s="658"/>
      <c r="DN38" s="658"/>
      <c r="DO38" s="658"/>
      <c r="DP38" s="658"/>
      <c r="DQ38" s="658"/>
      <c r="DR38" s="658"/>
      <c r="DS38" s="658"/>
      <c r="DT38" s="658"/>
      <c r="DU38" s="658"/>
      <c r="DV38" s="659"/>
      <c r="DW38" s="660">
        <v>9.1</v>
      </c>
      <c r="DX38" s="672"/>
      <c r="DY38" s="672"/>
      <c r="DZ38" s="672"/>
      <c r="EA38" s="672"/>
      <c r="EB38" s="672"/>
      <c r="EC38" s="684"/>
    </row>
    <row r="39" spans="2:133" ht="11.25" customHeight="1" x14ac:dyDescent="0.15">
      <c r="B39" s="654" t="s">
        <v>346</v>
      </c>
      <c r="C39" s="655"/>
      <c r="D39" s="655"/>
      <c r="E39" s="655"/>
      <c r="F39" s="655"/>
      <c r="G39" s="655"/>
      <c r="H39" s="655"/>
      <c r="I39" s="655"/>
      <c r="J39" s="655"/>
      <c r="K39" s="655"/>
      <c r="L39" s="655"/>
      <c r="M39" s="655"/>
      <c r="N39" s="655"/>
      <c r="O39" s="655"/>
      <c r="P39" s="655"/>
      <c r="Q39" s="656"/>
      <c r="R39" s="657" t="s">
        <v>252</v>
      </c>
      <c r="S39" s="658"/>
      <c r="T39" s="658"/>
      <c r="U39" s="658"/>
      <c r="V39" s="658"/>
      <c r="W39" s="658"/>
      <c r="X39" s="658"/>
      <c r="Y39" s="659"/>
      <c r="Z39" s="695" t="s">
        <v>184</v>
      </c>
      <c r="AA39" s="695"/>
      <c r="AB39" s="695"/>
      <c r="AC39" s="695"/>
      <c r="AD39" s="696" t="s">
        <v>184</v>
      </c>
      <c r="AE39" s="696"/>
      <c r="AF39" s="696"/>
      <c r="AG39" s="696"/>
      <c r="AH39" s="696"/>
      <c r="AI39" s="696"/>
      <c r="AJ39" s="696"/>
      <c r="AK39" s="696"/>
      <c r="AL39" s="660" t="s">
        <v>252</v>
      </c>
      <c r="AM39" s="661"/>
      <c r="AN39" s="661"/>
      <c r="AO39" s="697"/>
      <c r="AQ39" s="690" t="s">
        <v>347</v>
      </c>
      <c r="AR39" s="691"/>
      <c r="AS39" s="691"/>
      <c r="AT39" s="691"/>
      <c r="AU39" s="691"/>
      <c r="AV39" s="691"/>
      <c r="AW39" s="691"/>
      <c r="AX39" s="691"/>
      <c r="AY39" s="692"/>
      <c r="AZ39" s="657" t="s">
        <v>149</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681</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615511</v>
      </c>
      <c r="CS39" s="670"/>
      <c r="CT39" s="670"/>
      <c r="CU39" s="670"/>
      <c r="CV39" s="670"/>
      <c r="CW39" s="670"/>
      <c r="CX39" s="670"/>
      <c r="CY39" s="671"/>
      <c r="CZ39" s="660">
        <v>17.399999999999999</v>
      </c>
      <c r="DA39" s="672"/>
      <c r="DB39" s="672"/>
      <c r="DC39" s="673"/>
      <c r="DD39" s="663">
        <v>573772</v>
      </c>
      <c r="DE39" s="670"/>
      <c r="DF39" s="670"/>
      <c r="DG39" s="670"/>
      <c r="DH39" s="670"/>
      <c r="DI39" s="670"/>
      <c r="DJ39" s="670"/>
      <c r="DK39" s="671"/>
      <c r="DL39" s="663" t="s">
        <v>184</v>
      </c>
      <c r="DM39" s="670"/>
      <c r="DN39" s="670"/>
      <c r="DO39" s="670"/>
      <c r="DP39" s="670"/>
      <c r="DQ39" s="670"/>
      <c r="DR39" s="670"/>
      <c r="DS39" s="670"/>
      <c r="DT39" s="670"/>
      <c r="DU39" s="670"/>
      <c r="DV39" s="671"/>
      <c r="DW39" s="660" t="s">
        <v>184</v>
      </c>
      <c r="DX39" s="672"/>
      <c r="DY39" s="672"/>
      <c r="DZ39" s="672"/>
      <c r="EA39" s="672"/>
      <c r="EB39" s="672"/>
      <c r="EC39" s="684"/>
    </row>
    <row r="40" spans="2:133" ht="11.25" customHeight="1" x14ac:dyDescent="0.15">
      <c r="B40" s="654" t="s">
        <v>350</v>
      </c>
      <c r="C40" s="655"/>
      <c r="D40" s="655"/>
      <c r="E40" s="655"/>
      <c r="F40" s="655"/>
      <c r="G40" s="655"/>
      <c r="H40" s="655"/>
      <c r="I40" s="655"/>
      <c r="J40" s="655"/>
      <c r="K40" s="655"/>
      <c r="L40" s="655"/>
      <c r="M40" s="655"/>
      <c r="N40" s="655"/>
      <c r="O40" s="655"/>
      <c r="P40" s="655"/>
      <c r="Q40" s="656"/>
      <c r="R40" s="657">
        <v>16447</v>
      </c>
      <c r="S40" s="658"/>
      <c r="T40" s="658"/>
      <c r="U40" s="658"/>
      <c r="V40" s="658"/>
      <c r="W40" s="658"/>
      <c r="X40" s="658"/>
      <c r="Y40" s="659"/>
      <c r="Z40" s="695">
        <v>0.4</v>
      </c>
      <c r="AA40" s="695"/>
      <c r="AB40" s="695"/>
      <c r="AC40" s="695"/>
      <c r="AD40" s="696" t="s">
        <v>252</v>
      </c>
      <c r="AE40" s="696"/>
      <c r="AF40" s="696"/>
      <c r="AG40" s="696"/>
      <c r="AH40" s="696"/>
      <c r="AI40" s="696"/>
      <c r="AJ40" s="696"/>
      <c r="AK40" s="696"/>
      <c r="AL40" s="660" t="s">
        <v>184</v>
      </c>
      <c r="AM40" s="661"/>
      <c r="AN40" s="661"/>
      <c r="AO40" s="697"/>
      <c r="AQ40" s="690" t="s">
        <v>351</v>
      </c>
      <c r="AR40" s="691"/>
      <c r="AS40" s="691"/>
      <c r="AT40" s="691"/>
      <c r="AU40" s="691"/>
      <c r="AV40" s="691"/>
      <c r="AW40" s="691"/>
      <c r="AX40" s="691"/>
      <c r="AY40" s="692"/>
      <c r="AZ40" s="657" t="s">
        <v>184</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70</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8717</v>
      </c>
      <c r="CS40" s="658"/>
      <c r="CT40" s="658"/>
      <c r="CU40" s="658"/>
      <c r="CV40" s="658"/>
      <c r="CW40" s="658"/>
      <c r="CX40" s="658"/>
      <c r="CY40" s="659"/>
      <c r="CZ40" s="660">
        <v>0.2</v>
      </c>
      <c r="DA40" s="672"/>
      <c r="DB40" s="672"/>
      <c r="DC40" s="673"/>
      <c r="DD40" s="663" t="s">
        <v>149</v>
      </c>
      <c r="DE40" s="658"/>
      <c r="DF40" s="658"/>
      <c r="DG40" s="658"/>
      <c r="DH40" s="658"/>
      <c r="DI40" s="658"/>
      <c r="DJ40" s="658"/>
      <c r="DK40" s="659"/>
      <c r="DL40" s="663" t="s">
        <v>252</v>
      </c>
      <c r="DM40" s="658"/>
      <c r="DN40" s="658"/>
      <c r="DO40" s="658"/>
      <c r="DP40" s="658"/>
      <c r="DQ40" s="658"/>
      <c r="DR40" s="658"/>
      <c r="DS40" s="658"/>
      <c r="DT40" s="658"/>
      <c r="DU40" s="658"/>
      <c r="DV40" s="659"/>
      <c r="DW40" s="660" t="s">
        <v>184</v>
      </c>
      <c r="DX40" s="672"/>
      <c r="DY40" s="672"/>
      <c r="DZ40" s="672"/>
      <c r="EA40" s="672"/>
      <c r="EB40" s="672"/>
      <c r="EC40" s="684"/>
    </row>
    <row r="41" spans="2:133" ht="11.25" customHeight="1" x14ac:dyDescent="0.15">
      <c r="B41" s="638" t="s">
        <v>355</v>
      </c>
      <c r="C41" s="639"/>
      <c r="D41" s="639"/>
      <c r="E41" s="639"/>
      <c r="F41" s="639"/>
      <c r="G41" s="639"/>
      <c r="H41" s="639"/>
      <c r="I41" s="639"/>
      <c r="J41" s="639"/>
      <c r="K41" s="639"/>
      <c r="L41" s="639"/>
      <c r="M41" s="639"/>
      <c r="N41" s="639"/>
      <c r="O41" s="639"/>
      <c r="P41" s="639"/>
      <c r="Q41" s="640"/>
      <c r="R41" s="641">
        <v>3803641</v>
      </c>
      <c r="S41" s="682"/>
      <c r="T41" s="682"/>
      <c r="U41" s="682"/>
      <c r="V41" s="682"/>
      <c r="W41" s="682"/>
      <c r="X41" s="682"/>
      <c r="Y41" s="685"/>
      <c r="Z41" s="686">
        <v>100</v>
      </c>
      <c r="AA41" s="686"/>
      <c r="AB41" s="686"/>
      <c r="AC41" s="686"/>
      <c r="AD41" s="687">
        <v>1957545</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94546</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184</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184</v>
      </c>
      <c r="CS41" s="670"/>
      <c r="CT41" s="670"/>
      <c r="CU41" s="670"/>
      <c r="CV41" s="670"/>
      <c r="CW41" s="670"/>
      <c r="CX41" s="670"/>
      <c r="CY41" s="671"/>
      <c r="CZ41" s="660" t="s">
        <v>184</v>
      </c>
      <c r="DA41" s="672"/>
      <c r="DB41" s="672"/>
      <c r="DC41" s="673"/>
      <c r="DD41" s="663" t="s">
        <v>184</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359</v>
      </c>
      <c r="AR42" s="703"/>
      <c r="AS42" s="703"/>
      <c r="AT42" s="703"/>
      <c r="AU42" s="703"/>
      <c r="AV42" s="703"/>
      <c r="AW42" s="703"/>
      <c r="AX42" s="703"/>
      <c r="AY42" s="704"/>
      <c r="AZ42" s="641">
        <v>186812</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324</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480879</v>
      </c>
      <c r="CS42" s="670"/>
      <c r="CT42" s="670"/>
      <c r="CU42" s="670"/>
      <c r="CV42" s="670"/>
      <c r="CW42" s="670"/>
      <c r="CX42" s="670"/>
      <c r="CY42" s="671"/>
      <c r="CZ42" s="660">
        <v>13.6</v>
      </c>
      <c r="DA42" s="672"/>
      <c r="DB42" s="672"/>
      <c r="DC42" s="673"/>
      <c r="DD42" s="663">
        <v>79890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362</v>
      </c>
      <c r="CD43" s="654" t="s">
        <v>363</v>
      </c>
      <c r="CE43" s="655"/>
      <c r="CF43" s="655"/>
      <c r="CG43" s="655"/>
      <c r="CH43" s="655"/>
      <c r="CI43" s="655"/>
      <c r="CJ43" s="655"/>
      <c r="CK43" s="655"/>
      <c r="CL43" s="655"/>
      <c r="CM43" s="655"/>
      <c r="CN43" s="655"/>
      <c r="CO43" s="655"/>
      <c r="CP43" s="655"/>
      <c r="CQ43" s="656"/>
      <c r="CR43" s="657">
        <v>16133</v>
      </c>
      <c r="CS43" s="670"/>
      <c r="CT43" s="670"/>
      <c r="CU43" s="670"/>
      <c r="CV43" s="670"/>
      <c r="CW43" s="670"/>
      <c r="CX43" s="670"/>
      <c r="CY43" s="671"/>
      <c r="CZ43" s="660">
        <v>0.5</v>
      </c>
      <c r="DA43" s="672"/>
      <c r="DB43" s="672"/>
      <c r="DC43" s="673"/>
      <c r="DD43" s="663">
        <v>16133</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365</v>
      </c>
      <c r="CG44" s="655"/>
      <c r="CH44" s="655"/>
      <c r="CI44" s="655"/>
      <c r="CJ44" s="655"/>
      <c r="CK44" s="655"/>
      <c r="CL44" s="655"/>
      <c r="CM44" s="655"/>
      <c r="CN44" s="655"/>
      <c r="CO44" s="655"/>
      <c r="CP44" s="655"/>
      <c r="CQ44" s="656"/>
      <c r="CR44" s="657">
        <v>428012</v>
      </c>
      <c r="CS44" s="658"/>
      <c r="CT44" s="658"/>
      <c r="CU44" s="658"/>
      <c r="CV44" s="658"/>
      <c r="CW44" s="658"/>
      <c r="CX44" s="658"/>
      <c r="CY44" s="659"/>
      <c r="CZ44" s="660">
        <v>12.1</v>
      </c>
      <c r="DA44" s="661"/>
      <c r="DB44" s="661"/>
      <c r="DC44" s="662"/>
      <c r="DD44" s="663">
        <v>55192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316380</v>
      </c>
      <c r="CS45" s="670"/>
      <c r="CT45" s="670"/>
      <c r="CU45" s="670"/>
      <c r="CV45" s="670"/>
      <c r="CW45" s="670"/>
      <c r="CX45" s="670"/>
      <c r="CY45" s="671"/>
      <c r="CZ45" s="660">
        <v>8.9</v>
      </c>
      <c r="DA45" s="672"/>
      <c r="DB45" s="672"/>
      <c r="DC45" s="673"/>
      <c r="DD45" s="663">
        <v>16233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368</v>
      </c>
      <c r="CG46" s="655"/>
      <c r="CH46" s="655"/>
      <c r="CI46" s="655"/>
      <c r="CJ46" s="655"/>
      <c r="CK46" s="655"/>
      <c r="CL46" s="655"/>
      <c r="CM46" s="655"/>
      <c r="CN46" s="655"/>
      <c r="CO46" s="655"/>
      <c r="CP46" s="655"/>
      <c r="CQ46" s="656"/>
      <c r="CR46" s="657">
        <v>67977</v>
      </c>
      <c r="CS46" s="658"/>
      <c r="CT46" s="658"/>
      <c r="CU46" s="658"/>
      <c r="CV46" s="658"/>
      <c r="CW46" s="658"/>
      <c r="CX46" s="658"/>
      <c r="CY46" s="659"/>
      <c r="CZ46" s="660">
        <v>1.9</v>
      </c>
      <c r="DA46" s="661"/>
      <c r="DB46" s="661"/>
      <c r="DC46" s="662"/>
      <c r="DD46" s="663">
        <v>36848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369</v>
      </c>
      <c r="CG47" s="655"/>
      <c r="CH47" s="655"/>
      <c r="CI47" s="655"/>
      <c r="CJ47" s="655"/>
      <c r="CK47" s="655"/>
      <c r="CL47" s="655"/>
      <c r="CM47" s="655"/>
      <c r="CN47" s="655"/>
      <c r="CO47" s="655"/>
      <c r="CP47" s="655"/>
      <c r="CQ47" s="656"/>
      <c r="CR47" s="657">
        <v>52867</v>
      </c>
      <c r="CS47" s="670"/>
      <c r="CT47" s="670"/>
      <c r="CU47" s="670"/>
      <c r="CV47" s="670"/>
      <c r="CW47" s="670"/>
      <c r="CX47" s="670"/>
      <c r="CY47" s="671"/>
      <c r="CZ47" s="660">
        <v>1.5</v>
      </c>
      <c r="DA47" s="672"/>
      <c r="DB47" s="672"/>
      <c r="DC47" s="673"/>
      <c r="DD47" s="663">
        <v>24698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370</v>
      </c>
      <c r="CG48" s="655"/>
      <c r="CH48" s="655"/>
      <c r="CI48" s="655"/>
      <c r="CJ48" s="655"/>
      <c r="CK48" s="655"/>
      <c r="CL48" s="655"/>
      <c r="CM48" s="655"/>
      <c r="CN48" s="655"/>
      <c r="CO48" s="655"/>
      <c r="CP48" s="655"/>
      <c r="CQ48" s="656"/>
      <c r="CR48" s="657" t="s">
        <v>149</v>
      </c>
      <c r="CS48" s="658"/>
      <c r="CT48" s="658"/>
      <c r="CU48" s="658"/>
      <c r="CV48" s="658"/>
      <c r="CW48" s="658"/>
      <c r="CX48" s="658"/>
      <c r="CY48" s="659"/>
      <c r="CZ48" s="660" t="s">
        <v>149</v>
      </c>
      <c r="DA48" s="661"/>
      <c r="DB48" s="661"/>
      <c r="DC48" s="662"/>
      <c r="DD48" s="663" t="s">
        <v>184</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371</v>
      </c>
      <c r="CE49" s="639"/>
      <c r="CF49" s="639"/>
      <c r="CG49" s="639"/>
      <c r="CH49" s="639"/>
      <c r="CI49" s="639"/>
      <c r="CJ49" s="639"/>
      <c r="CK49" s="639"/>
      <c r="CL49" s="639"/>
      <c r="CM49" s="639"/>
      <c r="CN49" s="639"/>
      <c r="CO49" s="639"/>
      <c r="CP49" s="639"/>
      <c r="CQ49" s="640"/>
      <c r="CR49" s="641">
        <v>3542165</v>
      </c>
      <c r="CS49" s="642"/>
      <c r="CT49" s="642"/>
      <c r="CU49" s="642"/>
      <c r="CV49" s="642"/>
      <c r="CW49" s="642"/>
      <c r="CX49" s="642"/>
      <c r="CY49" s="643"/>
      <c r="CZ49" s="644">
        <v>100</v>
      </c>
      <c r="DA49" s="645"/>
      <c r="DB49" s="645"/>
      <c r="DC49" s="646"/>
      <c r="DD49" s="647">
        <v>2595072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6O4mpa0NR/tmnhKy9+dM8lQu0BdNot56sLz/qVv68T0/1DPtowsEUwClfeJtzZMezu7WJgOYhAdt4UuedWyUWg==" saltValue="I2GXllac2jG2j10yJvcM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373</v>
      </c>
      <c r="DK2" s="1128"/>
      <c r="DL2" s="1128"/>
      <c r="DM2" s="1128"/>
      <c r="DN2" s="1128"/>
      <c r="DO2" s="1129"/>
      <c r="DP2" s="228"/>
      <c r="DQ2" s="1127" t="s">
        <v>374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0"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2"/>
      <c r="BA5" s="232"/>
      <c r="BB5" s="232"/>
      <c r="BC5" s="232"/>
      <c r="BD5" s="232"/>
      <c r="BE5" s="233"/>
      <c r="BF5" s="233"/>
      <c r="BG5" s="233"/>
      <c r="BH5" s="233"/>
      <c r="BI5" s="233"/>
      <c r="BJ5" s="233"/>
      <c r="BK5" s="233"/>
      <c r="BL5" s="233"/>
      <c r="BM5" s="233"/>
      <c r="BN5" s="233"/>
      <c r="BO5" s="233"/>
      <c r="BP5" s="233"/>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0" t="s">
        <v>391</v>
      </c>
      <c r="DH5" s="1121"/>
      <c r="DI5" s="1121"/>
      <c r="DJ5" s="1121"/>
      <c r="DK5" s="1122"/>
      <c r="DL5" s="1120" t="s">
        <v>392</v>
      </c>
      <c r="DM5" s="1121"/>
      <c r="DN5" s="1121"/>
      <c r="DO5" s="1121"/>
      <c r="DP5" s="1122"/>
      <c r="DQ5" s="1037" t="s">
        <v>393</v>
      </c>
      <c r="DR5" s="1038"/>
      <c r="DS5" s="1038"/>
      <c r="DT5" s="1038"/>
      <c r="DU5" s="1039"/>
      <c r="DV5" s="1037" t="s">
        <v>384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394</v>
      </c>
      <c r="C7" s="1084"/>
      <c r="D7" s="1084"/>
      <c r="E7" s="1084"/>
      <c r="F7" s="1084"/>
      <c r="G7" s="1084"/>
      <c r="H7" s="1084"/>
      <c r="I7" s="1084"/>
      <c r="J7" s="1084"/>
      <c r="K7" s="1084"/>
      <c r="L7" s="1084"/>
      <c r="M7" s="1084"/>
      <c r="N7" s="1084"/>
      <c r="O7" s="1084"/>
      <c r="P7" s="1085"/>
      <c r="Q7" s="1138">
        <v>3804</v>
      </c>
      <c r="R7" s="1139"/>
      <c r="S7" s="1139"/>
      <c r="T7" s="1139"/>
      <c r="U7" s="1139"/>
      <c r="V7" s="1139">
        <v>3542</v>
      </c>
      <c r="W7" s="1139"/>
      <c r="X7" s="1139"/>
      <c r="Y7" s="1139"/>
      <c r="Z7" s="1139"/>
      <c r="AA7" s="1139">
        <v>261</v>
      </c>
      <c r="AB7" s="1139"/>
      <c r="AC7" s="1139"/>
      <c r="AD7" s="1139"/>
      <c r="AE7" s="1140"/>
      <c r="AF7" s="1141">
        <v>248</v>
      </c>
      <c r="AG7" s="1142"/>
      <c r="AH7" s="1142"/>
      <c r="AI7" s="1142"/>
      <c r="AJ7" s="1143"/>
      <c r="AK7" s="1144">
        <v>452</v>
      </c>
      <c r="AL7" s="1145"/>
      <c r="AM7" s="1145"/>
      <c r="AN7" s="1145"/>
      <c r="AO7" s="1145"/>
      <c r="AP7" s="1145">
        <v>3368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248</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398</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377</v>
      </c>
      <c r="B26" s="1032"/>
      <c r="C26" s="1032"/>
      <c r="D26" s="1032"/>
      <c r="E26" s="1032"/>
      <c r="F26" s="1032"/>
      <c r="G26" s="1032"/>
      <c r="H26" s="1032"/>
      <c r="I26" s="1032"/>
      <c r="J26" s="1032"/>
      <c r="K26" s="1032"/>
      <c r="L26" s="1032"/>
      <c r="M26" s="1032"/>
      <c r="N26" s="1032"/>
      <c r="O26" s="1032"/>
      <c r="P26" s="1033"/>
      <c r="Q26" s="1037" t="s">
        <v>401</v>
      </c>
      <c r="R26" s="1038"/>
      <c r="S26" s="1038"/>
      <c r="T26" s="1038"/>
      <c r="U26" s="1039"/>
      <c r="V26" s="1037" t="s">
        <v>402</v>
      </c>
      <c r="W26" s="1038"/>
      <c r="X26" s="1038"/>
      <c r="Y26" s="1038"/>
      <c r="Z26" s="1039"/>
      <c r="AA26" s="1037" t="s">
        <v>403</v>
      </c>
      <c r="AB26" s="1038"/>
      <c r="AC26" s="1038"/>
      <c r="AD26" s="1038"/>
      <c r="AE26" s="1038"/>
      <c r="AF26" s="1091" t="s">
        <v>404</v>
      </c>
      <c r="AG26" s="1044"/>
      <c r="AH26" s="1044"/>
      <c r="AI26" s="1044"/>
      <c r="AJ26" s="1092"/>
      <c r="AK26" s="1038" t="s">
        <v>405</v>
      </c>
      <c r="AL26" s="1038"/>
      <c r="AM26" s="1038"/>
      <c r="AN26" s="1038"/>
      <c r="AO26" s="1039"/>
      <c r="AP26" s="1037" t="s">
        <v>406</v>
      </c>
      <c r="AQ26" s="1038"/>
      <c r="AR26" s="1038"/>
      <c r="AS26" s="1038"/>
      <c r="AT26" s="1039"/>
      <c r="AU26" s="1037" t="s">
        <v>407</v>
      </c>
      <c r="AV26" s="1038"/>
      <c r="AW26" s="1038"/>
      <c r="AX26" s="1038"/>
      <c r="AY26" s="1039"/>
      <c r="AZ26" s="1037" t="s">
        <v>408</v>
      </c>
      <c r="BA26" s="1038"/>
      <c r="BB26" s="1038"/>
      <c r="BC26" s="1038"/>
      <c r="BD26" s="1039"/>
      <c r="BE26" s="1037" t="s">
        <v>384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409</v>
      </c>
      <c r="C28" s="1084"/>
      <c r="D28" s="1084"/>
      <c r="E28" s="1084"/>
      <c r="F28" s="1084"/>
      <c r="G28" s="1084"/>
      <c r="H28" s="1084"/>
      <c r="I28" s="1084"/>
      <c r="J28" s="1084"/>
      <c r="K28" s="1084"/>
      <c r="L28" s="1084"/>
      <c r="M28" s="1084"/>
      <c r="N28" s="1084"/>
      <c r="O28" s="1084"/>
      <c r="P28" s="1085"/>
      <c r="Q28" s="1086">
        <v>337</v>
      </c>
      <c r="R28" s="1087"/>
      <c r="S28" s="1087"/>
      <c r="T28" s="1087"/>
      <c r="U28" s="1087"/>
      <c r="V28" s="1087">
        <v>315</v>
      </c>
      <c r="W28" s="1087"/>
      <c r="X28" s="1087"/>
      <c r="Y28" s="1087"/>
      <c r="Z28" s="1087"/>
      <c r="AA28" s="1087">
        <v>22</v>
      </c>
      <c r="AB28" s="1087"/>
      <c r="AC28" s="1087"/>
      <c r="AD28" s="1087"/>
      <c r="AE28" s="1088"/>
      <c r="AF28" s="1089">
        <v>22</v>
      </c>
      <c r="AG28" s="1087"/>
      <c r="AH28" s="1087"/>
      <c r="AI28" s="1087"/>
      <c r="AJ28" s="1090"/>
      <c r="AK28" s="1078">
        <v>47</v>
      </c>
      <c r="AL28" s="1079"/>
      <c r="AM28" s="1079"/>
      <c r="AN28" s="1079"/>
      <c r="AO28" s="1079"/>
      <c r="AP28" s="1079" t="s">
        <v>515</v>
      </c>
      <c r="AQ28" s="1079"/>
      <c r="AR28" s="1079"/>
      <c r="AS28" s="1079"/>
      <c r="AT28" s="1079"/>
      <c r="AU28" s="1079" t="s">
        <v>515</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410</v>
      </c>
      <c r="C29" s="1067"/>
      <c r="D29" s="1067"/>
      <c r="E29" s="1067"/>
      <c r="F29" s="1067"/>
      <c r="G29" s="1067"/>
      <c r="H29" s="1067"/>
      <c r="I29" s="1067"/>
      <c r="J29" s="1067"/>
      <c r="K29" s="1067"/>
      <c r="L29" s="1067"/>
      <c r="M29" s="1067"/>
      <c r="N29" s="1067"/>
      <c r="O29" s="1067"/>
      <c r="P29" s="1068"/>
      <c r="Q29" s="1074">
        <v>140</v>
      </c>
      <c r="R29" s="1075"/>
      <c r="S29" s="1075"/>
      <c r="T29" s="1075"/>
      <c r="U29" s="1075"/>
      <c r="V29" s="1075">
        <v>127</v>
      </c>
      <c r="W29" s="1075"/>
      <c r="X29" s="1075"/>
      <c r="Y29" s="1075"/>
      <c r="Z29" s="1075"/>
      <c r="AA29" s="1075">
        <v>13</v>
      </c>
      <c r="AB29" s="1075"/>
      <c r="AC29" s="1075"/>
      <c r="AD29" s="1075"/>
      <c r="AE29" s="1076"/>
      <c r="AF29" s="1071">
        <v>13</v>
      </c>
      <c r="AG29" s="1072"/>
      <c r="AH29" s="1072"/>
      <c r="AI29" s="1072"/>
      <c r="AJ29" s="1073"/>
      <c r="AK29" s="1016">
        <v>47</v>
      </c>
      <c r="AL29" s="1007"/>
      <c r="AM29" s="1007"/>
      <c r="AN29" s="1007"/>
      <c r="AO29" s="1007"/>
      <c r="AP29" s="1007">
        <v>7</v>
      </c>
      <c r="AQ29" s="1007"/>
      <c r="AR29" s="1007"/>
      <c r="AS29" s="1007"/>
      <c r="AT29" s="1007"/>
      <c r="AU29" s="1007" t="s">
        <v>515</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411</v>
      </c>
      <c r="C30" s="1067"/>
      <c r="D30" s="1067"/>
      <c r="E30" s="1067"/>
      <c r="F30" s="1067"/>
      <c r="G30" s="1067"/>
      <c r="H30" s="1067"/>
      <c r="I30" s="1067"/>
      <c r="J30" s="1067"/>
      <c r="K30" s="1067"/>
      <c r="L30" s="1067"/>
      <c r="M30" s="1067"/>
      <c r="N30" s="1067"/>
      <c r="O30" s="1067"/>
      <c r="P30" s="1068"/>
      <c r="Q30" s="1074">
        <v>56</v>
      </c>
      <c r="R30" s="1075"/>
      <c r="S30" s="1075"/>
      <c r="T30" s="1075"/>
      <c r="U30" s="1075"/>
      <c r="V30" s="1075">
        <v>54</v>
      </c>
      <c r="W30" s="1075"/>
      <c r="X30" s="1075"/>
      <c r="Y30" s="1075"/>
      <c r="Z30" s="1075"/>
      <c r="AA30" s="1075">
        <v>2</v>
      </c>
      <c r="AB30" s="1075"/>
      <c r="AC30" s="1075"/>
      <c r="AD30" s="1075"/>
      <c r="AE30" s="1076"/>
      <c r="AF30" s="1071">
        <v>2</v>
      </c>
      <c r="AG30" s="1072"/>
      <c r="AH30" s="1072"/>
      <c r="AI30" s="1072"/>
      <c r="AJ30" s="1073"/>
      <c r="AK30" s="1016">
        <v>29</v>
      </c>
      <c r="AL30" s="1007"/>
      <c r="AM30" s="1007"/>
      <c r="AN30" s="1007"/>
      <c r="AO30" s="1007"/>
      <c r="AP30" s="1007" t="s">
        <v>515</v>
      </c>
      <c r="AQ30" s="1007"/>
      <c r="AR30" s="1007"/>
      <c r="AS30" s="1007"/>
      <c r="AT30" s="1007"/>
      <c r="AU30" s="1007" t="s">
        <v>515</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412</v>
      </c>
      <c r="C31" s="1067"/>
      <c r="D31" s="1067"/>
      <c r="E31" s="1067"/>
      <c r="F31" s="1067"/>
      <c r="G31" s="1067"/>
      <c r="H31" s="1067"/>
      <c r="I31" s="1067"/>
      <c r="J31" s="1067"/>
      <c r="K31" s="1067"/>
      <c r="L31" s="1067"/>
      <c r="M31" s="1067"/>
      <c r="N31" s="1067"/>
      <c r="O31" s="1067"/>
      <c r="P31" s="1068"/>
      <c r="Q31" s="1074">
        <v>563</v>
      </c>
      <c r="R31" s="1075"/>
      <c r="S31" s="1075"/>
      <c r="T31" s="1075"/>
      <c r="U31" s="1075"/>
      <c r="V31" s="1075">
        <v>525</v>
      </c>
      <c r="W31" s="1075"/>
      <c r="X31" s="1075"/>
      <c r="Y31" s="1075"/>
      <c r="Z31" s="1075"/>
      <c r="AA31" s="1075">
        <v>38</v>
      </c>
      <c r="AB31" s="1075"/>
      <c r="AC31" s="1075"/>
      <c r="AD31" s="1075"/>
      <c r="AE31" s="1076"/>
      <c r="AF31" s="1071">
        <v>38</v>
      </c>
      <c r="AG31" s="1072"/>
      <c r="AH31" s="1072"/>
      <c r="AI31" s="1072"/>
      <c r="AJ31" s="1073"/>
      <c r="AK31" s="1016">
        <v>97</v>
      </c>
      <c r="AL31" s="1007"/>
      <c r="AM31" s="1007"/>
      <c r="AN31" s="1007"/>
      <c r="AO31" s="1007"/>
      <c r="AP31" s="1007" t="s">
        <v>515</v>
      </c>
      <c r="AQ31" s="1007"/>
      <c r="AR31" s="1007"/>
      <c r="AS31" s="1007"/>
      <c r="AT31" s="1007"/>
      <c r="AU31" s="1007" t="s">
        <v>515</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413</v>
      </c>
      <c r="C32" s="1067"/>
      <c r="D32" s="1067"/>
      <c r="E32" s="1067"/>
      <c r="F32" s="1067"/>
      <c r="G32" s="1067"/>
      <c r="H32" s="1067"/>
      <c r="I32" s="1067"/>
      <c r="J32" s="1067"/>
      <c r="K32" s="1067"/>
      <c r="L32" s="1067"/>
      <c r="M32" s="1067"/>
      <c r="N32" s="1067"/>
      <c r="O32" s="1067"/>
      <c r="P32" s="1068"/>
      <c r="Q32" s="1074">
        <v>177</v>
      </c>
      <c r="R32" s="1075"/>
      <c r="S32" s="1075"/>
      <c r="T32" s="1075"/>
      <c r="U32" s="1075"/>
      <c r="V32" s="1075">
        <v>174</v>
      </c>
      <c r="W32" s="1075"/>
      <c r="X32" s="1075"/>
      <c r="Y32" s="1075"/>
      <c r="Z32" s="1075"/>
      <c r="AA32" s="1075">
        <v>3</v>
      </c>
      <c r="AB32" s="1075"/>
      <c r="AC32" s="1075"/>
      <c r="AD32" s="1075"/>
      <c r="AE32" s="1076"/>
      <c r="AF32" s="1071">
        <v>3</v>
      </c>
      <c r="AG32" s="1072"/>
      <c r="AH32" s="1072"/>
      <c r="AI32" s="1072"/>
      <c r="AJ32" s="1073"/>
      <c r="AK32" s="1016">
        <v>100</v>
      </c>
      <c r="AL32" s="1007"/>
      <c r="AM32" s="1007"/>
      <c r="AN32" s="1007"/>
      <c r="AO32" s="1007"/>
      <c r="AP32" s="1007">
        <v>819</v>
      </c>
      <c r="AQ32" s="1007"/>
      <c r="AR32" s="1007"/>
      <c r="AS32" s="1007"/>
      <c r="AT32" s="1007"/>
      <c r="AU32" s="1007">
        <v>187</v>
      </c>
      <c r="AV32" s="1007"/>
      <c r="AW32" s="1007"/>
      <c r="AX32" s="1007"/>
      <c r="AY32" s="1007"/>
      <c r="AZ32" s="1077"/>
      <c r="BA32" s="1077"/>
      <c r="BB32" s="1077"/>
      <c r="BC32" s="1077"/>
      <c r="BD32" s="1077"/>
      <c r="BE32" s="1008" t="s">
        <v>414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78</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401</v>
      </c>
      <c r="R66" s="1038"/>
      <c r="S66" s="1038"/>
      <c r="T66" s="1038"/>
      <c r="U66" s="1039"/>
      <c r="V66" s="1037" t="s">
        <v>420</v>
      </c>
      <c r="W66" s="1038"/>
      <c r="X66" s="1038"/>
      <c r="Y66" s="1038"/>
      <c r="Z66" s="1039"/>
      <c r="AA66" s="1037" t="s">
        <v>403</v>
      </c>
      <c r="AB66" s="1038"/>
      <c r="AC66" s="1038"/>
      <c r="AD66" s="1038"/>
      <c r="AE66" s="1039"/>
      <c r="AF66" s="1043" t="s">
        <v>421</v>
      </c>
      <c r="AG66" s="1044"/>
      <c r="AH66" s="1044"/>
      <c r="AI66" s="1044"/>
      <c r="AJ66" s="1045"/>
      <c r="AK66" s="1037" t="s">
        <v>405</v>
      </c>
      <c r="AL66" s="1032"/>
      <c r="AM66" s="1032"/>
      <c r="AN66" s="1032"/>
      <c r="AO66" s="1033"/>
      <c r="AP66" s="1037" t="s">
        <v>406</v>
      </c>
      <c r="AQ66" s="1038"/>
      <c r="AR66" s="1038"/>
      <c r="AS66" s="1038"/>
      <c r="AT66" s="1039"/>
      <c r="AU66" s="1037" t="s">
        <v>422</v>
      </c>
      <c r="AV66" s="1038"/>
      <c r="AW66" s="1038"/>
      <c r="AX66" s="1038"/>
      <c r="AY66" s="1039"/>
      <c r="AZ66" s="1037" t="s">
        <v>384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577</v>
      </c>
      <c r="C68" s="1022"/>
      <c r="D68" s="1022"/>
      <c r="E68" s="1022"/>
      <c r="F68" s="1022"/>
      <c r="G68" s="1022"/>
      <c r="H68" s="1022"/>
      <c r="I68" s="1022"/>
      <c r="J68" s="1022"/>
      <c r="K68" s="1022"/>
      <c r="L68" s="1022"/>
      <c r="M68" s="1022"/>
      <c r="N68" s="1022"/>
      <c r="O68" s="1022"/>
      <c r="P68" s="1023"/>
      <c r="Q68" s="1024">
        <v>6920</v>
      </c>
      <c r="R68" s="1018"/>
      <c r="S68" s="1018"/>
      <c r="T68" s="1018"/>
      <c r="U68" s="1018"/>
      <c r="V68" s="1018">
        <v>6618</v>
      </c>
      <c r="W68" s="1018"/>
      <c r="X68" s="1018"/>
      <c r="Y68" s="1018"/>
      <c r="Z68" s="1018"/>
      <c r="AA68" s="1018">
        <v>302</v>
      </c>
      <c r="AB68" s="1018"/>
      <c r="AC68" s="1018"/>
      <c r="AD68" s="1018"/>
      <c r="AE68" s="1018"/>
      <c r="AF68" s="1018">
        <v>213</v>
      </c>
      <c r="AG68" s="1018"/>
      <c r="AH68" s="1018"/>
      <c r="AI68" s="1018"/>
      <c r="AJ68" s="1018"/>
      <c r="AK68" s="1018">
        <v>1074</v>
      </c>
      <c r="AL68" s="1018"/>
      <c r="AM68" s="1018"/>
      <c r="AN68" s="1018"/>
      <c r="AO68" s="1018"/>
      <c r="AP68" s="1018">
        <v>2870</v>
      </c>
      <c r="AQ68" s="1018"/>
      <c r="AR68" s="1018"/>
      <c r="AS68" s="1018"/>
      <c r="AT68" s="1018"/>
      <c r="AU68" s="1018">
        <v>376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578</v>
      </c>
      <c r="C69" s="1011"/>
      <c r="D69" s="1011"/>
      <c r="E69" s="1011"/>
      <c r="F69" s="1011"/>
      <c r="G69" s="1011"/>
      <c r="H69" s="1011"/>
      <c r="I69" s="1011"/>
      <c r="J69" s="1011"/>
      <c r="K69" s="1011"/>
      <c r="L69" s="1011"/>
      <c r="M69" s="1011"/>
      <c r="N69" s="1011"/>
      <c r="O69" s="1011"/>
      <c r="P69" s="1012"/>
      <c r="Q69" s="1013">
        <v>7101</v>
      </c>
      <c r="R69" s="1007"/>
      <c r="S69" s="1007"/>
      <c r="T69" s="1007"/>
      <c r="U69" s="1007"/>
      <c r="V69" s="1007">
        <v>6737</v>
      </c>
      <c r="W69" s="1007"/>
      <c r="X69" s="1007"/>
      <c r="Y69" s="1007"/>
      <c r="Z69" s="1007"/>
      <c r="AA69" s="1007">
        <v>364</v>
      </c>
      <c r="AB69" s="1007"/>
      <c r="AC69" s="1007"/>
      <c r="AD69" s="1007"/>
      <c r="AE69" s="1007"/>
      <c r="AF69" s="1007">
        <v>364</v>
      </c>
      <c r="AG69" s="1007"/>
      <c r="AH69" s="1007"/>
      <c r="AI69" s="1007"/>
      <c r="AJ69" s="1007"/>
      <c r="AK69" s="1007">
        <v>0</v>
      </c>
      <c r="AL69" s="1007"/>
      <c r="AM69" s="1007"/>
      <c r="AN69" s="1007"/>
      <c r="AO69" s="1007"/>
      <c r="AP69" s="1007" t="s">
        <v>579</v>
      </c>
      <c r="AQ69" s="1007"/>
      <c r="AR69" s="1007"/>
      <c r="AS69" s="1007"/>
      <c r="AT69" s="1007"/>
      <c r="AU69" s="1007" t="s">
        <v>579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580</v>
      </c>
      <c r="C70" s="1011"/>
      <c r="D70" s="1011"/>
      <c r="E70" s="1011"/>
      <c r="F70" s="1011"/>
      <c r="G70" s="1011"/>
      <c r="H70" s="1011"/>
      <c r="I70" s="1011"/>
      <c r="J70" s="1011"/>
      <c r="K70" s="1011"/>
      <c r="L70" s="1011"/>
      <c r="M70" s="1011"/>
      <c r="N70" s="1011"/>
      <c r="O70" s="1011"/>
      <c r="P70" s="1012"/>
      <c r="Q70" s="1013">
        <v>149</v>
      </c>
      <c r="R70" s="1007"/>
      <c r="S70" s="1007"/>
      <c r="T70" s="1007"/>
      <c r="U70" s="1007"/>
      <c r="V70" s="1007">
        <v>139</v>
      </c>
      <c r="W70" s="1007"/>
      <c r="X70" s="1007"/>
      <c r="Y70" s="1007"/>
      <c r="Z70" s="1007"/>
      <c r="AA70" s="1007">
        <v>10</v>
      </c>
      <c r="AB70" s="1007"/>
      <c r="AC70" s="1007"/>
      <c r="AD70" s="1007"/>
      <c r="AE70" s="1007"/>
      <c r="AF70" s="1007">
        <v>10</v>
      </c>
      <c r="AG70" s="1007"/>
      <c r="AH70" s="1007"/>
      <c r="AI70" s="1007"/>
      <c r="AJ70" s="1007"/>
      <c r="AK70" s="1007">
        <v>5</v>
      </c>
      <c r="AL70" s="1007"/>
      <c r="AM70" s="1007"/>
      <c r="AN70" s="1007"/>
      <c r="AO70" s="1007"/>
      <c r="AP70" s="1007" t="s">
        <v>579</v>
      </c>
      <c r="AQ70" s="1007"/>
      <c r="AR70" s="1007"/>
      <c r="AS70" s="1007"/>
      <c r="AT70" s="1007"/>
      <c r="AU70" s="1007" t="s">
        <v>579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581</v>
      </c>
      <c r="C71" s="1011"/>
      <c r="D71" s="1011"/>
      <c r="E71" s="1011"/>
      <c r="F71" s="1011"/>
      <c r="G71" s="1011"/>
      <c r="H71" s="1011"/>
      <c r="I71" s="1011"/>
      <c r="J71" s="1011"/>
      <c r="K71" s="1011"/>
      <c r="L71" s="1011"/>
      <c r="M71" s="1011"/>
      <c r="N71" s="1011"/>
      <c r="O71" s="1011"/>
      <c r="P71" s="1012"/>
      <c r="Q71" s="1013">
        <v>532</v>
      </c>
      <c r="R71" s="1007"/>
      <c r="S71" s="1007"/>
      <c r="T71" s="1007"/>
      <c r="U71" s="1007"/>
      <c r="V71" s="1007">
        <v>515</v>
      </c>
      <c r="W71" s="1007"/>
      <c r="X71" s="1007"/>
      <c r="Y71" s="1007"/>
      <c r="Z71" s="1007"/>
      <c r="AA71" s="1007">
        <v>17</v>
      </c>
      <c r="AB71" s="1007"/>
      <c r="AC71" s="1007"/>
      <c r="AD71" s="1007"/>
      <c r="AE71" s="1007"/>
      <c r="AF71" s="1007">
        <v>17</v>
      </c>
      <c r="AG71" s="1007"/>
      <c r="AH71" s="1007"/>
      <c r="AI71" s="1007"/>
      <c r="AJ71" s="1007"/>
      <c r="AK71" s="1007">
        <v>9</v>
      </c>
      <c r="AL71" s="1007"/>
      <c r="AM71" s="1007"/>
      <c r="AN71" s="1007"/>
      <c r="AO71" s="1007"/>
      <c r="AP71" s="1007" t="s">
        <v>579</v>
      </c>
      <c r="AQ71" s="1007"/>
      <c r="AR71" s="1007"/>
      <c r="AS71" s="1007"/>
      <c r="AT71" s="1007"/>
      <c r="AU71" s="1007" t="s">
        <v>579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582</v>
      </c>
      <c r="C72" s="1011"/>
      <c r="D72" s="1011"/>
      <c r="E72" s="1011"/>
      <c r="F72" s="1011"/>
      <c r="G72" s="1011"/>
      <c r="H72" s="1011"/>
      <c r="I72" s="1011"/>
      <c r="J72" s="1011"/>
      <c r="K72" s="1011"/>
      <c r="L72" s="1011"/>
      <c r="M72" s="1011"/>
      <c r="N72" s="1011"/>
      <c r="O72" s="1011"/>
      <c r="P72" s="1012"/>
      <c r="Q72" s="1013">
        <v>170790</v>
      </c>
      <c r="R72" s="1007"/>
      <c r="S72" s="1007"/>
      <c r="T72" s="1007"/>
      <c r="U72" s="1007"/>
      <c r="V72" s="1007">
        <v>165043</v>
      </c>
      <c r="W72" s="1007"/>
      <c r="X72" s="1007"/>
      <c r="Y72" s="1007"/>
      <c r="Z72" s="1007"/>
      <c r="AA72" s="1007">
        <v>5747</v>
      </c>
      <c r="AB72" s="1007"/>
      <c r="AC72" s="1007"/>
      <c r="AD72" s="1007"/>
      <c r="AE72" s="1007"/>
      <c r="AF72" s="1007">
        <v>5743</v>
      </c>
      <c r="AG72" s="1007"/>
      <c r="AH72" s="1007"/>
      <c r="AI72" s="1007"/>
      <c r="AJ72" s="1007"/>
      <c r="AK72" s="1007">
        <v>6172</v>
      </c>
      <c r="AL72" s="1007"/>
      <c r="AM72" s="1007"/>
      <c r="AN72" s="1007"/>
      <c r="AO72" s="1007"/>
      <c r="AP72" s="1007" t="s">
        <v>579</v>
      </c>
      <c r="AQ72" s="1007"/>
      <c r="AR72" s="1007"/>
      <c r="AS72" s="1007"/>
      <c r="AT72" s="1007"/>
      <c r="AU72" s="1007" t="s">
        <v>579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583</v>
      </c>
      <c r="C73" s="1011"/>
      <c r="D73" s="1011"/>
      <c r="E73" s="1011"/>
      <c r="F73" s="1011"/>
      <c r="G73" s="1011"/>
      <c r="H73" s="1011"/>
      <c r="I73" s="1011"/>
      <c r="J73" s="1011"/>
      <c r="K73" s="1011"/>
      <c r="L73" s="1011"/>
      <c r="M73" s="1011"/>
      <c r="N73" s="1011"/>
      <c r="O73" s="1011"/>
      <c r="P73" s="1012"/>
      <c r="Q73" s="1013">
        <v>819</v>
      </c>
      <c r="R73" s="1007"/>
      <c r="S73" s="1007"/>
      <c r="T73" s="1007"/>
      <c r="U73" s="1007"/>
      <c r="V73" s="1007">
        <v>803</v>
      </c>
      <c r="W73" s="1007"/>
      <c r="X73" s="1007"/>
      <c r="Y73" s="1007"/>
      <c r="Z73" s="1007"/>
      <c r="AA73" s="1007">
        <v>16</v>
      </c>
      <c r="AB73" s="1007"/>
      <c r="AC73" s="1007"/>
      <c r="AD73" s="1007"/>
      <c r="AE73" s="1007"/>
      <c r="AF73" s="1007">
        <v>16</v>
      </c>
      <c r="AG73" s="1007"/>
      <c r="AH73" s="1007"/>
      <c r="AI73" s="1007"/>
      <c r="AJ73" s="1007"/>
      <c r="AK73" s="1007">
        <v>32</v>
      </c>
      <c r="AL73" s="1007"/>
      <c r="AM73" s="1007"/>
      <c r="AN73" s="1007"/>
      <c r="AO73" s="1007"/>
      <c r="AP73" s="1007" t="s">
        <v>579</v>
      </c>
      <c r="AQ73" s="1007"/>
      <c r="AR73" s="1007"/>
      <c r="AS73" s="1007"/>
      <c r="AT73" s="1007"/>
      <c r="AU73" s="1007" t="s">
        <v>579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6363</v>
      </c>
      <c r="AG88" s="995"/>
      <c r="AH88" s="995"/>
      <c r="AI88" s="995"/>
      <c r="AJ88" s="995"/>
      <c r="AK88" s="999"/>
      <c r="AL88" s="999"/>
      <c r="AM88" s="999"/>
      <c r="AN88" s="999"/>
      <c r="AO88" s="999"/>
      <c r="AP88" s="995">
        <v>2870</v>
      </c>
      <c r="AQ88" s="995"/>
      <c r="AR88" s="995"/>
      <c r="AS88" s="995"/>
      <c r="AT88" s="995"/>
      <c r="AU88" s="995">
        <v>376</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314</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314</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314</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279090</v>
      </c>
      <c r="AB110" s="925"/>
      <c r="AC110" s="925"/>
      <c r="AD110" s="925"/>
      <c r="AE110" s="926"/>
      <c r="AF110" s="927">
        <v>297405</v>
      </c>
      <c r="AG110" s="925"/>
      <c r="AH110" s="925"/>
      <c r="AI110" s="925"/>
      <c r="AJ110" s="926"/>
      <c r="AK110" s="927">
        <v>312539</v>
      </c>
      <c r="AL110" s="925"/>
      <c r="AM110" s="925"/>
      <c r="AN110" s="925"/>
      <c r="AO110" s="926"/>
      <c r="AP110" s="928">
        <v>18.7</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3362952</v>
      </c>
      <c r="BR110" s="878"/>
      <c r="BS110" s="878"/>
      <c r="BT110" s="878"/>
      <c r="BU110" s="878"/>
      <c r="BV110" s="878">
        <v>3342364</v>
      </c>
      <c r="BW110" s="878"/>
      <c r="BX110" s="878"/>
      <c r="BY110" s="878"/>
      <c r="BZ110" s="878"/>
      <c r="CA110" s="878">
        <v>3368416</v>
      </c>
      <c r="CB110" s="878"/>
      <c r="CC110" s="878"/>
      <c r="CD110" s="878"/>
      <c r="CE110" s="878"/>
      <c r="CF110" s="902">
        <v>201.6</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440</v>
      </c>
      <c r="DH110" s="878"/>
      <c r="DI110" s="878"/>
      <c r="DJ110" s="878"/>
      <c r="DK110" s="878"/>
      <c r="DL110" s="878" t="s">
        <v>417</v>
      </c>
      <c r="DM110" s="878"/>
      <c r="DN110" s="878"/>
      <c r="DO110" s="878"/>
      <c r="DP110" s="878"/>
      <c r="DQ110" s="878" t="s">
        <v>417</v>
      </c>
      <c r="DR110" s="878"/>
      <c r="DS110" s="878"/>
      <c r="DT110" s="878"/>
      <c r="DU110" s="878"/>
      <c r="DV110" s="879" t="s">
        <v>417</v>
      </c>
      <c r="DW110" s="879"/>
      <c r="DX110" s="879"/>
      <c r="DY110" s="879"/>
      <c r="DZ110" s="880"/>
    </row>
    <row r="111" spans="1:131" s="230"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417</v>
      </c>
      <c r="AB111" s="955"/>
      <c r="AC111" s="955"/>
      <c r="AD111" s="955"/>
      <c r="AE111" s="956"/>
      <c r="AF111" s="957" t="s">
        <v>442</v>
      </c>
      <c r="AG111" s="955"/>
      <c r="AH111" s="955"/>
      <c r="AI111" s="955"/>
      <c r="AJ111" s="956"/>
      <c r="AK111" s="957" t="s">
        <v>417</v>
      </c>
      <c r="AL111" s="955"/>
      <c r="AM111" s="955"/>
      <c r="AN111" s="955"/>
      <c r="AO111" s="956"/>
      <c r="AP111" s="958" t="s">
        <v>417</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t="s">
        <v>442</v>
      </c>
      <c r="BR111" s="853"/>
      <c r="BS111" s="853"/>
      <c r="BT111" s="853"/>
      <c r="BU111" s="853"/>
      <c r="BV111" s="853" t="s">
        <v>442</v>
      </c>
      <c r="BW111" s="853"/>
      <c r="BX111" s="853"/>
      <c r="BY111" s="853"/>
      <c r="BZ111" s="853"/>
      <c r="CA111" s="853" t="s">
        <v>442</v>
      </c>
      <c r="CB111" s="853"/>
      <c r="CC111" s="853"/>
      <c r="CD111" s="853"/>
      <c r="CE111" s="853"/>
      <c r="CF111" s="911" t="s">
        <v>442</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442</v>
      </c>
      <c r="DH111" s="853"/>
      <c r="DI111" s="853"/>
      <c r="DJ111" s="853"/>
      <c r="DK111" s="853"/>
      <c r="DL111" s="853" t="s">
        <v>442</v>
      </c>
      <c r="DM111" s="853"/>
      <c r="DN111" s="853"/>
      <c r="DO111" s="853"/>
      <c r="DP111" s="853"/>
      <c r="DQ111" s="853" t="s">
        <v>442</v>
      </c>
      <c r="DR111" s="853"/>
      <c r="DS111" s="853"/>
      <c r="DT111" s="853"/>
      <c r="DU111" s="853"/>
      <c r="DV111" s="830" t="s">
        <v>442</v>
      </c>
      <c r="DW111" s="830"/>
      <c r="DX111" s="830"/>
      <c r="DY111" s="830"/>
      <c r="DZ111" s="831"/>
    </row>
    <row r="112" spans="1:131" s="230" customFormat="1" ht="26.25" customHeight="1" x14ac:dyDescent="0.15">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440</v>
      </c>
      <c r="AB112" s="816"/>
      <c r="AC112" s="816"/>
      <c r="AD112" s="816"/>
      <c r="AE112" s="817"/>
      <c r="AF112" s="818" t="s">
        <v>440</v>
      </c>
      <c r="AG112" s="816"/>
      <c r="AH112" s="816"/>
      <c r="AI112" s="816"/>
      <c r="AJ112" s="817"/>
      <c r="AK112" s="818" t="s">
        <v>440</v>
      </c>
      <c r="AL112" s="816"/>
      <c r="AM112" s="816"/>
      <c r="AN112" s="816"/>
      <c r="AO112" s="817"/>
      <c r="AP112" s="860" t="s">
        <v>440</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193704</v>
      </c>
      <c r="BR112" s="853"/>
      <c r="BS112" s="853"/>
      <c r="BT112" s="853"/>
      <c r="BU112" s="853"/>
      <c r="BV112" s="853">
        <v>169290</v>
      </c>
      <c r="BW112" s="853"/>
      <c r="BX112" s="853"/>
      <c r="BY112" s="853"/>
      <c r="BZ112" s="853"/>
      <c r="CA112" s="853">
        <v>187460</v>
      </c>
      <c r="CB112" s="853"/>
      <c r="CC112" s="853"/>
      <c r="CD112" s="853"/>
      <c r="CE112" s="853"/>
      <c r="CF112" s="911">
        <v>11.2</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440</v>
      </c>
      <c r="DH112" s="853"/>
      <c r="DI112" s="853"/>
      <c r="DJ112" s="853"/>
      <c r="DK112" s="853"/>
      <c r="DL112" s="853" t="s">
        <v>440</v>
      </c>
      <c r="DM112" s="853"/>
      <c r="DN112" s="853"/>
      <c r="DO112" s="853"/>
      <c r="DP112" s="853"/>
      <c r="DQ112" s="853" t="s">
        <v>440</v>
      </c>
      <c r="DR112" s="853"/>
      <c r="DS112" s="853"/>
      <c r="DT112" s="853"/>
      <c r="DU112" s="853"/>
      <c r="DV112" s="830" t="s">
        <v>442</v>
      </c>
      <c r="DW112" s="830"/>
      <c r="DX112" s="830"/>
      <c r="DY112" s="830"/>
      <c r="DZ112" s="831"/>
    </row>
    <row r="113" spans="1:130" s="230" customFormat="1" ht="26.25" customHeight="1" x14ac:dyDescent="0.15">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15190</v>
      </c>
      <c r="AB113" s="955"/>
      <c r="AC113" s="955"/>
      <c r="AD113" s="955"/>
      <c r="AE113" s="956"/>
      <c r="AF113" s="957">
        <v>18225</v>
      </c>
      <c r="AG113" s="955"/>
      <c r="AH113" s="955"/>
      <c r="AI113" s="955"/>
      <c r="AJ113" s="956"/>
      <c r="AK113" s="957">
        <v>42519</v>
      </c>
      <c r="AL113" s="955"/>
      <c r="AM113" s="955"/>
      <c r="AN113" s="955"/>
      <c r="AO113" s="956"/>
      <c r="AP113" s="958">
        <v>2.5</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365200</v>
      </c>
      <c r="BR113" s="853"/>
      <c r="BS113" s="853"/>
      <c r="BT113" s="853"/>
      <c r="BU113" s="853"/>
      <c r="BV113" s="853">
        <v>398210</v>
      </c>
      <c r="BW113" s="853"/>
      <c r="BX113" s="853"/>
      <c r="BY113" s="853"/>
      <c r="BZ113" s="853"/>
      <c r="CA113" s="853">
        <v>375443</v>
      </c>
      <c r="CB113" s="853"/>
      <c r="CC113" s="853"/>
      <c r="CD113" s="853"/>
      <c r="CE113" s="853"/>
      <c r="CF113" s="911">
        <v>22.5</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440</v>
      </c>
      <c r="DH113" s="816"/>
      <c r="DI113" s="816"/>
      <c r="DJ113" s="816"/>
      <c r="DK113" s="817"/>
      <c r="DL113" s="818" t="s">
        <v>440</v>
      </c>
      <c r="DM113" s="816"/>
      <c r="DN113" s="816"/>
      <c r="DO113" s="816"/>
      <c r="DP113" s="817"/>
      <c r="DQ113" s="818" t="s">
        <v>440</v>
      </c>
      <c r="DR113" s="816"/>
      <c r="DS113" s="816"/>
      <c r="DT113" s="816"/>
      <c r="DU113" s="817"/>
      <c r="DV113" s="860" t="s">
        <v>440</v>
      </c>
      <c r="DW113" s="861"/>
      <c r="DX113" s="861"/>
      <c r="DY113" s="861"/>
      <c r="DZ113" s="862"/>
    </row>
    <row r="114" spans="1:130" s="230" customFormat="1" ht="26.25" customHeight="1" x14ac:dyDescent="0.15">
      <c r="A114" s="950"/>
      <c r="B114" s="951"/>
      <c r="C114" s="788" t="s">
        <v>452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8209</v>
      </c>
      <c r="AB114" s="816"/>
      <c r="AC114" s="816"/>
      <c r="AD114" s="816"/>
      <c r="AE114" s="817"/>
      <c r="AF114" s="818">
        <v>8970</v>
      </c>
      <c r="AG114" s="816"/>
      <c r="AH114" s="816"/>
      <c r="AI114" s="816"/>
      <c r="AJ114" s="817"/>
      <c r="AK114" s="818">
        <v>10956</v>
      </c>
      <c r="AL114" s="816"/>
      <c r="AM114" s="816"/>
      <c r="AN114" s="816"/>
      <c r="AO114" s="817"/>
      <c r="AP114" s="860">
        <v>0.7</v>
      </c>
      <c r="AQ114" s="861"/>
      <c r="AR114" s="861"/>
      <c r="AS114" s="861"/>
      <c r="AT114" s="862"/>
      <c r="AU114" s="968"/>
      <c r="AV114" s="969"/>
      <c r="AW114" s="969"/>
      <c r="AX114" s="969"/>
      <c r="AY114" s="969"/>
      <c r="AZ114" s="851" t="s">
        <v>453</v>
      </c>
      <c r="BA114" s="788"/>
      <c r="BB114" s="788"/>
      <c r="BC114" s="788"/>
      <c r="BD114" s="788"/>
      <c r="BE114" s="788"/>
      <c r="BF114" s="788"/>
      <c r="BG114" s="788"/>
      <c r="BH114" s="788"/>
      <c r="BI114" s="788"/>
      <c r="BJ114" s="788"/>
      <c r="BK114" s="788"/>
      <c r="BL114" s="788"/>
      <c r="BM114" s="788"/>
      <c r="BN114" s="788"/>
      <c r="BO114" s="788"/>
      <c r="BP114" s="789"/>
      <c r="BQ114" s="852">
        <v>454140</v>
      </c>
      <c r="BR114" s="853"/>
      <c r="BS114" s="853"/>
      <c r="BT114" s="853"/>
      <c r="BU114" s="853"/>
      <c r="BV114" s="853">
        <v>321588</v>
      </c>
      <c r="BW114" s="853"/>
      <c r="BX114" s="853"/>
      <c r="BY114" s="853"/>
      <c r="BZ114" s="853"/>
      <c r="CA114" s="853">
        <v>161506</v>
      </c>
      <c r="CB114" s="853"/>
      <c r="CC114" s="853"/>
      <c r="CD114" s="853"/>
      <c r="CE114" s="853"/>
      <c r="CF114" s="911">
        <v>9.6999999999999993</v>
      </c>
      <c r="CG114" s="912"/>
      <c r="CH114" s="912"/>
      <c r="CI114" s="912"/>
      <c r="CJ114" s="912"/>
      <c r="CK114" s="963"/>
      <c r="CL114" s="857"/>
      <c r="CM114" s="851" t="s">
        <v>454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440</v>
      </c>
      <c r="DH114" s="816"/>
      <c r="DI114" s="816"/>
      <c r="DJ114" s="816"/>
      <c r="DK114" s="817"/>
      <c r="DL114" s="818" t="s">
        <v>440</v>
      </c>
      <c r="DM114" s="816"/>
      <c r="DN114" s="816"/>
      <c r="DO114" s="816"/>
      <c r="DP114" s="817"/>
      <c r="DQ114" s="818" t="s">
        <v>440</v>
      </c>
      <c r="DR114" s="816"/>
      <c r="DS114" s="816"/>
      <c r="DT114" s="816"/>
      <c r="DU114" s="817"/>
      <c r="DV114" s="860" t="s">
        <v>440</v>
      </c>
      <c r="DW114" s="861"/>
      <c r="DX114" s="861"/>
      <c r="DY114" s="861"/>
      <c r="DZ114" s="862"/>
    </row>
    <row r="115" spans="1:130" s="230" customFormat="1" ht="26.25" customHeight="1" x14ac:dyDescent="0.15">
      <c r="A115" s="950"/>
      <c r="B115" s="951"/>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440</v>
      </c>
      <c r="AB115" s="955"/>
      <c r="AC115" s="955"/>
      <c r="AD115" s="955"/>
      <c r="AE115" s="956"/>
      <c r="AF115" s="957" t="s">
        <v>440</v>
      </c>
      <c r="AG115" s="955"/>
      <c r="AH115" s="955"/>
      <c r="AI115" s="955"/>
      <c r="AJ115" s="956"/>
      <c r="AK115" s="957" t="s">
        <v>440</v>
      </c>
      <c r="AL115" s="955"/>
      <c r="AM115" s="955"/>
      <c r="AN115" s="955"/>
      <c r="AO115" s="956"/>
      <c r="AP115" s="958" t="s">
        <v>440</v>
      </c>
      <c r="AQ115" s="959"/>
      <c r="AR115" s="959"/>
      <c r="AS115" s="959"/>
      <c r="AT115" s="960"/>
      <c r="AU115" s="968"/>
      <c r="AV115" s="969"/>
      <c r="AW115" s="969"/>
      <c r="AX115" s="969"/>
      <c r="AY115" s="969"/>
      <c r="AZ115" s="851" t="s">
        <v>456</v>
      </c>
      <c r="BA115" s="788"/>
      <c r="BB115" s="788"/>
      <c r="BC115" s="788"/>
      <c r="BD115" s="788"/>
      <c r="BE115" s="788"/>
      <c r="BF115" s="788"/>
      <c r="BG115" s="788"/>
      <c r="BH115" s="788"/>
      <c r="BI115" s="788"/>
      <c r="BJ115" s="788"/>
      <c r="BK115" s="788"/>
      <c r="BL115" s="788"/>
      <c r="BM115" s="788"/>
      <c r="BN115" s="788"/>
      <c r="BO115" s="788"/>
      <c r="BP115" s="789"/>
      <c r="BQ115" s="852" t="s">
        <v>440</v>
      </c>
      <c r="BR115" s="853"/>
      <c r="BS115" s="853"/>
      <c r="BT115" s="853"/>
      <c r="BU115" s="853"/>
      <c r="BV115" s="853" t="s">
        <v>440</v>
      </c>
      <c r="BW115" s="853"/>
      <c r="BX115" s="853"/>
      <c r="BY115" s="853"/>
      <c r="BZ115" s="853"/>
      <c r="CA115" s="853" t="s">
        <v>440</v>
      </c>
      <c r="CB115" s="853"/>
      <c r="CC115" s="853"/>
      <c r="CD115" s="853"/>
      <c r="CE115" s="853"/>
      <c r="CF115" s="911" t="s">
        <v>442</v>
      </c>
      <c r="CG115" s="912"/>
      <c r="CH115" s="912"/>
      <c r="CI115" s="912"/>
      <c r="CJ115" s="912"/>
      <c r="CK115" s="963"/>
      <c r="CL115" s="857"/>
      <c r="CM115" s="851" t="s">
        <v>457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440</v>
      </c>
      <c r="DH115" s="816"/>
      <c r="DI115" s="816"/>
      <c r="DJ115" s="816"/>
      <c r="DK115" s="817"/>
      <c r="DL115" s="818" t="s">
        <v>440</v>
      </c>
      <c r="DM115" s="816"/>
      <c r="DN115" s="816"/>
      <c r="DO115" s="816"/>
      <c r="DP115" s="817"/>
      <c r="DQ115" s="818" t="s">
        <v>440</v>
      </c>
      <c r="DR115" s="816"/>
      <c r="DS115" s="816"/>
      <c r="DT115" s="816"/>
      <c r="DU115" s="817"/>
      <c r="DV115" s="860" t="s">
        <v>440</v>
      </c>
      <c r="DW115" s="861"/>
      <c r="DX115" s="861"/>
      <c r="DY115" s="861"/>
      <c r="DZ115" s="862"/>
    </row>
    <row r="116" spans="1:130" s="230" customFormat="1" ht="26.25" customHeight="1" x14ac:dyDescent="0.15">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458</v>
      </c>
      <c r="AB116" s="816"/>
      <c r="AC116" s="816"/>
      <c r="AD116" s="816"/>
      <c r="AE116" s="817"/>
      <c r="AF116" s="818">
        <v>145</v>
      </c>
      <c r="AG116" s="816"/>
      <c r="AH116" s="816"/>
      <c r="AI116" s="816"/>
      <c r="AJ116" s="817"/>
      <c r="AK116" s="818" t="s">
        <v>440</v>
      </c>
      <c r="AL116" s="816"/>
      <c r="AM116" s="816"/>
      <c r="AN116" s="816"/>
      <c r="AO116" s="817"/>
      <c r="AP116" s="860" t="s">
        <v>440</v>
      </c>
      <c r="AQ116" s="861"/>
      <c r="AR116" s="861"/>
      <c r="AS116" s="861"/>
      <c r="AT116" s="862"/>
      <c r="AU116" s="968"/>
      <c r="AV116" s="969"/>
      <c r="AW116" s="969"/>
      <c r="AX116" s="969"/>
      <c r="AY116" s="969"/>
      <c r="AZ116" s="945" t="s">
        <v>459</v>
      </c>
      <c r="BA116" s="946"/>
      <c r="BB116" s="946"/>
      <c r="BC116" s="946"/>
      <c r="BD116" s="946"/>
      <c r="BE116" s="946"/>
      <c r="BF116" s="946"/>
      <c r="BG116" s="946"/>
      <c r="BH116" s="946"/>
      <c r="BI116" s="946"/>
      <c r="BJ116" s="946"/>
      <c r="BK116" s="946"/>
      <c r="BL116" s="946"/>
      <c r="BM116" s="946"/>
      <c r="BN116" s="946"/>
      <c r="BO116" s="946"/>
      <c r="BP116" s="947"/>
      <c r="BQ116" s="852" t="s">
        <v>440</v>
      </c>
      <c r="BR116" s="853"/>
      <c r="BS116" s="853"/>
      <c r="BT116" s="853"/>
      <c r="BU116" s="853"/>
      <c r="BV116" s="853" t="s">
        <v>440</v>
      </c>
      <c r="BW116" s="853"/>
      <c r="BX116" s="853"/>
      <c r="BY116" s="853"/>
      <c r="BZ116" s="853"/>
      <c r="CA116" s="853" t="s">
        <v>440</v>
      </c>
      <c r="CB116" s="853"/>
      <c r="CC116" s="853"/>
      <c r="CD116" s="853"/>
      <c r="CE116" s="853"/>
      <c r="CF116" s="911" t="s">
        <v>440</v>
      </c>
      <c r="CG116" s="912"/>
      <c r="CH116" s="912"/>
      <c r="CI116" s="912"/>
      <c r="CJ116" s="912"/>
      <c r="CK116" s="963"/>
      <c r="CL116" s="857"/>
      <c r="CM116" s="851" t="s">
        <v>460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440</v>
      </c>
      <c r="DH116" s="816"/>
      <c r="DI116" s="816"/>
      <c r="DJ116" s="816"/>
      <c r="DK116" s="817"/>
      <c r="DL116" s="818" t="s">
        <v>442</v>
      </c>
      <c r="DM116" s="816"/>
      <c r="DN116" s="816"/>
      <c r="DO116" s="816"/>
      <c r="DP116" s="817"/>
      <c r="DQ116" s="818" t="s">
        <v>440</v>
      </c>
      <c r="DR116" s="816"/>
      <c r="DS116" s="816"/>
      <c r="DT116" s="816"/>
      <c r="DU116" s="817"/>
      <c r="DV116" s="860" t="s">
        <v>440</v>
      </c>
      <c r="DW116" s="861"/>
      <c r="DX116" s="861"/>
      <c r="DY116" s="861"/>
      <c r="DZ116" s="862"/>
    </row>
    <row r="117" spans="1:130" s="230" customFormat="1" ht="26.25" customHeight="1" x14ac:dyDescent="0.15">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461</v>
      </c>
      <c r="Z117" s="933"/>
      <c r="AA117" s="938">
        <v>302947</v>
      </c>
      <c r="AB117" s="939"/>
      <c r="AC117" s="939"/>
      <c r="AD117" s="939"/>
      <c r="AE117" s="940"/>
      <c r="AF117" s="941">
        <v>324745</v>
      </c>
      <c r="AG117" s="939"/>
      <c r="AH117" s="939"/>
      <c r="AI117" s="939"/>
      <c r="AJ117" s="940"/>
      <c r="AK117" s="941">
        <v>366014</v>
      </c>
      <c r="AL117" s="939"/>
      <c r="AM117" s="939"/>
      <c r="AN117" s="939"/>
      <c r="AO117" s="940"/>
      <c r="AP117" s="942"/>
      <c r="AQ117" s="943"/>
      <c r="AR117" s="943"/>
      <c r="AS117" s="943"/>
      <c r="AT117" s="944"/>
      <c r="AU117" s="968"/>
      <c r="AV117" s="969"/>
      <c r="AW117" s="969"/>
      <c r="AX117" s="969"/>
      <c r="AY117" s="969"/>
      <c r="AZ117" s="899" t="s">
        <v>462</v>
      </c>
      <c r="BA117" s="900"/>
      <c r="BB117" s="900"/>
      <c r="BC117" s="900"/>
      <c r="BD117" s="900"/>
      <c r="BE117" s="900"/>
      <c r="BF117" s="900"/>
      <c r="BG117" s="900"/>
      <c r="BH117" s="900"/>
      <c r="BI117" s="900"/>
      <c r="BJ117" s="900"/>
      <c r="BK117" s="900"/>
      <c r="BL117" s="900"/>
      <c r="BM117" s="900"/>
      <c r="BN117" s="900"/>
      <c r="BO117" s="900"/>
      <c r="BP117" s="901"/>
      <c r="BQ117" s="852" t="s">
        <v>417</v>
      </c>
      <c r="BR117" s="853"/>
      <c r="BS117" s="853"/>
      <c r="BT117" s="853"/>
      <c r="BU117" s="853"/>
      <c r="BV117" s="853" t="s">
        <v>417</v>
      </c>
      <c r="BW117" s="853"/>
      <c r="BX117" s="853"/>
      <c r="BY117" s="853"/>
      <c r="BZ117" s="853"/>
      <c r="CA117" s="853" t="s">
        <v>417</v>
      </c>
      <c r="CB117" s="853"/>
      <c r="CC117" s="853"/>
      <c r="CD117" s="853"/>
      <c r="CE117" s="853"/>
      <c r="CF117" s="911" t="s">
        <v>417</v>
      </c>
      <c r="CG117" s="912"/>
      <c r="CH117" s="912"/>
      <c r="CI117" s="912"/>
      <c r="CJ117" s="912"/>
      <c r="CK117" s="963"/>
      <c r="CL117" s="857"/>
      <c r="CM117" s="851" t="s">
        <v>463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417</v>
      </c>
      <c r="DH117" s="816"/>
      <c r="DI117" s="816"/>
      <c r="DJ117" s="816"/>
      <c r="DK117" s="817"/>
      <c r="DL117" s="818" t="s">
        <v>464</v>
      </c>
      <c r="DM117" s="816"/>
      <c r="DN117" s="816"/>
      <c r="DO117" s="816"/>
      <c r="DP117" s="817"/>
      <c r="DQ117" s="818" t="s">
        <v>417</v>
      </c>
      <c r="DR117" s="816"/>
      <c r="DS117" s="816"/>
      <c r="DT117" s="816"/>
      <c r="DU117" s="817"/>
      <c r="DV117" s="860" t="s">
        <v>464</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314</v>
      </c>
      <c r="AL118" s="932"/>
      <c r="AM118" s="932"/>
      <c r="AN118" s="932"/>
      <c r="AO118" s="933"/>
      <c r="AP118" s="935" t="s">
        <v>434</v>
      </c>
      <c r="AQ118" s="936"/>
      <c r="AR118" s="936"/>
      <c r="AS118" s="936"/>
      <c r="AT118" s="937"/>
      <c r="AU118" s="968"/>
      <c r="AV118" s="969"/>
      <c r="AW118" s="969"/>
      <c r="AX118" s="969"/>
      <c r="AY118" s="969"/>
      <c r="AZ118" s="874" t="s">
        <v>465</v>
      </c>
      <c r="BA118" s="875"/>
      <c r="BB118" s="875"/>
      <c r="BC118" s="875"/>
      <c r="BD118" s="875"/>
      <c r="BE118" s="875"/>
      <c r="BF118" s="875"/>
      <c r="BG118" s="875"/>
      <c r="BH118" s="875"/>
      <c r="BI118" s="875"/>
      <c r="BJ118" s="875"/>
      <c r="BK118" s="875"/>
      <c r="BL118" s="875"/>
      <c r="BM118" s="875"/>
      <c r="BN118" s="875"/>
      <c r="BO118" s="875"/>
      <c r="BP118" s="876"/>
      <c r="BQ118" s="915" t="s">
        <v>417</v>
      </c>
      <c r="BR118" s="881"/>
      <c r="BS118" s="881"/>
      <c r="BT118" s="881"/>
      <c r="BU118" s="881"/>
      <c r="BV118" s="881" t="s">
        <v>417</v>
      </c>
      <c r="BW118" s="881"/>
      <c r="BX118" s="881"/>
      <c r="BY118" s="881"/>
      <c r="BZ118" s="881"/>
      <c r="CA118" s="881" t="s">
        <v>464</v>
      </c>
      <c r="CB118" s="881"/>
      <c r="CC118" s="881"/>
      <c r="CD118" s="881"/>
      <c r="CE118" s="881"/>
      <c r="CF118" s="911" t="s">
        <v>417</v>
      </c>
      <c r="CG118" s="912"/>
      <c r="CH118" s="912"/>
      <c r="CI118" s="912"/>
      <c r="CJ118" s="912"/>
      <c r="CK118" s="963"/>
      <c r="CL118" s="857"/>
      <c r="CM118" s="851" t="s">
        <v>466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417</v>
      </c>
      <c r="DH118" s="816"/>
      <c r="DI118" s="816"/>
      <c r="DJ118" s="816"/>
      <c r="DK118" s="817"/>
      <c r="DL118" s="818" t="s">
        <v>417</v>
      </c>
      <c r="DM118" s="816"/>
      <c r="DN118" s="816"/>
      <c r="DO118" s="816"/>
      <c r="DP118" s="817"/>
      <c r="DQ118" s="818" t="s">
        <v>467</v>
      </c>
      <c r="DR118" s="816"/>
      <c r="DS118" s="816"/>
      <c r="DT118" s="816"/>
      <c r="DU118" s="817"/>
      <c r="DV118" s="860" t="s">
        <v>467</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417</v>
      </c>
      <c r="AB119" s="925"/>
      <c r="AC119" s="925"/>
      <c r="AD119" s="925"/>
      <c r="AE119" s="926"/>
      <c r="AF119" s="927" t="s">
        <v>417</v>
      </c>
      <c r="AG119" s="925"/>
      <c r="AH119" s="925"/>
      <c r="AI119" s="925"/>
      <c r="AJ119" s="926"/>
      <c r="AK119" s="927" t="s">
        <v>417</v>
      </c>
      <c r="AL119" s="925"/>
      <c r="AM119" s="925"/>
      <c r="AN119" s="925"/>
      <c r="AO119" s="926"/>
      <c r="AP119" s="928" t="s">
        <v>442</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468</v>
      </c>
      <c r="BP119" s="914"/>
      <c r="BQ119" s="915">
        <v>4375996</v>
      </c>
      <c r="BR119" s="881"/>
      <c r="BS119" s="881"/>
      <c r="BT119" s="881"/>
      <c r="BU119" s="881"/>
      <c r="BV119" s="881">
        <v>4231452</v>
      </c>
      <c r="BW119" s="881"/>
      <c r="BX119" s="881"/>
      <c r="BY119" s="881"/>
      <c r="BZ119" s="881"/>
      <c r="CA119" s="881">
        <v>4092825</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417</v>
      </c>
      <c r="DH119" s="800"/>
      <c r="DI119" s="800"/>
      <c r="DJ119" s="800"/>
      <c r="DK119" s="801"/>
      <c r="DL119" s="802" t="s">
        <v>417</v>
      </c>
      <c r="DM119" s="800"/>
      <c r="DN119" s="800"/>
      <c r="DO119" s="800"/>
      <c r="DP119" s="801"/>
      <c r="DQ119" s="802" t="s">
        <v>417</v>
      </c>
      <c r="DR119" s="800"/>
      <c r="DS119" s="800"/>
      <c r="DT119" s="800"/>
      <c r="DU119" s="801"/>
      <c r="DV119" s="884" t="s">
        <v>417</v>
      </c>
      <c r="DW119" s="885"/>
      <c r="DX119" s="885"/>
      <c r="DY119" s="885"/>
      <c r="DZ119" s="886"/>
    </row>
    <row r="120" spans="1:130" s="230" customFormat="1" ht="26.25" customHeight="1" x14ac:dyDescent="0.15">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417</v>
      </c>
      <c r="AB120" s="816"/>
      <c r="AC120" s="816"/>
      <c r="AD120" s="816"/>
      <c r="AE120" s="817"/>
      <c r="AF120" s="818" t="s">
        <v>417</v>
      </c>
      <c r="AG120" s="816"/>
      <c r="AH120" s="816"/>
      <c r="AI120" s="816"/>
      <c r="AJ120" s="817"/>
      <c r="AK120" s="818" t="s">
        <v>417</v>
      </c>
      <c r="AL120" s="816"/>
      <c r="AM120" s="816"/>
      <c r="AN120" s="816"/>
      <c r="AO120" s="817"/>
      <c r="AP120" s="860" t="s">
        <v>417</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831731</v>
      </c>
      <c r="BR120" s="878"/>
      <c r="BS120" s="878"/>
      <c r="BT120" s="878"/>
      <c r="BU120" s="878"/>
      <c r="BV120" s="878">
        <v>1206143</v>
      </c>
      <c r="BW120" s="878"/>
      <c r="BX120" s="878"/>
      <c r="BY120" s="878"/>
      <c r="BZ120" s="878"/>
      <c r="CA120" s="878">
        <v>1509086</v>
      </c>
      <c r="CB120" s="878"/>
      <c r="CC120" s="878"/>
      <c r="CD120" s="878"/>
      <c r="CE120" s="878"/>
      <c r="CF120" s="902">
        <v>90.3</v>
      </c>
      <c r="CG120" s="903"/>
      <c r="CH120" s="903"/>
      <c r="CI120" s="903"/>
      <c r="CJ120" s="903"/>
      <c r="CK120" s="904" t="s">
        <v>472</v>
      </c>
      <c r="CL120" s="888"/>
      <c r="CM120" s="888"/>
      <c r="CN120" s="888"/>
      <c r="CO120" s="889"/>
      <c r="CP120" s="908" t="s">
        <v>413</v>
      </c>
      <c r="CQ120" s="909"/>
      <c r="CR120" s="909"/>
      <c r="CS120" s="909"/>
      <c r="CT120" s="909"/>
      <c r="CU120" s="909"/>
      <c r="CV120" s="909"/>
      <c r="CW120" s="909"/>
      <c r="CX120" s="909"/>
      <c r="CY120" s="909"/>
      <c r="CZ120" s="909"/>
      <c r="DA120" s="909"/>
      <c r="DB120" s="909"/>
      <c r="DC120" s="909"/>
      <c r="DD120" s="909"/>
      <c r="DE120" s="909"/>
      <c r="DF120" s="910"/>
      <c r="DG120" s="897">
        <v>193704</v>
      </c>
      <c r="DH120" s="878"/>
      <c r="DI120" s="878"/>
      <c r="DJ120" s="878"/>
      <c r="DK120" s="878"/>
      <c r="DL120" s="878">
        <v>169290</v>
      </c>
      <c r="DM120" s="878"/>
      <c r="DN120" s="878"/>
      <c r="DO120" s="878"/>
      <c r="DP120" s="878"/>
      <c r="DQ120" s="878">
        <v>187460</v>
      </c>
      <c r="DR120" s="878"/>
      <c r="DS120" s="878"/>
      <c r="DT120" s="878"/>
      <c r="DU120" s="878"/>
      <c r="DV120" s="879">
        <v>11.2</v>
      </c>
      <c r="DW120" s="879"/>
      <c r="DX120" s="879"/>
      <c r="DY120" s="879"/>
      <c r="DZ120" s="880"/>
    </row>
    <row r="121" spans="1:130" s="230" customFormat="1" ht="26.25" customHeight="1" x14ac:dyDescent="0.15">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474</v>
      </c>
      <c r="AB121" s="816"/>
      <c r="AC121" s="816"/>
      <c r="AD121" s="816"/>
      <c r="AE121" s="817"/>
      <c r="AF121" s="818" t="s">
        <v>474</v>
      </c>
      <c r="AG121" s="816"/>
      <c r="AH121" s="816"/>
      <c r="AI121" s="816"/>
      <c r="AJ121" s="817"/>
      <c r="AK121" s="818" t="s">
        <v>417</v>
      </c>
      <c r="AL121" s="816"/>
      <c r="AM121" s="816"/>
      <c r="AN121" s="816"/>
      <c r="AO121" s="817"/>
      <c r="AP121" s="860" t="s">
        <v>417</v>
      </c>
      <c r="AQ121" s="861"/>
      <c r="AR121" s="861"/>
      <c r="AS121" s="861"/>
      <c r="AT121" s="862"/>
      <c r="AU121" s="919"/>
      <c r="AV121" s="920"/>
      <c r="AW121" s="920"/>
      <c r="AX121" s="920"/>
      <c r="AY121" s="921"/>
      <c r="AZ121" s="851" t="s">
        <v>475</v>
      </c>
      <c r="BA121" s="788"/>
      <c r="BB121" s="788"/>
      <c r="BC121" s="788"/>
      <c r="BD121" s="788"/>
      <c r="BE121" s="788"/>
      <c r="BF121" s="788"/>
      <c r="BG121" s="788"/>
      <c r="BH121" s="788"/>
      <c r="BI121" s="788"/>
      <c r="BJ121" s="788"/>
      <c r="BK121" s="788"/>
      <c r="BL121" s="788"/>
      <c r="BM121" s="788"/>
      <c r="BN121" s="788"/>
      <c r="BO121" s="788"/>
      <c r="BP121" s="789"/>
      <c r="BQ121" s="852" t="s">
        <v>417</v>
      </c>
      <c r="BR121" s="853"/>
      <c r="BS121" s="853"/>
      <c r="BT121" s="853"/>
      <c r="BU121" s="853"/>
      <c r="BV121" s="853" t="s">
        <v>417</v>
      </c>
      <c r="BW121" s="853"/>
      <c r="BX121" s="853"/>
      <c r="BY121" s="853"/>
      <c r="BZ121" s="853"/>
      <c r="CA121" s="853" t="s">
        <v>467</v>
      </c>
      <c r="CB121" s="853"/>
      <c r="CC121" s="853"/>
      <c r="CD121" s="853"/>
      <c r="CE121" s="853"/>
      <c r="CF121" s="911" t="s">
        <v>417</v>
      </c>
      <c r="CG121" s="912"/>
      <c r="CH121" s="912"/>
      <c r="CI121" s="912"/>
      <c r="CJ121" s="912"/>
      <c r="CK121" s="905"/>
      <c r="CL121" s="891"/>
      <c r="CM121" s="891"/>
      <c r="CN121" s="891"/>
      <c r="CO121" s="892"/>
      <c r="CP121" s="871"/>
      <c r="CQ121" s="872"/>
      <c r="CR121" s="872"/>
      <c r="CS121" s="872"/>
      <c r="CT121" s="872"/>
      <c r="CU121" s="872"/>
      <c r="CV121" s="872"/>
      <c r="CW121" s="872"/>
      <c r="CX121" s="872"/>
      <c r="CY121" s="872"/>
      <c r="CZ121" s="872"/>
      <c r="DA121" s="872"/>
      <c r="DB121" s="872"/>
      <c r="DC121" s="872"/>
      <c r="DD121" s="872"/>
      <c r="DE121" s="872"/>
      <c r="DF121" s="873"/>
      <c r="DG121" s="852"/>
      <c r="DH121" s="853"/>
      <c r="DI121" s="853"/>
      <c r="DJ121" s="853"/>
      <c r="DK121" s="853"/>
      <c r="DL121" s="853"/>
      <c r="DM121" s="853"/>
      <c r="DN121" s="853"/>
      <c r="DO121" s="853"/>
      <c r="DP121" s="853"/>
      <c r="DQ121" s="853"/>
      <c r="DR121" s="853"/>
      <c r="DS121" s="853"/>
      <c r="DT121" s="853"/>
      <c r="DU121" s="853"/>
      <c r="DV121" s="830"/>
      <c r="DW121" s="830"/>
      <c r="DX121" s="830"/>
      <c r="DY121" s="830"/>
      <c r="DZ121" s="831"/>
    </row>
    <row r="122" spans="1:130" s="230" customFormat="1" ht="26.25" customHeight="1" x14ac:dyDescent="0.15">
      <c r="A122" s="856"/>
      <c r="B122" s="857"/>
      <c r="C122" s="851" t="s">
        <v>454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417</v>
      </c>
      <c r="AB122" s="816"/>
      <c r="AC122" s="816"/>
      <c r="AD122" s="816"/>
      <c r="AE122" s="817"/>
      <c r="AF122" s="818" t="s">
        <v>417</v>
      </c>
      <c r="AG122" s="816"/>
      <c r="AH122" s="816"/>
      <c r="AI122" s="816"/>
      <c r="AJ122" s="817"/>
      <c r="AK122" s="818" t="s">
        <v>417</v>
      </c>
      <c r="AL122" s="816"/>
      <c r="AM122" s="816"/>
      <c r="AN122" s="816"/>
      <c r="AO122" s="817"/>
      <c r="AP122" s="860" t="s">
        <v>464</v>
      </c>
      <c r="AQ122" s="861"/>
      <c r="AR122" s="861"/>
      <c r="AS122" s="861"/>
      <c r="AT122" s="862"/>
      <c r="AU122" s="919"/>
      <c r="AV122" s="920"/>
      <c r="AW122" s="920"/>
      <c r="AX122" s="920"/>
      <c r="AY122" s="921"/>
      <c r="AZ122" s="874" t="s">
        <v>476</v>
      </c>
      <c r="BA122" s="875"/>
      <c r="BB122" s="875"/>
      <c r="BC122" s="875"/>
      <c r="BD122" s="875"/>
      <c r="BE122" s="875"/>
      <c r="BF122" s="875"/>
      <c r="BG122" s="875"/>
      <c r="BH122" s="875"/>
      <c r="BI122" s="875"/>
      <c r="BJ122" s="875"/>
      <c r="BK122" s="875"/>
      <c r="BL122" s="875"/>
      <c r="BM122" s="875"/>
      <c r="BN122" s="875"/>
      <c r="BO122" s="875"/>
      <c r="BP122" s="876"/>
      <c r="BQ122" s="915">
        <v>3125612</v>
      </c>
      <c r="BR122" s="881"/>
      <c r="BS122" s="881"/>
      <c r="BT122" s="881"/>
      <c r="BU122" s="881"/>
      <c r="BV122" s="881">
        <v>3006364</v>
      </c>
      <c r="BW122" s="881"/>
      <c r="BX122" s="881"/>
      <c r="BY122" s="881"/>
      <c r="BZ122" s="881"/>
      <c r="CA122" s="881">
        <v>2986752</v>
      </c>
      <c r="CB122" s="881"/>
      <c r="CC122" s="881"/>
      <c r="CD122" s="881"/>
      <c r="CE122" s="881"/>
      <c r="CF122" s="882">
        <v>178.8</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15">
      <c r="A123" s="856"/>
      <c r="B123" s="857"/>
      <c r="C123" s="851" t="s">
        <v>460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417</v>
      </c>
      <c r="AB123" s="816"/>
      <c r="AC123" s="816"/>
      <c r="AD123" s="816"/>
      <c r="AE123" s="817"/>
      <c r="AF123" s="818" t="s">
        <v>417</v>
      </c>
      <c r="AG123" s="816"/>
      <c r="AH123" s="816"/>
      <c r="AI123" s="816"/>
      <c r="AJ123" s="817"/>
      <c r="AK123" s="818" t="s">
        <v>417</v>
      </c>
      <c r="AL123" s="816"/>
      <c r="AM123" s="816"/>
      <c r="AN123" s="816"/>
      <c r="AO123" s="817"/>
      <c r="AP123" s="860" t="s">
        <v>417</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477</v>
      </c>
      <c r="BP123" s="914"/>
      <c r="BQ123" s="868">
        <v>3957343</v>
      </c>
      <c r="BR123" s="869"/>
      <c r="BS123" s="869"/>
      <c r="BT123" s="869"/>
      <c r="BU123" s="869"/>
      <c r="BV123" s="869">
        <v>4212507</v>
      </c>
      <c r="BW123" s="869"/>
      <c r="BX123" s="869"/>
      <c r="BY123" s="869"/>
      <c r="BZ123" s="869"/>
      <c r="CA123" s="869">
        <v>4495838</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463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474</v>
      </c>
      <c r="AB124" s="816"/>
      <c r="AC124" s="816"/>
      <c r="AD124" s="816"/>
      <c r="AE124" s="817"/>
      <c r="AF124" s="818" t="s">
        <v>417</v>
      </c>
      <c r="AG124" s="816"/>
      <c r="AH124" s="816"/>
      <c r="AI124" s="816"/>
      <c r="AJ124" s="817"/>
      <c r="AK124" s="818" t="s">
        <v>417</v>
      </c>
      <c r="AL124" s="816"/>
      <c r="AM124" s="816"/>
      <c r="AN124" s="816"/>
      <c r="AO124" s="817"/>
      <c r="AP124" s="860" t="s">
        <v>417</v>
      </c>
      <c r="AQ124" s="861"/>
      <c r="AR124" s="861"/>
      <c r="AS124" s="861"/>
      <c r="AT124" s="862"/>
      <c r="AU124" s="863" t="s">
        <v>478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26.7</v>
      </c>
      <c r="BR124" s="867"/>
      <c r="BS124" s="867"/>
      <c r="BT124" s="867"/>
      <c r="BU124" s="867"/>
      <c r="BV124" s="867">
        <v>1.1000000000000001</v>
      </c>
      <c r="BW124" s="867"/>
      <c r="BX124" s="867"/>
      <c r="BY124" s="867"/>
      <c r="BZ124" s="867"/>
      <c r="CA124" s="867" t="s">
        <v>417</v>
      </c>
      <c r="CB124" s="867"/>
      <c r="CC124" s="867"/>
      <c r="CD124" s="867"/>
      <c r="CE124" s="867"/>
      <c r="CF124" s="762"/>
      <c r="CG124" s="763"/>
      <c r="CH124" s="763"/>
      <c r="CI124" s="763"/>
      <c r="CJ124" s="898"/>
      <c r="CK124" s="906"/>
      <c r="CL124" s="906"/>
      <c r="CM124" s="906"/>
      <c r="CN124" s="906"/>
      <c r="CO124" s="907"/>
      <c r="CP124" s="871" t="s">
        <v>479</v>
      </c>
      <c r="CQ124" s="872"/>
      <c r="CR124" s="872"/>
      <c r="CS124" s="872"/>
      <c r="CT124" s="872"/>
      <c r="CU124" s="872"/>
      <c r="CV124" s="872"/>
      <c r="CW124" s="872"/>
      <c r="CX124" s="872"/>
      <c r="CY124" s="872"/>
      <c r="CZ124" s="872"/>
      <c r="DA124" s="872"/>
      <c r="DB124" s="872"/>
      <c r="DC124" s="872"/>
      <c r="DD124" s="872"/>
      <c r="DE124" s="872"/>
      <c r="DF124" s="873"/>
      <c r="DG124" s="799" t="s">
        <v>417</v>
      </c>
      <c r="DH124" s="800"/>
      <c r="DI124" s="800"/>
      <c r="DJ124" s="800"/>
      <c r="DK124" s="801"/>
      <c r="DL124" s="802" t="s">
        <v>442</v>
      </c>
      <c r="DM124" s="800"/>
      <c r="DN124" s="800"/>
      <c r="DO124" s="800"/>
      <c r="DP124" s="801"/>
      <c r="DQ124" s="802" t="s">
        <v>417</v>
      </c>
      <c r="DR124" s="800"/>
      <c r="DS124" s="800"/>
      <c r="DT124" s="800"/>
      <c r="DU124" s="801"/>
      <c r="DV124" s="884" t="s">
        <v>442</v>
      </c>
      <c r="DW124" s="885"/>
      <c r="DX124" s="885"/>
      <c r="DY124" s="885"/>
      <c r="DZ124" s="886"/>
    </row>
    <row r="125" spans="1:130" s="230" customFormat="1" ht="26.25" customHeight="1" x14ac:dyDescent="0.15">
      <c r="A125" s="856"/>
      <c r="B125" s="857"/>
      <c r="C125" s="851" t="s">
        <v>466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442</v>
      </c>
      <c r="AB125" s="816"/>
      <c r="AC125" s="816"/>
      <c r="AD125" s="816"/>
      <c r="AE125" s="817"/>
      <c r="AF125" s="818" t="s">
        <v>464</v>
      </c>
      <c r="AG125" s="816"/>
      <c r="AH125" s="816"/>
      <c r="AI125" s="816"/>
      <c r="AJ125" s="817"/>
      <c r="AK125" s="818" t="s">
        <v>417</v>
      </c>
      <c r="AL125" s="816"/>
      <c r="AM125" s="816"/>
      <c r="AN125" s="816"/>
      <c r="AO125" s="817"/>
      <c r="AP125" s="860" t="s">
        <v>417</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480</v>
      </c>
      <c r="CL125" s="888"/>
      <c r="CM125" s="888"/>
      <c r="CN125" s="888"/>
      <c r="CO125" s="889"/>
      <c r="CP125" s="896" t="s">
        <v>481</v>
      </c>
      <c r="CQ125" s="844"/>
      <c r="CR125" s="844"/>
      <c r="CS125" s="844"/>
      <c r="CT125" s="844"/>
      <c r="CU125" s="844"/>
      <c r="CV125" s="844"/>
      <c r="CW125" s="844"/>
      <c r="CX125" s="844"/>
      <c r="CY125" s="844"/>
      <c r="CZ125" s="844"/>
      <c r="DA125" s="844"/>
      <c r="DB125" s="844"/>
      <c r="DC125" s="844"/>
      <c r="DD125" s="844"/>
      <c r="DE125" s="844"/>
      <c r="DF125" s="845"/>
      <c r="DG125" s="897" t="s">
        <v>417</v>
      </c>
      <c r="DH125" s="878"/>
      <c r="DI125" s="878"/>
      <c r="DJ125" s="878"/>
      <c r="DK125" s="878"/>
      <c r="DL125" s="878" t="s">
        <v>417</v>
      </c>
      <c r="DM125" s="878"/>
      <c r="DN125" s="878"/>
      <c r="DO125" s="878"/>
      <c r="DP125" s="878"/>
      <c r="DQ125" s="878" t="s">
        <v>417</v>
      </c>
      <c r="DR125" s="878"/>
      <c r="DS125" s="878"/>
      <c r="DT125" s="878"/>
      <c r="DU125" s="878"/>
      <c r="DV125" s="879" t="s">
        <v>417</v>
      </c>
      <c r="DW125" s="879"/>
      <c r="DX125" s="879"/>
      <c r="DY125" s="879"/>
      <c r="DZ125" s="880"/>
    </row>
    <row r="126" spans="1:130" s="230" customFormat="1" ht="26.25" customHeight="1" thickBot="1" x14ac:dyDescent="0.2">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417</v>
      </c>
      <c r="AB126" s="816"/>
      <c r="AC126" s="816"/>
      <c r="AD126" s="816"/>
      <c r="AE126" s="817"/>
      <c r="AF126" s="818" t="s">
        <v>417</v>
      </c>
      <c r="AG126" s="816"/>
      <c r="AH126" s="816"/>
      <c r="AI126" s="816"/>
      <c r="AJ126" s="817"/>
      <c r="AK126" s="818" t="s">
        <v>417</v>
      </c>
      <c r="AL126" s="816"/>
      <c r="AM126" s="816"/>
      <c r="AN126" s="816"/>
      <c r="AO126" s="817"/>
      <c r="AP126" s="860" t="s">
        <v>417</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482</v>
      </c>
      <c r="CQ126" s="788"/>
      <c r="CR126" s="788"/>
      <c r="CS126" s="788"/>
      <c r="CT126" s="788"/>
      <c r="CU126" s="788"/>
      <c r="CV126" s="788"/>
      <c r="CW126" s="788"/>
      <c r="CX126" s="788"/>
      <c r="CY126" s="788"/>
      <c r="CZ126" s="788"/>
      <c r="DA126" s="788"/>
      <c r="DB126" s="788"/>
      <c r="DC126" s="788"/>
      <c r="DD126" s="788"/>
      <c r="DE126" s="788"/>
      <c r="DF126" s="789"/>
      <c r="DG126" s="852" t="s">
        <v>417</v>
      </c>
      <c r="DH126" s="853"/>
      <c r="DI126" s="853"/>
      <c r="DJ126" s="853"/>
      <c r="DK126" s="853"/>
      <c r="DL126" s="853" t="s">
        <v>417</v>
      </c>
      <c r="DM126" s="853"/>
      <c r="DN126" s="853"/>
      <c r="DO126" s="853"/>
      <c r="DP126" s="853"/>
      <c r="DQ126" s="853" t="s">
        <v>417</v>
      </c>
      <c r="DR126" s="853"/>
      <c r="DS126" s="853"/>
      <c r="DT126" s="853"/>
      <c r="DU126" s="853"/>
      <c r="DV126" s="830" t="s">
        <v>417</v>
      </c>
      <c r="DW126" s="830"/>
      <c r="DX126" s="830"/>
      <c r="DY126" s="830"/>
      <c r="DZ126" s="831"/>
    </row>
    <row r="127" spans="1:130" s="230" customFormat="1" ht="26.25" customHeight="1" x14ac:dyDescent="0.15">
      <c r="A127" s="858"/>
      <c r="B127" s="859"/>
      <c r="C127" s="874" t="s">
        <v>483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474</v>
      </c>
      <c r="AB127" s="816"/>
      <c r="AC127" s="816"/>
      <c r="AD127" s="816"/>
      <c r="AE127" s="817"/>
      <c r="AF127" s="818" t="s">
        <v>417</v>
      </c>
      <c r="AG127" s="816"/>
      <c r="AH127" s="816"/>
      <c r="AI127" s="816"/>
      <c r="AJ127" s="817"/>
      <c r="AK127" s="818" t="s">
        <v>417</v>
      </c>
      <c r="AL127" s="816"/>
      <c r="AM127" s="816"/>
      <c r="AN127" s="816"/>
      <c r="AO127" s="817"/>
      <c r="AP127" s="860" t="s">
        <v>417</v>
      </c>
      <c r="AQ127" s="861"/>
      <c r="AR127" s="861"/>
      <c r="AS127" s="861"/>
      <c r="AT127" s="862"/>
      <c r="AU127" s="232"/>
      <c r="AV127" s="232"/>
      <c r="AW127" s="232"/>
      <c r="AX127" s="877" t="s">
        <v>484</v>
      </c>
      <c r="AY127" s="848"/>
      <c r="AZ127" s="848"/>
      <c r="BA127" s="848"/>
      <c r="BB127" s="848"/>
      <c r="BC127" s="848"/>
      <c r="BD127" s="848"/>
      <c r="BE127" s="849"/>
      <c r="BF127" s="847" t="s">
        <v>485</v>
      </c>
      <c r="BG127" s="848"/>
      <c r="BH127" s="848"/>
      <c r="BI127" s="848"/>
      <c r="BJ127" s="848"/>
      <c r="BK127" s="848"/>
      <c r="BL127" s="849"/>
      <c r="BM127" s="847" t="s">
        <v>486</v>
      </c>
      <c r="BN127" s="848"/>
      <c r="BO127" s="848"/>
      <c r="BP127" s="848"/>
      <c r="BQ127" s="848"/>
      <c r="BR127" s="848"/>
      <c r="BS127" s="849"/>
      <c r="BT127" s="847" t="s">
        <v>487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488</v>
      </c>
      <c r="CQ127" s="788"/>
      <c r="CR127" s="788"/>
      <c r="CS127" s="788"/>
      <c r="CT127" s="788"/>
      <c r="CU127" s="788"/>
      <c r="CV127" s="788"/>
      <c r="CW127" s="788"/>
      <c r="CX127" s="788"/>
      <c r="CY127" s="788"/>
      <c r="CZ127" s="788"/>
      <c r="DA127" s="788"/>
      <c r="DB127" s="788"/>
      <c r="DC127" s="788"/>
      <c r="DD127" s="788"/>
      <c r="DE127" s="788"/>
      <c r="DF127" s="789"/>
      <c r="DG127" s="852" t="s">
        <v>417</v>
      </c>
      <c r="DH127" s="853"/>
      <c r="DI127" s="853"/>
      <c r="DJ127" s="853"/>
      <c r="DK127" s="853"/>
      <c r="DL127" s="853" t="s">
        <v>417</v>
      </c>
      <c r="DM127" s="853"/>
      <c r="DN127" s="853"/>
      <c r="DO127" s="853"/>
      <c r="DP127" s="853"/>
      <c r="DQ127" s="853" t="s">
        <v>417</v>
      </c>
      <c r="DR127" s="853"/>
      <c r="DS127" s="853"/>
      <c r="DT127" s="853"/>
      <c r="DU127" s="853"/>
      <c r="DV127" s="830" t="s">
        <v>417</v>
      </c>
      <c r="DW127" s="830"/>
      <c r="DX127" s="830"/>
      <c r="DY127" s="830"/>
      <c r="DZ127" s="831"/>
    </row>
    <row r="128" spans="1:130" s="230" customFormat="1" ht="26.25" customHeight="1" thickBot="1" x14ac:dyDescent="0.2">
      <c r="A128" s="832" t="s">
        <v>489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490</v>
      </c>
      <c r="X128" s="834"/>
      <c r="Y128" s="834"/>
      <c r="Z128" s="835"/>
      <c r="AA128" s="836" t="s">
        <v>417</v>
      </c>
      <c r="AB128" s="837"/>
      <c r="AC128" s="837"/>
      <c r="AD128" s="837"/>
      <c r="AE128" s="838"/>
      <c r="AF128" s="839" t="s">
        <v>417</v>
      </c>
      <c r="AG128" s="837"/>
      <c r="AH128" s="837"/>
      <c r="AI128" s="837"/>
      <c r="AJ128" s="838"/>
      <c r="AK128" s="839" t="s">
        <v>417</v>
      </c>
      <c r="AL128" s="837"/>
      <c r="AM128" s="837"/>
      <c r="AN128" s="837"/>
      <c r="AO128" s="838"/>
      <c r="AP128" s="840"/>
      <c r="AQ128" s="841"/>
      <c r="AR128" s="841"/>
      <c r="AS128" s="841"/>
      <c r="AT128" s="842"/>
      <c r="AU128" s="232"/>
      <c r="AV128" s="232"/>
      <c r="AW128" s="232"/>
      <c r="AX128" s="843" t="s">
        <v>491</v>
      </c>
      <c r="AY128" s="844"/>
      <c r="AZ128" s="844"/>
      <c r="BA128" s="844"/>
      <c r="BB128" s="844"/>
      <c r="BC128" s="844"/>
      <c r="BD128" s="844"/>
      <c r="BE128" s="845"/>
      <c r="BF128" s="822" t="s">
        <v>417</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492</v>
      </c>
      <c r="CQ128" s="766"/>
      <c r="CR128" s="766"/>
      <c r="CS128" s="766"/>
      <c r="CT128" s="766"/>
      <c r="CU128" s="766"/>
      <c r="CV128" s="766"/>
      <c r="CW128" s="766"/>
      <c r="CX128" s="766"/>
      <c r="CY128" s="766"/>
      <c r="CZ128" s="766"/>
      <c r="DA128" s="766"/>
      <c r="DB128" s="766"/>
      <c r="DC128" s="766"/>
      <c r="DD128" s="766"/>
      <c r="DE128" s="766"/>
      <c r="DF128" s="767"/>
      <c r="DG128" s="826" t="s">
        <v>417</v>
      </c>
      <c r="DH128" s="827"/>
      <c r="DI128" s="827"/>
      <c r="DJ128" s="827"/>
      <c r="DK128" s="827"/>
      <c r="DL128" s="827" t="s">
        <v>417</v>
      </c>
      <c r="DM128" s="827"/>
      <c r="DN128" s="827"/>
      <c r="DO128" s="827"/>
      <c r="DP128" s="827"/>
      <c r="DQ128" s="827" t="s">
        <v>417</v>
      </c>
      <c r="DR128" s="827"/>
      <c r="DS128" s="827"/>
      <c r="DT128" s="827"/>
      <c r="DU128" s="827"/>
      <c r="DV128" s="828" t="s">
        <v>417</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493</v>
      </c>
      <c r="X129" s="813"/>
      <c r="Y129" s="813"/>
      <c r="Z129" s="814"/>
      <c r="AA129" s="815">
        <v>1837356</v>
      </c>
      <c r="AB129" s="816"/>
      <c r="AC129" s="816"/>
      <c r="AD129" s="816"/>
      <c r="AE129" s="817"/>
      <c r="AF129" s="818">
        <v>2000494</v>
      </c>
      <c r="AG129" s="816"/>
      <c r="AH129" s="816"/>
      <c r="AI129" s="816"/>
      <c r="AJ129" s="817"/>
      <c r="AK129" s="818">
        <v>1951283</v>
      </c>
      <c r="AL129" s="816"/>
      <c r="AM129" s="816"/>
      <c r="AN129" s="816"/>
      <c r="AO129" s="817"/>
      <c r="AP129" s="819"/>
      <c r="AQ129" s="820"/>
      <c r="AR129" s="820"/>
      <c r="AS129" s="820"/>
      <c r="AT129" s="821"/>
      <c r="AU129" s="233"/>
      <c r="AV129" s="233"/>
      <c r="AW129" s="233"/>
      <c r="AX129" s="787" t="s">
        <v>494</v>
      </c>
      <c r="AY129" s="788"/>
      <c r="AZ129" s="788"/>
      <c r="BA129" s="788"/>
      <c r="BB129" s="788"/>
      <c r="BC129" s="788"/>
      <c r="BD129" s="788"/>
      <c r="BE129" s="789"/>
      <c r="BF129" s="806" t="s">
        <v>495</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497</v>
      </c>
      <c r="X130" s="813"/>
      <c r="Y130" s="813"/>
      <c r="Z130" s="814"/>
      <c r="AA130" s="815">
        <v>274960</v>
      </c>
      <c r="AB130" s="816"/>
      <c r="AC130" s="816"/>
      <c r="AD130" s="816"/>
      <c r="AE130" s="817"/>
      <c r="AF130" s="818">
        <v>281484</v>
      </c>
      <c r="AG130" s="816"/>
      <c r="AH130" s="816"/>
      <c r="AI130" s="816"/>
      <c r="AJ130" s="817"/>
      <c r="AK130" s="818">
        <v>280672</v>
      </c>
      <c r="AL130" s="816"/>
      <c r="AM130" s="816"/>
      <c r="AN130" s="816"/>
      <c r="AO130" s="817"/>
      <c r="AP130" s="819"/>
      <c r="AQ130" s="820"/>
      <c r="AR130" s="820"/>
      <c r="AS130" s="820"/>
      <c r="AT130" s="821"/>
      <c r="AU130" s="233"/>
      <c r="AV130" s="233"/>
      <c r="AW130" s="233"/>
      <c r="AX130" s="787" t="s">
        <v>498</v>
      </c>
      <c r="AY130" s="788"/>
      <c r="AZ130" s="788"/>
      <c r="BA130" s="788"/>
      <c r="BB130" s="788"/>
      <c r="BC130" s="788"/>
      <c r="BD130" s="788"/>
      <c r="BE130" s="789"/>
      <c r="BF130" s="790">
        <v>3.1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499</v>
      </c>
      <c r="X131" s="797"/>
      <c r="Y131" s="797"/>
      <c r="Z131" s="798"/>
      <c r="AA131" s="799">
        <v>1562396</v>
      </c>
      <c r="AB131" s="800"/>
      <c r="AC131" s="800"/>
      <c r="AD131" s="800"/>
      <c r="AE131" s="801"/>
      <c r="AF131" s="802">
        <v>1719010</v>
      </c>
      <c r="AG131" s="800"/>
      <c r="AH131" s="800"/>
      <c r="AI131" s="800"/>
      <c r="AJ131" s="801"/>
      <c r="AK131" s="802">
        <v>1670611</v>
      </c>
      <c r="AL131" s="800"/>
      <c r="AM131" s="800"/>
      <c r="AN131" s="800"/>
      <c r="AO131" s="801"/>
      <c r="AP131" s="803"/>
      <c r="AQ131" s="804"/>
      <c r="AR131" s="804"/>
      <c r="AS131" s="804"/>
      <c r="AT131" s="805"/>
      <c r="AU131" s="233"/>
      <c r="AV131" s="233"/>
      <c r="AW131" s="233"/>
      <c r="AX131" s="765" t="s">
        <v>500</v>
      </c>
      <c r="AY131" s="766"/>
      <c r="AZ131" s="766"/>
      <c r="BA131" s="766"/>
      <c r="BB131" s="766"/>
      <c r="BC131" s="766"/>
      <c r="BD131" s="766"/>
      <c r="BE131" s="767"/>
      <c r="BF131" s="768" t="s">
        <v>417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502</v>
      </c>
      <c r="W132" s="778"/>
      <c r="X132" s="778"/>
      <c r="Y132" s="778"/>
      <c r="Z132" s="779"/>
      <c r="AA132" s="780">
        <v>1.7912872280000001</v>
      </c>
      <c r="AB132" s="781"/>
      <c r="AC132" s="781"/>
      <c r="AD132" s="781"/>
      <c r="AE132" s="782"/>
      <c r="AF132" s="783">
        <v>2.51662294</v>
      </c>
      <c r="AG132" s="781"/>
      <c r="AH132" s="781"/>
      <c r="AI132" s="781"/>
      <c r="AJ132" s="782"/>
      <c r="AK132" s="783">
        <v>5.1084303889999996</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503</v>
      </c>
      <c r="W133" s="757"/>
      <c r="X133" s="757"/>
      <c r="Y133" s="757"/>
      <c r="Z133" s="758"/>
      <c r="AA133" s="759">
        <v>3.9</v>
      </c>
      <c r="AB133" s="760"/>
      <c r="AC133" s="760"/>
      <c r="AD133" s="760"/>
      <c r="AE133" s="761"/>
      <c r="AF133" s="759">
        <v>3</v>
      </c>
      <c r="AG133" s="760"/>
      <c r="AH133" s="760"/>
      <c r="AI133" s="760"/>
      <c r="AJ133" s="761"/>
      <c r="AK133" s="759">
        <v>3.1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2yYsRfj/BvR/snqZlhC8ONcePuumSHO2RekaJk6dRhF0LmpkDkkx3+lKLMFKPnv2oHmpC4u6RVBssOfroi5jw==" saltValue="Q0TMTZCAEmxFesUaUZGc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53ULOE45ckuseIxq1S09EIXFRZSdHOOTyJAzdCQqHzy3Jp+REBESsPvYQygIVc0NlGvvYWw7AxKT6hnXO5alg==" saltValue="5ygBRHwGCORWbnTdUAhg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UW0hFFRYvESMvGBsa+jdWncyKBEaMrzTznw+DCza32HWDsyE0ySBKY1085XduexApqzut61nEijJtmqL5CQaw==" saltValue="HHVlV70CCnTH9bsDVaXQ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512</v>
      </c>
      <c r="AL9" s="1167"/>
      <c r="AM9" s="1167"/>
      <c r="AN9" s="1168"/>
      <c r="AO9" s="281">
        <v>484736</v>
      </c>
      <c r="AP9" s="281">
        <v>209752</v>
      </c>
      <c r="AQ9" s="282">
        <v>202156</v>
      </c>
      <c r="AR9" s="283">
        <v>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513</v>
      </c>
      <c r="AL10" s="1167"/>
      <c r="AM10" s="1167"/>
      <c r="AN10" s="1168"/>
      <c r="AO10" s="284">
        <v>161491</v>
      </c>
      <c r="AP10" s="284">
        <v>69879</v>
      </c>
      <c r="AQ10" s="285">
        <v>28749</v>
      </c>
      <c r="AR10" s="286">
        <v>143.1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514</v>
      </c>
      <c r="AL11" s="1167"/>
      <c r="AM11" s="1167"/>
      <c r="AN11" s="1168"/>
      <c r="AO11" s="284" t="s">
        <v>515</v>
      </c>
      <c r="AP11" s="284" t="s">
        <v>515</v>
      </c>
      <c r="AQ11" s="285">
        <v>267</v>
      </c>
      <c r="AR11" s="286" t="s">
        <v>515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516</v>
      </c>
      <c r="AL12" s="1167"/>
      <c r="AM12" s="1167"/>
      <c r="AN12" s="1168"/>
      <c r="AO12" s="284" t="s">
        <v>515</v>
      </c>
      <c r="AP12" s="284" t="s">
        <v>515</v>
      </c>
      <c r="AQ12" s="285" t="s">
        <v>515</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517</v>
      </c>
      <c r="AL13" s="1167"/>
      <c r="AM13" s="1167"/>
      <c r="AN13" s="1168"/>
      <c r="AO13" s="284">
        <v>82253</v>
      </c>
      <c r="AP13" s="284">
        <v>35592</v>
      </c>
      <c r="AQ13" s="285">
        <v>7660</v>
      </c>
      <c r="AR13" s="286">
        <v>364.6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518</v>
      </c>
      <c r="AL14" s="1167"/>
      <c r="AM14" s="1167"/>
      <c r="AN14" s="1168"/>
      <c r="AO14" s="284">
        <v>16133</v>
      </c>
      <c r="AP14" s="284">
        <v>6981</v>
      </c>
      <c r="AQ14" s="285">
        <v>3562</v>
      </c>
      <c r="AR14" s="286">
        <v>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519</v>
      </c>
      <c r="AL15" s="1170"/>
      <c r="AM15" s="1170"/>
      <c r="AN15" s="1171"/>
      <c r="AO15" s="284">
        <v>-68102</v>
      </c>
      <c r="AP15" s="284">
        <v>-29469</v>
      </c>
      <c r="AQ15" s="285">
        <v>-14691</v>
      </c>
      <c r="AR15" s="286">
        <v>100.6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676511</v>
      </c>
      <c r="AP16" s="284">
        <v>292735</v>
      </c>
      <c r="AQ16" s="285">
        <v>227703</v>
      </c>
      <c r="AR16" s="286">
        <v>28.6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524</v>
      </c>
      <c r="AL21" s="1173"/>
      <c r="AM21" s="1173"/>
      <c r="AN21" s="1174"/>
      <c r="AO21" s="297">
        <v>23.37</v>
      </c>
      <c r="AP21" s="298">
        <v>19.649999999999999</v>
      </c>
      <c r="AQ21" s="299">
        <v>3.72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525</v>
      </c>
      <c r="AL22" s="1173"/>
      <c r="AM22" s="1173"/>
      <c r="AN22" s="1174"/>
      <c r="AO22" s="302">
        <v>97.6</v>
      </c>
      <c r="AP22" s="303">
        <v>95</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529</v>
      </c>
      <c r="AL32" s="1157"/>
      <c r="AM32" s="1157"/>
      <c r="AN32" s="1158"/>
      <c r="AO32" s="312">
        <v>312539</v>
      </c>
      <c r="AP32" s="312">
        <v>135240</v>
      </c>
      <c r="AQ32" s="313">
        <v>121678</v>
      </c>
      <c r="AR32" s="314">
        <v>11.1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530</v>
      </c>
      <c r="AL33" s="1157"/>
      <c r="AM33" s="1157"/>
      <c r="AN33" s="1158"/>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531</v>
      </c>
      <c r="AL34" s="1157"/>
      <c r="AM34" s="1157"/>
      <c r="AN34" s="1158"/>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532</v>
      </c>
      <c r="AL35" s="1157"/>
      <c r="AM35" s="1157"/>
      <c r="AN35" s="1158"/>
      <c r="AO35" s="312">
        <v>42519</v>
      </c>
      <c r="AP35" s="312">
        <v>18399</v>
      </c>
      <c r="AQ35" s="313">
        <v>32449</v>
      </c>
      <c r="AR35" s="314">
        <v>-43.3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533</v>
      </c>
      <c r="AL36" s="1157"/>
      <c r="AM36" s="1157"/>
      <c r="AN36" s="1158"/>
      <c r="AO36" s="312">
        <v>10956</v>
      </c>
      <c r="AP36" s="312">
        <v>4741</v>
      </c>
      <c r="AQ36" s="313">
        <v>2852</v>
      </c>
      <c r="AR36" s="314">
        <v>66.2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534</v>
      </c>
      <c r="AL37" s="1157"/>
      <c r="AM37" s="1157"/>
      <c r="AN37" s="1158"/>
      <c r="AO37" s="312" t="s">
        <v>515</v>
      </c>
      <c r="AP37" s="312" t="s">
        <v>515</v>
      </c>
      <c r="AQ37" s="313">
        <v>591</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535</v>
      </c>
      <c r="AL38" s="1160"/>
      <c r="AM38" s="1160"/>
      <c r="AN38" s="1161"/>
      <c r="AO38" s="315" t="s">
        <v>515</v>
      </c>
      <c r="AP38" s="315" t="s">
        <v>515</v>
      </c>
      <c r="AQ38" s="316">
        <v>14</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536</v>
      </c>
      <c r="AL39" s="1160"/>
      <c r="AM39" s="1160"/>
      <c r="AN39" s="1161"/>
      <c r="AO39" s="312" t="s">
        <v>515</v>
      </c>
      <c r="AP39" s="312" t="s">
        <v>515</v>
      </c>
      <c r="AQ39" s="313">
        <v>-2546</v>
      </c>
      <c r="AR39" s="314" t="s">
        <v>515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537</v>
      </c>
      <c r="AL40" s="1157"/>
      <c r="AM40" s="1157"/>
      <c r="AN40" s="1158"/>
      <c r="AO40" s="312">
        <v>-280672</v>
      </c>
      <c r="AP40" s="312">
        <v>-121450</v>
      </c>
      <c r="AQ40" s="313">
        <v>-115284</v>
      </c>
      <c r="AR40" s="314">
        <v>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85342</v>
      </c>
      <c r="AP41" s="312">
        <v>36929</v>
      </c>
      <c r="AQ41" s="313">
        <v>39754</v>
      </c>
      <c r="AR41" s="314">
        <v>-7.1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507</v>
      </c>
      <c r="AN49" s="1151" t="s">
        <v>541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796514</v>
      </c>
      <c r="AN51" s="334">
        <v>298992</v>
      </c>
      <c r="AO51" s="335">
        <v>9.9</v>
      </c>
      <c r="AP51" s="336">
        <v>228215</v>
      </c>
      <c r="AQ51" s="337">
        <v>-14.8</v>
      </c>
      <c r="AR51" s="338">
        <v>24.7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141057</v>
      </c>
      <c r="AN52" s="342">
        <v>52949</v>
      </c>
      <c r="AO52" s="343">
        <v>-30.1</v>
      </c>
      <c r="AP52" s="344">
        <v>117571</v>
      </c>
      <c r="AQ52" s="345">
        <v>10.5</v>
      </c>
      <c r="AR52" s="346">
        <v>-40.6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701847</v>
      </c>
      <c r="AN53" s="334">
        <v>272350</v>
      </c>
      <c r="AO53" s="335">
        <v>-8.9</v>
      </c>
      <c r="AP53" s="336">
        <v>264232</v>
      </c>
      <c r="AQ53" s="337">
        <v>15.8</v>
      </c>
      <c r="AR53" s="338">
        <v>-24.7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418344</v>
      </c>
      <c r="AN54" s="342">
        <v>162338</v>
      </c>
      <c r="AO54" s="343">
        <v>206.6</v>
      </c>
      <c r="AP54" s="344">
        <v>133959</v>
      </c>
      <c r="AQ54" s="345">
        <v>13.9</v>
      </c>
      <c r="AR54" s="346">
        <v>192.7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793684</v>
      </c>
      <c r="AN55" s="334">
        <v>318110</v>
      </c>
      <c r="AO55" s="335">
        <v>16.8</v>
      </c>
      <c r="AP55" s="336">
        <v>263613</v>
      </c>
      <c r="AQ55" s="337">
        <v>-0.2</v>
      </c>
      <c r="AR55" s="338">
        <v>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388564</v>
      </c>
      <c r="AN56" s="342">
        <v>155737</v>
      </c>
      <c r="AO56" s="343">
        <v>-4.0999999999999996</v>
      </c>
      <c r="AP56" s="344">
        <v>128823</v>
      </c>
      <c r="AQ56" s="345">
        <v>-3.8</v>
      </c>
      <c r="AR56" s="346">
        <v>-0.3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563077</v>
      </c>
      <c r="AN57" s="334">
        <v>232101</v>
      </c>
      <c r="AO57" s="335">
        <v>-27</v>
      </c>
      <c r="AP57" s="336">
        <v>330026</v>
      </c>
      <c r="AQ57" s="337">
        <v>25.2</v>
      </c>
      <c r="AR57" s="338">
        <v>-52.2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142009</v>
      </c>
      <c r="AN58" s="342">
        <v>58536</v>
      </c>
      <c r="AO58" s="343">
        <v>-62.4</v>
      </c>
      <c r="AP58" s="344">
        <v>141075</v>
      </c>
      <c r="AQ58" s="345">
        <v>9.5</v>
      </c>
      <c r="AR58" s="346">
        <v>-71.900000000000006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428012</v>
      </c>
      <c r="AN59" s="334">
        <v>185206</v>
      </c>
      <c r="AO59" s="335">
        <v>-20.2</v>
      </c>
      <c r="AP59" s="336">
        <v>278179</v>
      </c>
      <c r="AQ59" s="337">
        <v>-15.7</v>
      </c>
      <c r="AR59" s="338">
        <v>-4.5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67977</v>
      </c>
      <c r="AN60" s="342">
        <v>29415</v>
      </c>
      <c r="AO60" s="343">
        <v>-49.7</v>
      </c>
      <c r="AP60" s="344">
        <v>122182</v>
      </c>
      <c r="AQ60" s="345">
        <v>-13.4</v>
      </c>
      <c r="AR60" s="346">
        <v>-36.299999999999997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656627</v>
      </c>
      <c r="AN61" s="349">
        <v>261352</v>
      </c>
      <c r="AO61" s="350">
        <v>-5.9</v>
      </c>
      <c r="AP61" s="351">
        <v>272853</v>
      </c>
      <c r="AQ61" s="352">
        <v>2.1</v>
      </c>
      <c r="AR61" s="338">
        <v>-8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231590</v>
      </c>
      <c r="AN62" s="342">
        <v>91795</v>
      </c>
      <c r="AO62" s="343">
        <v>12.1</v>
      </c>
      <c r="AP62" s="344">
        <v>128722</v>
      </c>
      <c r="AQ62" s="345">
        <v>3.3</v>
      </c>
      <c r="AR62" s="346">
        <v>8.8000000000000007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MGEF22k6o10BP/Z5X08yYs3JaEuSVKecjK0c8BRchELt85YuiRvc+IclSxv0q4T2DRCicVmCSCvO7kh1DEOXQ==" saltValue="g3jYo7w+n/QIXL9XcHCY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iNAulMEKQZt8oGvy/FAzCbP2UipIEh10azoYJ4tnky71fY3UEGFMIFk9N9CnevMH/q4cBSsYev738C4SEHL3AQ==" saltValue="vlre8DNMoCRp6R6R9XRp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yF5QSM++OeWKvH8/H4jZk3XmjPC6iYw5Ibjy7YICyyFb8OetDsuRTzkQMIMDJ3buWrmerGACJML2ATN7dmIVHg==" saltValue="g01GFNkYq8ZHimO9tz3W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5" t="s">
        <v>3</v>
      </c>
      <c r="D47" s="1175"/>
      <c r="E47" s="1176"/>
      <c r="F47" s="11">
        <v>18.97</v>
      </c>
      <c r="G47" s="12">
        <v>13.23</v>
      </c>
      <c r="H47" s="12">
        <v>17.920000000000002</v>
      </c>
      <c r="I47" s="12">
        <v>26.61</v>
      </c>
      <c r="J47" s="13">
        <v>40.89</v>
      </c>
    </row>
    <row r="48" spans="2:10" ht="57.75" customHeight="1" x14ac:dyDescent="0.15">
      <c r="B48" s="14"/>
      <c r="C48" s="1177" t="s">
        <v>4</v>
      </c>
      <c r="D48" s="1177"/>
      <c r="E48" s="1178"/>
      <c r="F48" s="15">
        <v>8.76</v>
      </c>
      <c r="G48" s="16">
        <v>9.99</v>
      </c>
      <c r="H48" s="16">
        <v>9.94</v>
      </c>
      <c r="I48" s="16">
        <v>11.32</v>
      </c>
      <c r="J48" s="17">
        <v>12.72</v>
      </c>
    </row>
    <row r="49" spans="2:10" ht="57.75" customHeight="1" thickBot="1" x14ac:dyDescent="0.2">
      <c r="B49" s="18"/>
      <c r="C49" s="1179" t="s">
        <v>5</v>
      </c>
      <c r="D49" s="1179"/>
      <c r="E49" s="1180"/>
      <c r="F49" s="19">
        <v>0.61</v>
      </c>
      <c r="G49" s="20" t="s">
        <v>562</v>
      </c>
      <c r="H49" s="20">
        <v>2.42</v>
      </c>
      <c r="I49" s="20">
        <v>9.24</v>
      </c>
      <c r="J49" s="21">
        <v>10.35</v>
      </c>
    </row>
    <row r="50" spans="2:10" x14ac:dyDescent="0.15"/>
  </sheetData>
  <sheetProtection algorithmName="SHA-512" hashValue="G/dMOC+xUACCN/GEzLN78irCOBIaG1eIArjfFNMiyDO8DMC/V7YpOyda1Sx/foYOFLWern31yoJQ6W+ziZZ7/w==" saltValue="51VqNR+Nqx/RqZ9sGjtd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7" t="s">
        <v>563</v>
      </c>
      <c r="D34" s="1187"/>
      <c r="E34" s="1188"/>
      <c r="F34" s="32">
        <v>8.75</v>
      </c>
      <c r="G34" s="33">
        <v>9.99</v>
      </c>
      <c r="H34" s="33">
        <v>9.94</v>
      </c>
      <c r="I34" s="33">
        <v>11.31</v>
      </c>
      <c r="J34" s="34">
        <v>12.71</v>
      </c>
      <c r="K34" s="22"/>
      <c r="L34" s="22"/>
      <c r="M34" s="22"/>
      <c r="N34" s="22"/>
      <c r="O34" s="22"/>
      <c r="P34" s="22"/>
    </row>
    <row r="35" spans="1:16" ht="39" customHeight="1" x14ac:dyDescent="0.15">
      <c r="A35" s="22"/>
      <c r="B35" s="35"/>
      <c r="C35" s="1181" t="s">
        <v>564</v>
      </c>
      <c r="D35" s="1182"/>
      <c r="E35" s="1183"/>
      <c r="F35" s="36">
        <v>0.02</v>
      </c>
      <c r="G35" s="37">
        <v>0.44</v>
      </c>
      <c r="H35" s="37">
        <v>0.62</v>
      </c>
      <c r="I35" s="37">
        <v>1.44</v>
      </c>
      <c r="J35" s="38">
        <v>1.95</v>
      </c>
      <c r="K35" s="22"/>
      <c r="L35" s="22"/>
      <c r="M35" s="22"/>
      <c r="N35" s="22"/>
      <c r="O35" s="22"/>
      <c r="P35" s="22"/>
    </row>
    <row r="36" spans="1:16" ht="39" customHeight="1" x14ac:dyDescent="0.15">
      <c r="A36" s="22"/>
      <c r="B36" s="35"/>
      <c r="C36" s="1181" t="s">
        <v>565</v>
      </c>
      <c r="D36" s="1182"/>
      <c r="E36" s="1183"/>
      <c r="F36" s="36">
        <v>1.55</v>
      </c>
      <c r="G36" s="37">
        <v>1.69</v>
      </c>
      <c r="H36" s="37">
        <v>1.05</v>
      </c>
      <c r="I36" s="37">
        <v>1</v>
      </c>
      <c r="J36" s="38">
        <v>1.1499999999999999</v>
      </c>
      <c r="K36" s="22"/>
      <c r="L36" s="22"/>
      <c r="M36" s="22"/>
      <c r="N36" s="22"/>
      <c r="O36" s="22"/>
      <c r="P36" s="22"/>
    </row>
    <row r="37" spans="1:16" ht="39" customHeight="1" x14ac:dyDescent="0.15">
      <c r="A37" s="22"/>
      <c r="B37" s="35"/>
      <c r="C37" s="1181" t="s">
        <v>566</v>
      </c>
      <c r="D37" s="1182"/>
      <c r="E37" s="1183"/>
      <c r="F37" s="36">
        <v>0.28999999999999998</v>
      </c>
      <c r="G37" s="37">
        <v>0.47</v>
      </c>
      <c r="H37" s="37">
        <v>0.66</v>
      </c>
      <c r="I37" s="37">
        <v>1.05</v>
      </c>
      <c r="J37" s="38">
        <v>0.64</v>
      </c>
      <c r="K37" s="22"/>
      <c r="L37" s="22"/>
      <c r="M37" s="22"/>
      <c r="N37" s="22"/>
      <c r="O37" s="22"/>
      <c r="P37" s="22"/>
    </row>
    <row r="38" spans="1:16" ht="39" customHeight="1" x14ac:dyDescent="0.15">
      <c r="A38" s="22"/>
      <c r="B38" s="35"/>
      <c r="C38" s="1181" t="s">
        <v>567</v>
      </c>
      <c r="D38" s="1182"/>
      <c r="E38" s="1183"/>
      <c r="F38" s="36">
        <v>0.32</v>
      </c>
      <c r="G38" s="37">
        <v>0.38</v>
      </c>
      <c r="H38" s="37">
        <v>0.03</v>
      </c>
      <c r="I38" s="37">
        <v>0.26</v>
      </c>
      <c r="J38" s="38">
        <v>0.15</v>
      </c>
      <c r="K38" s="22"/>
      <c r="L38" s="22"/>
      <c r="M38" s="22"/>
      <c r="N38" s="22"/>
      <c r="O38" s="22"/>
      <c r="P38" s="22"/>
    </row>
    <row r="39" spans="1:16" ht="39" customHeight="1" x14ac:dyDescent="0.15">
      <c r="A39" s="22"/>
      <c r="B39" s="35"/>
      <c r="C39" s="1181" t="s">
        <v>568</v>
      </c>
      <c r="D39" s="1182"/>
      <c r="E39" s="1183"/>
      <c r="F39" s="36">
        <v>0.02</v>
      </c>
      <c r="G39" s="37">
        <v>0</v>
      </c>
      <c r="H39" s="37">
        <v>0.05</v>
      </c>
      <c r="I39" s="37">
        <v>0</v>
      </c>
      <c r="J39" s="38">
        <v>0.08</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569</v>
      </c>
      <c r="D42" s="1182"/>
      <c r="E42" s="1183"/>
      <c r="F42" s="36" t="s">
        <v>515</v>
      </c>
      <c r="G42" s="37" t="s">
        <v>515</v>
      </c>
      <c r="H42" s="37" t="s">
        <v>515</v>
      </c>
      <c r="I42" s="37" t="s">
        <v>515</v>
      </c>
      <c r="J42" s="38" t="s">
        <v>515</v>
      </c>
      <c r="K42" s="22"/>
      <c r="L42" s="22"/>
      <c r="M42" s="22"/>
      <c r="N42" s="22"/>
      <c r="O42" s="22"/>
      <c r="P42" s="22"/>
    </row>
    <row r="43" spans="1:16" ht="39" customHeight="1" thickBot="1" x14ac:dyDescent="0.2">
      <c r="A43" s="22"/>
      <c r="B43" s="40"/>
      <c r="C43" s="1184" t="s">
        <v>570</v>
      </c>
      <c r="D43" s="1185"/>
      <c r="E43" s="1186"/>
      <c r="F43" s="41">
        <v>0.27</v>
      </c>
      <c r="G43" s="42">
        <v>0.27</v>
      </c>
      <c r="H43" s="42">
        <v>0.26</v>
      </c>
      <c r="I43" s="42">
        <v>0</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0d3FcHnbpo+0ozCtXL/tMv96WF7MnvfUZL0gM96cKOHUcAAdiwHRS9GkjNvpJ6w2ftALCZYF/m+fzpe7D+BPA==" saltValue="wzYVUsU47nr/04Wojsyc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282</v>
      </c>
      <c r="L45" s="60">
        <v>272</v>
      </c>
      <c r="M45" s="60">
        <v>279</v>
      </c>
      <c r="N45" s="60">
        <v>297</v>
      </c>
      <c r="O45" s="61">
        <v>313</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191" t="s">
        <v>15</v>
      </c>
      <c r="F48" s="1191"/>
      <c r="G48" s="1191"/>
      <c r="H48" s="1191"/>
      <c r="I48" s="1191"/>
      <c r="J48" s="1192"/>
      <c r="K48" s="63">
        <v>12</v>
      </c>
      <c r="L48" s="64">
        <v>15</v>
      </c>
      <c r="M48" s="64">
        <v>15</v>
      </c>
      <c r="N48" s="64">
        <v>18</v>
      </c>
      <c r="O48" s="65">
        <v>43</v>
      </c>
      <c r="P48" s="48"/>
      <c r="Q48" s="48"/>
      <c r="R48" s="48"/>
      <c r="S48" s="48"/>
      <c r="T48" s="48"/>
      <c r="U48" s="48"/>
    </row>
    <row r="49" spans="1:21" ht="30.75" customHeight="1" x14ac:dyDescent="0.15">
      <c r="A49" s="48"/>
      <c r="B49" s="1214"/>
      <c r="C49" s="1215"/>
      <c r="D49" s="62"/>
      <c r="E49" s="1191" t="s">
        <v>16</v>
      </c>
      <c r="F49" s="1191"/>
      <c r="G49" s="1191"/>
      <c r="H49" s="1191"/>
      <c r="I49" s="1191"/>
      <c r="J49" s="1192"/>
      <c r="K49" s="63">
        <v>9</v>
      </c>
      <c r="L49" s="64">
        <v>8</v>
      </c>
      <c r="M49" s="64">
        <v>8</v>
      </c>
      <c r="N49" s="64">
        <v>9</v>
      </c>
      <c r="O49" s="65">
        <v>11</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515</v>
      </c>
      <c r="L50" s="64" t="s">
        <v>515</v>
      </c>
      <c r="M50" s="64" t="s">
        <v>515</v>
      </c>
      <c r="N50" s="64" t="s">
        <v>515</v>
      </c>
      <c r="O50" s="65" t="s">
        <v>515</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t="s">
        <v>515</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224</v>
      </c>
      <c r="L52" s="64">
        <v>224</v>
      </c>
      <c r="M52" s="64">
        <v>275</v>
      </c>
      <c r="N52" s="64">
        <v>281</v>
      </c>
      <c r="O52" s="65">
        <v>281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79</v>
      </c>
      <c r="L53" s="69">
        <v>71</v>
      </c>
      <c r="M53" s="69">
        <v>27</v>
      </c>
      <c r="N53" s="69">
        <v>43</v>
      </c>
      <c r="O53" s="70">
        <v>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DISEfiuIyN13xNCntNxI21E5nAfCfCNVRpth8TkovBbYa6tbzkdhwc/MaTi6AgJkvNwFyFMocBgrk2LOpcTLw==" saltValue="v882poaQCy3SvAQiyBi4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232" t="s">
        <v>32</v>
      </c>
      <c r="C41" s="1233"/>
      <c r="D41" s="105"/>
      <c r="E41" s="1234" t="s">
        <v>33</v>
      </c>
      <c r="F41" s="1234"/>
      <c r="G41" s="1234"/>
      <c r="H41" s="1235"/>
      <c r="I41" s="355">
        <v>2962</v>
      </c>
      <c r="J41" s="356">
        <v>3227</v>
      </c>
      <c r="K41" s="356">
        <v>3363</v>
      </c>
      <c r="L41" s="356">
        <v>3342</v>
      </c>
      <c r="M41" s="357">
        <v>3368</v>
      </c>
    </row>
    <row r="42" spans="2:13" ht="27.75" customHeight="1" x14ac:dyDescent="0.15">
      <c r="B42" s="1222"/>
      <c r="C42" s="1223"/>
      <c r="D42" s="106"/>
      <c r="E42" s="1226" t="s">
        <v>34</v>
      </c>
      <c r="F42" s="1226"/>
      <c r="G42" s="1226"/>
      <c r="H42" s="1227"/>
      <c r="I42" s="358" t="s">
        <v>515</v>
      </c>
      <c r="J42" s="359" t="s">
        <v>515</v>
      </c>
      <c r="K42" s="359" t="s">
        <v>515</v>
      </c>
      <c r="L42" s="359" t="s">
        <v>515</v>
      </c>
      <c r="M42" s="360" t="s">
        <v>515</v>
      </c>
    </row>
    <row r="43" spans="2:13" ht="27.75" customHeight="1" x14ac:dyDescent="0.15">
      <c r="B43" s="1222"/>
      <c r="C43" s="1223"/>
      <c r="D43" s="106"/>
      <c r="E43" s="1226" t="s">
        <v>35</v>
      </c>
      <c r="F43" s="1226"/>
      <c r="G43" s="1226"/>
      <c r="H43" s="1227"/>
      <c r="I43" s="358">
        <v>205</v>
      </c>
      <c r="J43" s="359">
        <v>243</v>
      </c>
      <c r="K43" s="359">
        <v>194</v>
      </c>
      <c r="L43" s="359">
        <v>169</v>
      </c>
      <c r="M43" s="360">
        <v>187</v>
      </c>
    </row>
    <row r="44" spans="2:13" ht="27.75" customHeight="1" x14ac:dyDescent="0.15">
      <c r="B44" s="1222"/>
      <c r="C44" s="1223"/>
      <c r="D44" s="106"/>
      <c r="E44" s="1226" t="s">
        <v>36</v>
      </c>
      <c r="F44" s="1226"/>
      <c r="G44" s="1226"/>
      <c r="H44" s="1227"/>
      <c r="I44" s="358">
        <v>92</v>
      </c>
      <c r="J44" s="359">
        <v>125</v>
      </c>
      <c r="K44" s="359">
        <v>365</v>
      </c>
      <c r="L44" s="359">
        <v>398</v>
      </c>
      <c r="M44" s="360">
        <v>375</v>
      </c>
    </row>
    <row r="45" spans="2:13" ht="27.75" customHeight="1" x14ac:dyDescent="0.15">
      <c r="B45" s="1222"/>
      <c r="C45" s="1223"/>
      <c r="D45" s="106"/>
      <c r="E45" s="1226" t="s">
        <v>37</v>
      </c>
      <c r="F45" s="1226"/>
      <c r="G45" s="1226"/>
      <c r="H45" s="1227"/>
      <c r="I45" s="358">
        <v>488</v>
      </c>
      <c r="J45" s="359">
        <v>352</v>
      </c>
      <c r="K45" s="359">
        <v>454</v>
      </c>
      <c r="L45" s="359">
        <v>322</v>
      </c>
      <c r="M45" s="360">
        <v>162</v>
      </c>
    </row>
    <row r="46" spans="2:13" ht="27.75" customHeight="1" x14ac:dyDescent="0.15">
      <c r="B46" s="1222"/>
      <c r="C46" s="1223"/>
      <c r="D46" s="107"/>
      <c r="E46" s="1226" t="s">
        <v>38</v>
      </c>
      <c r="F46" s="1226"/>
      <c r="G46" s="1226"/>
      <c r="H46" s="1227"/>
      <c r="I46" s="358" t="s">
        <v>515</v>
      </c>
      <c r="J46" s="359" t="s">
        <v>515</v>
      </c>
      <c r="K46" s="359" t="s">
        <v>515</v>
      </c>
      <c r="L46" s="359" t="s">
        <v>515</v>
      </c>
      <c r="M46" s="360" t="s">
        <v>515</v>
      </c>
    </row>
    <row r="47" spans="2:13" ht="27.75" customHeight="1" x14ac:dyDescent="0.15">
      <c r="B47" s="1222"/>
      <c r="C47" s="1223"/>
      <c r="D47" s="108"/>
      <c r="E47" s="1236" t="s">
        <v>39</v>
      </c>
      <c r="F47" s="1237"/>
      <c r="G47" s="1237"/>
      <c r="H47" s="1238"/>
      <c r="I47" s="358" t="s">
        <v>515</v>
      </c>
      <c r="J47" s="359" t="s">
        <v>515</v>
      </c>
      <c r="K47" s="359" t="s">
        <v>515</v>
      </c>
      <c r="L47" s="359" t="s">
        <v>515</v>
      </c>
      <c r="M47" s="360" t="s">
        <v>515</v>
      </c>
    </row>
    <row r="48" spans="2:13" ht="27.75" customHeight="1" x14ac:dyDescent="0.15">
      <c r="B48" s="1222"/>
      <c r="C48" s="1223"/>
      <c r="D48" s="106"/>
      <c r="E48" s="1226" t="s">
        <v>40</v>
      </c>
      <c r="F48" s="1226"/>
      <c r="G48" s="1226"/>
      <c r="H48" s="1227"/>
      <c r="I48" s="358" t="s">
        <v>515</v>
      </c>
      <c r="J48" s="359" t="s">
        <v>515</v>
      </c>
      <c r="K48" s="359" t="s">
        <v>515</v>
      </c>
      <c r="L48" s="359" t="s">
        <v>515</v>
      </c>
      <c r="M48" s="360" t="s">
        <v>515</v>
      </c>
    </row>
    <row r="49" spans="2:13" ht="27.75" customHeight="1" x14ac:dyDescent="0.15">
      <c r="B49" s="1224"/>
      <c r="C49" s="1225"/>
      <c r="D49" s="106"/>
      <c r="E49" s="1226" t="s">
        <v>41</v>
      </c>
      <c r="F49" s="1226"/>
      <c r="G49" s="1226"/>
      <c r="H49" s="1227"/>
      <c r="I49" s="358" t="s">
        <v>515</v>
      </c>
      <c r="J49" s="359" t="s">
        <v>515</v>
      </c>
      <c r="K49" s="359" t="s">
        <v>515</v>
      </c>
      <c r="L49" s="359" t="s">
        <v>515</v>
      </c>
      <c r="M49" s="360" t="s">
        <v>515</v>
      </c>
    </row>
    <row r="50" spans="2:13" ht="27.75" customHeight="1" x14ac:dyDescent="0.15">
      <c r="B50" s="1220" t="s">
        <v>42</v>
      </c>
      <c r="C50" s="1221"/>
      <c r="D50" s="109"/>
      <c r="E50" s="1226" t="s">
        <v>43</v>
      </c>
      <c r="F50" s="1226"/>
      <c r="G50" s="1226"/>
      <c r="H50" s="1227"/>
      <c r="I50" s="358">
        <v>802</v>
      </c>
      <c r="J50" s="359">
        <v>624</v>
      </c>
      <c r="K50" s="359">
        <v>832</v>
      </c>
      <c r="L50" s="359">
        <v>1206</v>
      </c>
      <c r="M50" s="360">
        <v>1509</v>
      </c>
    </row>
    <row r="51" spans="2:13" ht="27.75" customHeight="1" x14ac:dyDescent="0.15">
      <c r="B51" s="1222"/>
      <c r="C51" s="1223"/>
      <c r="D51" s="106"/>
      <c r="E51" s="1226" t="s">
        <v>44</v>
      </c>
      <c r="F51" s="1226"/>
      <c r="G51" s="1226"/>
      <c r="H51" s="1227"/>
      <c r="I51" s="358" t="s">
        <v>515</v>
      </c>
      <c r="J51" s="359" t="s">
        <v>515</v>
      </c>
      <c r="K51" s="359" t="s">
        <v>515</v>
      </c>
      <c r="L51" s="359" t="s">
        <v>515</v>
      </c>
      <c r="M51" s="360" t="s">
        <v>515</v>
      </c>
    </row>
    <row r="52" spans="2:13" ht="27.75" customHeight="1" x14ac:dyDescent="0.15">
      <c r="B52" s="1224"/>
      <c r="C52" s="1225"/>
      <c r="D52" s="106"/>
      <c r="E52" s="1226" t="s">
        <v>45</v>
      </c>
      <c r="F52" s="1226"/>
      <c r="G52" s="1226"/>
      <c r="H52" s="1227"/>
      <c r="I52" s="358">
        <v>2803</v>
      </c>
      <c r="J52" s="359">
        <v>3082</v>
      </c>
      <c r="K52" s="359">
        <v>3126</v>
      </c>
      <c r="L52" s="359">
        <v>3006</v>
      </c>
      <c r="M52" s="360">
        <v>2987</v>
      </c>
    </row>
    <row r="53" spans="2:13" ht="27.75" customHeight="1" thickBot="1" x14ac:dyDescent="0.2">
      <c r="B53" s="1228" t="s">
        <v>46</v>
      </c>
      <c r="C53" s="1229"/>
      <c r="D53" s="110"/>
      <c r="E53" s="1230" t="s">
        <v>47</v>
      </c>
      <c r="F53" s="1230"/>
      <c r="G53" s="1230"/>
      <c r="H53" s="1231"/>
      <c r="I53" s="361">
        <v>143</v>
      </c>
      <c r="J53" s="362">
        <v>242</v>
      </c>
      <c r="K53" s="362">
        <v>419</v>
      </c>
      <c r="L53" s="362">
        <v>19</v>
      </c>
      <c r="M53" s="363">
        <v>-403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TIfU3CSU5w4JSlUDv2FKNhmZi01APPH/gpX7YgWX9d28IvmeobJIGfJVGGhI77c6Z9DhHpGwrXXx8n9rsBw/g==" saltValue="A2ZQBRhHYBkzZPQt2De92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47" t="s">
        <v>50</v>
      </c>
      <c r="D55" s="1247"/>
      <c r="E55" s="1248"/>
      <c r="F55" s="122">
        <v>329</v>
      </c>
      <c r="G55" s="122">
        <v>532</v>
      </c>
      <c r="H55" s="123">
        <v>798</v>
      </c>
    </row>
    <row r="56" spans="2:8" ht="52.5" customHeight="1" x14ac:dyDescent="0.15">
      <c r="B56" s="124"/>
      <c r="C56" s="1249" t="s">
        <v>51</v>
      </c>
      <c r="D56" s="1249"/>
      <c r="E56" s="1250"/>
      <c r="F56" s="125">
        <v>156</v>
      </c>
      <c r="G56" s="125">
        <v>256</v>
      </c>
      <c r="H56" s="126">
        <v>316</v>
      </c>
    </row>
    <row r="57" spans="2:8" ht="53.25" customHeight="1" x14ac:dyDescent="0.15">
      <c r="B57" s="124"/>
      <c r="C57" s="1251" t="s">
        <v>52</v>
      </c>
      <c r="D57" s="1251"/>
      <c r="E57" s="1252"/>
      <c r="F57" s="127">
        <v>347</v>
      </c>
      <c r="G57" s="127">
        <v>419</v>
      </c>
      <c r="H57" s="128">
        <v>395</v>
      </c>
    </row>
    <row r="58" spans="2:8" ht="45.75" customHeight="1" x14ac:dyDescent="0.15">
      <c r="B58" s="129"/>
      <c r="C58" s="1239" t="s">
        <v>584</v>
      </c>
      <c r="D58" s="1240"/>
      <c r="E58" s="1241"/>
      <c r="F58" s="130">
        <v>208</v>
      </c>
      <c r="G58" s="130">
        <v>275</v>
      </c>
      <c r="H58" s="131">
        <v>240</v>
      </c>
    </row>
    <row r="59" spans="2:8" ht="45.75" customHeight="1" x14ac:dyDescent="0.15">
      <c r="B59" s="129"/>
      <c r="C59" s="1239" t="s">
        <v>585</v>
      </c>
      <c r="D59" s="1240"/>
      <c r="E59" s="1241"/>
      <c r="F59" s="130">
        <v>41</v>
      </c>
      <c r="G59" s="130">
        <v>49</v>
      </c>
      <c r="H59" s="131">
        <v>59</v>
      </c>
    </row>
    <row r="60" spans="2:8" ht="45.75" customHeight="1" x14ac:dyDescent="0.15">
      <c r="B60" s="129"/>
      <c r="C60" s="1239" t="s">
        <v>586</v>
      </c>
      <c r="D60" s="1240"/>
      <c r="E60" s="1241"/>
      <c r="F60" s="130">
        <v>39</v>
      </c>
      <c r="G60" s="130">
        <v>38</v>
      </c>
      <c r="H60" s="131">
        <v>40</v>
      </c>
    </row>
    <row r="61" spans="2:8" ht="45.75" customHeight="1" x14ac:dyDescent="0.15">
      <c r="B61" s="129"/>
      <c r="C61" s="1239" t="s">
        <v>587</v>
      </c>
      <c r="D61" s="1240"/>
      <c r="E61" s="1241"/>
      <c r="F61" s="130">
        <v>24</v>
      </c>
      <c r="G61" s="130">
        <v>26</v>
      </c>
      <c r="H61" s="131">
        <v>25</v>
      </c>
    </row>
    <row r="62" spans="2:8" ht="45.75" customHeight="1" thickBot="1" x14ac:dyDescent="0.2">
      <c r="B62" s="132"/>
      <c r="C62" s="1242" t="s">
        <v>588</v>
      </c>
      <c r="D62" s="1243"/>
      <c r="E62" s="1244"/>
      <c r="F62" s="133">
        <v>21</v>
      </c>
      <c r="G62" s="133">
        <v>21</v>
      </c>
      <c r="H62" s="134">
        <v>21</v>
      </c>
    </row>
    <row r="63" spans="2:8" ht="52.5" customHeight="1" thickBot="1" x14ac:dyDescent="0.2">
      <c r="B63" s="135"/>
      <c r="C63" s="1245" t="s">
        <v>53</v>
      </c>
      <c r="D63" s="1245"/>
      <c r="E63" s="1246"/>
      <c r="F63" s="136">
        <v>833</v>
      </c>
      <c r="G63" s="136">
        <v>1207</v>
      </c>
      <c r="H63" s="137">
        <v>1509</v>
      </c>
    </row>
    <row r="64" spans="2:8" x14ac:dyDescent="0.15"/>
  </sheetData>
  <sheetProtection algorithmName="SHA-512" hashValue="58z1tYqtdr9AwPzZaJU/Ry+YYzxOrevI3aMdV6kB45X4LWfr8l7Hg96eqIzqJvzDlqiGVc7QbT9DZWHKyduS5A==" saltValue="bNaUAeTbjz/Kzk+NtZLh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233E-1626-41ED-8903-D8A2189C4084}">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591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592</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557</v>
      </c>
      <c r="BQ50" s="1259"/>
      <c r="BR50" s="1259"/>
      <c r="BS50" s="1259"/>
      <c r="BT50" s="1259"/>
      <c r="BU50" s="1259"/>
      <c r="BV50" s="1259"/>
      <c r="BW50" s="1259"/>
      <c r="BX50" s="1259" t="s">
        <v>558</v>
      </c>
      <c r="BY50" s="1259"/>
      <c r="BZ50" s="1259"/>
      <c r="CA50" s="1259"/>
      <c r="CB50" s="1259"/>
      <c r="CC50" s="1259"/>
      <c r="CD50" s="1259"/>
      <c r="CE50" s="1259"/>
      <c r="CF50" s="1259" t="s">
        <v>559</v>
      </c>
      <c r="CG50" s="1259"/>
      <c r="CH50" s="1259"/>
      <c r="CI50" s="1259"/>
      <c r="CJ50" s="1259"/>
      <c r="CK50" s="1259"/>
      <c r="CL50" s="1259"/>
      <c r="CM50" s="1259"/>
      <c r="CN50" s="1259" t="s">
        <v>560</v>
      </c>
      <c r="CO50" s="1259"/>
      <c r="CP50" s="1259"/>
      <c r="CQ50" s="1259"/>
      <c r="CR50" s="1259"/>
      <c r="CS50" s="1259"/>
      <c r="CT50" s="1259"/>
      <c r="CU50" s="1259"/>
      <c r="CV50" s="1259" t="s">
        <v>561</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593</v>
      </c>
      <c r="AO51" s="1258"/>
      <c r="AP51" s="1258"/>
      <c r="AQ51" s="1258"/>
      <c r="AR51" s="1258"/>
      <c r="AS51" s="1258"/>
      <c r="AT51" s="1258"/>
      <c r="AU51" s="1258"/>
      <c r="AV51" s="1258"/>
      <c r="AW51" s="1258"/>
      <c r="AX51" s="1258"/>
      <c r="AY51" s="1258"/>
      <c r="AZ51" s="1258"/>
      <c r="BA51" s="1258"/>
      <c r="BB51" s="1258" t="s">
        <v>594</v>
      </c>
      <c r="BC51" s="1258"/>
      <c r="BD51" s="1258"/>
      <c r="BE51" s="1258"/>
      <c r="BF51" s="1258"/>
      <c r="BG51" s="1258"/>
      <c r="BH51" s="1258"/>
      <c r="BI51" s="1258"/>
      <c r="BJ51" s="1258"/>
      <c r="BK51" s="1258"/>
      <c r="BL51" s="1258"/>
      <c r="BM51" s="1258"/>
      <c r="BN51" s="1258"/>
      <c r="BO51" s="1258"/>
      <c r="BP51" s="1255">
        <v>9.6999999999999993</v>
      </c>
      <c r="BQ51" s="1255"/>
      <c r="BR51" s="1255"/>
      <c r="BS51" s="1255"/>
      <c r="BT51" s="1255"/>
      <c r="BU51" s="1255"/>
      <c r="BV51" s="1255"/>
      <c r="BW51" s="1255"/>
      <c r="BX51" s="1255">
        <v>16.399999999999999</v>
      </c>
      <c r="BY51" s="1255"/>
      <c r="BZ51" s="1255"/>
      <c r="CA51" s="1255"/>
      <c r="CB51" s="1255"/>
      <c r="CC51" s="1255"/>
      <c r="CD51" s="1255"/>
      <c r="CE51" s="1255"/>
      <c r="CF51" s="1255">
        <v>26.7</v>
      </c>
      <c r="CG51" s="1255"/>
      <c r="CH51" s="1255"/>
      <c r="CI51" s="1255"/>
      <c r="CJ51" s="1255"/>
      <c r="CK51" s="1255"/>
      <c r="CL51" s="1255"/>
      <c r="CM51" s="1255"/>
      <c r="CN51" s="1255">
        <v>1.1000000000000001</v>
      </c>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595</v>
      </c>
      <c r="BC53" s="1258"/>
      <c r="BD53" s="1258"/>
      <c r="BE53" s="1258"/>
      <c r="BF53" s="1258"/>
      <c r="BG53" s="1258"/>
      <c r="BH53" s="1258"/>
      <c r="BI53" s="1258"/>
      <c r="BJ53" s="1258"/>
      <c r="BK53" s="1258"/>
      <c r="BL53" s="1258"/>
      <c r="BM53" s="1258"/>
      <c r="BN53" s="1258"/>
      <c r="BO53" s="1258"/>
      <c r="BP53" s="1255">
        <v>66.8</v>
      </c>
      <c r="BQ53" s="1255"/>
      <c r="BR53" s="1255"/>
      <c r="BS53" s="1255"/>
      <c r="BT53" s="1255"/>
      <c r="BU53" s="1255"/>
      <c r="BV53" s="1255"/>
      <c r="BW53" s="1255"/>
      <c r="BX53" s="1255">
        <v>67.5</v>
      </c>
      <c r="BY53" s="1255"/>
      <c r="BZ53" s="1255"/>
      <c r="CA53" s="1255"/>
      <c r="CB53" s="1255"/>
      <c r="CC53" s="1255"/>
      <c r="CD53" s="1255"/>
      <c r="CE53" s="1255"/>
      <c r="CF53" s="1255">
        <v>64.599999999999994</v>
      </c>
      <c r="CG53" s="1255"/>
      <c r="CH53" s="1255"/>
      <c r="CI53" s="1255"/>
      <c r="CJ53" s="1255"/>
      <c r="CK53" s="1255"/>
      <c r="CL53" s="1255"/>
      <c r="CM53" s="1255"/>
      <c r="CN53" s="1255">
        <v>65.099999999999994</v>
      </c>
      <c r="CO53" s="1255"/>
      <c r="CP53" s="1255"/>
      <c r="CQ53" s="1255"/>
      <c r="CR53" s="1255"/>
      <c r="CS53" s="1255"/>
      <c r="CT53" s="1255"/>
      <c r="CU53" s="1255"/>
      <c r="CV53" s="1255">
        <v>61</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596</v>
      </c>
      <c r="AO55" s="1259"/>
      <c r="AP55" s="1259"/>
      <c r="AQ55" s="1259"/>
      <c r="AR55" s="1259"/>
      <c r="AS55" s="1259"/>
      <c r="AT55" s="1259"/>
      <c r="AU55" s="1259"/>
      <c r="AV55" s="1259"/>
      <c r="AW55" s="1259"/>
      <c r="AX55" s="1259"/>
      <c r="AY55" s="1259"/>
      <c r="AZ55" s="1259"/>
      <c r="BA55" s="1259"/>
      <c r="BB55" s="1258" t="s">
        <v>594</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595</v>
      </c>
      <c r="BC57" s="1258"/>
      <c r="BD57" s="1258"/>
      <c r="BE57" s="1258"/>
      <c r="BF57" s="1258"/>
      <c r="BG57" s="1258"/>
      <c r="BH57" s="1258"/>
      <c r="BI57" s="1258"/>
      <c r="BJ57" s="1258"/>
      <c r="BK57" s="1258"/>
      <c r="BL57" s="1258"/>
      <c r="BM57" s="1258"/>
      <c r="BN57" s="1258"/>
      <c r="BO57" s="1258"/>
      <c r="BP57" s="1255">
        <v>61.8</v>
      </c>
      <c r="BQ57" s="1255"/>
      <c r="BR57" s="1255"/>
      <c r="BS57" s="1255"/>
      <c r="BT57" s="1255"/>
      <c r="BU57" s="1255"/>
      <c r="BV57" s="1255"/>
      <c r="BW57" s="1255"/>
      <c r="BX57" s="1255">
        <v>63.1</v>
      </c>
      <c r="BY57" s="1255"/>
      <c r="BZ57" s="1255"/>
      <c r="CA57" s="1255"/>
      <c r="CB57" s="1255"/>
      <c r="CC57" s="1255"/>
      <c r="CD57" s="1255"/>
      <c r="CE57" s="1255"/>
      <c r="CF57" s="1255">
        <v>62.2</v>
      </c>
      <c r="CG57" s="1255"/>
      <c r="CH57" s="1255"/>
      <c r="CI57" s="1255"/>
      <c r="CJ57" s="1255"/>
      <c r="CK57" s="1255"/>
      <c r="CL57" s="1255"/>
      <c r="CM57" s="1255"/>
      <c r="CN57" s="1255">
        <v>62.9</v>
      </c>
      <c r="CO57" s="1255"/>
      <c r="CP57" s="1255"/>
      <c r="CQ57" s="1255"/>
      <c r="CR57" s="1255"/>
      <c r="CS57" s="1255"/>
      <c r="CT57" s="1255"/>
      <c r="CU57" s="1255"/>
      <c r="CV57" s="1255">
        <v>62.9</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597</v>
      </c>
    </row>
    <row r="64" spans="1:109" x14ac:dyDescent="0.15">
      <c r="B64" s="372"/>
      <c r="G64" s="379"/>
      <c r="I64" s="392"/>
      <c r="J64" s="392"/>
      <c r="K64" s="392"/>
      <c r="L64" s="392"/>
      <c r="M64" s="392"/>
      <c r="N64" s="393"/>
      <c r="AM64" s="379"/>
      <c r="AN64" s="379" t="s">
        <v>590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598</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592</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557</v>
      </c>
      <c r="BQ72" s="1259"/>
      <c r="BR72" s="1259"/>
      <c r="BS72" s="1259"/>
      <c r="BT72" s="1259"/>
      <c r="BU72" s="1259"/>
      <c r="BV72" s="1259"/>
      <c r="BW72" s="1259"/>
      <c r="BX72" s="1259" t="s">
        <v>558</v>
      </c>
      <c r="BY72" s="1259"/>
      <c r="BZ72" s="1259"/>
      <c r="CA72" s="1259"/>
      <c r="CB72" s="1259"/>
      <c r="CC72" s="1259"/>
      <c r="CD72" s="1259"/>
      <c r="CE72" s="1259"/>
      <c r="CF72" s="1259" t="s">
        <v>559</v>
      </c>
      <c r="CG72" s="1259"/>
      <c r="CH72" s="1259"/>
      <c r="CI72" s="1259"/>
      <c r="CJ72" s="1259"/>
      <c r="CK72" s="1259"/>
      <c r="CL72" s="1259"/>
      <c r="CM72" s="1259"/>
      <c r="CN72" s="1259" t="s">
        <v>560</v>
      </c>
      <c r="CO72" s="1259"/>
      <c r="CP72" s="1259"/>
      <c r="CQ72" s="1259"/>
      <c r="CR72" s="1259"/>
      <c r="CS72" s="1259"/>
      <c r="CT72" s="1259"/>
      <c r="CU72" s="1259"/>
      <c r="CV72" s="1259" t="s">
        <v>561</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593</v>
      </c>
      <c r="AO73" s="1258"/>
      <c r="AP73" s="1258"/>
      <c r="AQ73" s="1258"/>
      <c r="AR73" s="1258"/>
      <c r="AS73" s="1258"/>
      <c r="AT73" s="1258"/>
      <c r="AU73" s="1258"/>
      <c r="AV73" s="1258"/>
      <c r="AW73" s="1258"/>
      <c r="AX73" s="1258"/>
      <c r="AY73" s="1258"/>
      <c r="AZ73" s="1258"/>
      <c r="BA73" s="1258"/>
      <c r="BB73" s="1258" t="s">
        <v>594</v>
      </c>
      <c r="BC73" s="1258"/>
      <c r="BD73" s="1258"/>
      <c r="BE73" s="1258"/>
      <c r="BF73" s="1258"/>
      <c r="BG73" s="1258"/>
      <c r="BH73" s="1258"/>
      <c r="BI73" s="1258"/>
      <c r="BJ73" s="1258"/>
      <c r="BK73" s="1258"/>
      <c r="BL73" s="1258"/>
      <c r="BM73" s="1258"/>
      <c r="BN73" s="1258"/>
      <c r="BO73" s="1258"/>
      <c r="BP73" s="1255">
        <v>9.6999999999999993</v>
      </c>
      <c r="BQ73" s="1255"/>
      <c r="BR73" s="1255"/>
      <c r="BS73" s="1255"/>
      <c r="BT73" s="1255"/>
      <c r="BU73" s="1255"/>
      <c r="BV73" s="1255"/>
      <c r="BW73" s="1255"/>
      <c r="BX73" s="1255">
        <v>16.399999999999999</v>
      </c>
      <c r="BY73" s="1255"/>
      <c r="BZ73" s="1255"/>
      <c r="CA73" s="1255"/>
      <c r="CB73" s="1255"/>
      <c r="CC73" s="1255"/>
      <c r="CD73" s="1255"/>
      <c r="CE73" s="1255"/>
      <c r="CF73" s="1255">
        <v>26.7</v>
      </c>
      <c r="CG73" s="1255"/>
      <c r="CH73" s="1255"/>
      <c r="CI73" s="1255"/>
      <c r="CJ73" s="1255"/>
      <c r="CK73" s="1255"/>
      <c r="CL73" s="1255"/>
      <c r="CM73" s="1255"/>
      <c r="CN73" s="1255">
        <v>1.1000000000000001</v>
      </c>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599</v>
      </c>
      <c r="BC75" s="1258"/>
      <c r="BD75" s="1258"/>
      <c r="BE75" s="1258"/>
      <c r="BF75" s="1258"/>
      <c r="BG75" s="1258"/>
      <c r="BH75" s="1258"/>
      <c r="BI75" s="1258"/>
      <c r="BJ75" s="1258"/>
      <c r="BK75" s="1258"/>
      <c r="BL75" s="1258"/>
      <c r="BM75" s="1258"/>
      <c r="BN75" s="1258"/>
      <c r="BO75" s="1258"/>
      <c r="BP75" s="1255">
        <v>6.2</v>
      </c>
      <c r="BQ75" s="1255"/>
      <c r="BR75" s="1255"/>
      <c r="BS75" s="1255"/>
      <c r="BT75" s="1255"/>
      <c r="BU75" s="1255"/>
      <c r="BV75" s="1255"/>
      <c r="BW75" s="1255"/>
      <c r="BX75" s="1255">
        <v>5.5</v>
      </c>
      <c r="BY75" s="1255"/>
      <c r="BZ75" s="1255"/>
      <c r="CA75" s="1255"/>
      <c r="CB75" s="1255"/>
      <c r="CC75" s="1255"/>
      <c r="CD75" s="1255"/>
      <c r="CE75" s="1255"/>
      <c r="CF75" s="1255">
        <v>3.9</v>
      </c>
      <c r="CG75" s="1255"/>
      <c r="CH75" s="1255"/>
      <c r="CI75" s="1255"/>
      <c r="CJ75" s="1255"/>
      <c r="CK75" s="1255"/>
      <c r="CL75" s="1255"/>
      <c r="CM75" s="1255"/>
      <c r="CN75" s="1255">
        <v>3</v>
      </c>
      <c r="CO75" s="1255"/>
      <c r="CP75" s="1255"/>
      <c r="CQ75" s="1255"/>
      <c r="CR75" s="1255"/>
      <c r="CS75" s="1255"/>
      <c r="CT75" s="1255"/>
      <c r="CU75" s="1255"/>
      <c r="CV75" s="1255">
        <v>3.1</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596</v>
      </c>
      <c r="AO77" s="1259"/>
      <c r="AP77" s="1259"/>
      <c r="AQ77" s="1259"/>
      <c r="AR77" s="1259"/>
      <c r="AS77" s="1259"/>
      <c r="AT77" s="1259"/>
      <c r="AU77" s="1259"/>
      <c r="AV77" s="1259"/>
      <c r="AW77" s="1259"/>
      <c r="AX77" s="1259"/>
      <c r="AY77" s="1259"/>
      <c r="AZ77" s="1259"/>
      <c r="BA77" s="1259"/>
      <c r="BB77" s="1258" t="s">
        <v>594</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599</v>
      </c>
      <c r="BC79" s="1258"/>
      <c r="BD79" s="1258"/>
      <c r="BE79" s="1258"/>
      <c r="BF79" s="1258"/>
      <c r="BG79" s="1258"/>
      <c r="BH79" s="1258"/>
      <c r="BI79" s="1258"/>
      <c r="BJ79" s="1258"/>
      <c r="BK79" s="1258"/>
      <c r="BL79" s="1258"/>
      <c r="BM79" s="1258"/>
      <c r="BN79" s="1258"/>
      <c r="BO79" s="1258"/>
      <c r="BP79" s="1255">
        <v>5.3</v>
      </c>
      <c r="BQ79" s="1255"/>
      <c r="BR79" s="1255"/>
      <c r="BS79" s="1255"/>
      <c r="BT79" s="1255"/>
      <c r="BU79" s="1255"/>
      <c r="BV79" s="1255"/>
      <c r="BW79" s="1255"/>
      <c r="BX79" s="1255">
        <v>5.8</v>
      </c>
      <c r="BY79" s="1255"/>
      <c r="BZ79" s="1255"/>
      <c r="CA79" s="1255"/>
      <c r="CB79" s="1255"/>
      <c r="CC79" s="1255"/>
      <c r="CD79" s="1255"/>
      <c r="CE79" s="1255"/>
      <c r="CF79" s="1255">
        <v>5.8</v>
      </c>
      <c r="CG79" s="1255"/>
      <c r="CH79" s="1255"/>
      <c r="CI79" s="1255"/>
      <c r="CJ79" s="1255"/>
      <c r="CK79" s="1255"/>
      <c r="CL79" s="1255"/>
      <c r="CM79" s="1255"/>
      <c r="CN79" s="1255">
        <v>6.1</v>
      </c>
      <c r="CO79" s="1255"/>
      <c r="CP79" s="1255"/>
      <c r="CQ79" s="1255"/>
      <c r="CR79" s="1255"/>
      <c r="CS79" s="1255"/>
      <c r="CT79" s="1255"/>
      <c r="CU79" s="1255"/>
      <c r="CV79" s="1255">
        <v>6.4</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wd1eGm9QAswKbff/aKvWNRfOvt4WBz8fRV02m+8YOWm1Yw/2nAzrCw2Zmr70tIRW0aSF4N4bWx9FouRrJJrGFA==" saltValue="nrBx0xnbtyB13DFCGsQw7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83641-4E6E-4DA6-B043-A916190191AF}">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7YAIIasyqHQipcwjZlqz4SHbGGClV5Z/ciLO50lpCQyQUDWJypFufmhAOd8JgUz0okQ+2MI/zX1qM04oftN+TA==" saltValue="dDFIT6+rUpx29T3olrjE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21EC3-FB2C-4DD4-AEFB-C02523CE35E2}">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1+G4w/aHfw/snL6Y8lWiYVXvmRTD4ky2zbER3JSI4ti9tgA2eaCai2CYU304Tm6REGJczJ4iNsAz0Rxxh2wLHQ==" saltValue="+5cCfqEaaC6phznY6iRV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298992</v>
      </c>
      <c r="E3" s="156"/>
      <c r="F3" s="157">
        <v>228215</v>
      </c>
      <c r="G3" s="158"/>
      <c r="H3" s="159"/>
    </row>
    <row r="4" spans="1:8" x14ac:dyDescent="0.15">
      <c r="A4" s="160"/>
      <c r="B4" s="161"/>
      <c r="C4" s="162"/>
      <c r="D4" s="163">
        <v>52949</v>
      </c>
      <c r="E4" s="164"/>
      <c r="F4" s="165">
        <v>117571</v>
      </c>
      <c r="G4" s="166"/>
      <c r="H4" s="167"/>
    </row>
    <row r="5" spans="1:8" x14ac:dyDescent="0.15">
      <c r="A5" s="148" t="s">
        <v>549</v>
      </c>
      <c r="B5" s="153"/>
      <c r="C5" s="154"/>
      <c r="D5" s="155">
        <v>272350</v>
      </c>
      <c r="E5" s="156"/>
      <c r="F5" s="157">
        <v>264232</v>
      </c>
      <c r="G5" s="158"/>
      <c r="H5" s="159"/>
    </row>
    <row r="6" spans="1:8" x14ac:dyDescent="0.15">
      <c r="A6" s="160"/>
      <c r="B6" s="161"/>
      <c r="C6" s="162"/>
      <c r="D6" s="163">
        <v>162338</v>
      </c>
      <c r="E6" s="164"/>
      <c r="F6" s="165">
        <v>133959</v>
      </c>
      <c r="G6" s="166"/>
      <c r="H6" s="167"/>
    </row>
    <row r="7" spans="1:8" x14ac:dyDescent="0.15">
      <c r="A7" s="148" t="s">
        <v>550</v>
      </c>
      <c r="B7" s="153"/>
      <c r="C7" s="154"/>
      <c r="D7" s="155">
        <v>318110</v>
      </c>
      <c r="E7" s="156"/>
      <c r="F7" s="157">
        <v>263613</v>
      </c>
      <c r="G7" s="158"/>
      <c r="H7" s="159"/>
    </row>
    <row r="8" spans="1:8" x14ac:dyDescent="0.15">
      <c r="A8" s="160"/>
      <c r="B8" s="161"/>
      <c r="C8" s="162"/>
      <c r="D8" s="163">
        <v>155737</v>
      </c>
      <c r="E8" s="164"/>
      <c r="F8" s="165">
        <v>128823</v>
      </c>
      <c r="G8" s="166"/>
      <c r="H8" s="167"/>
    </row>
    <row r="9" spans="1:8" x14ac:dyDescent="0.15">
      <c r="A9" s="148" t="s">
        <v>551</v>
      </c>
      <c r="B9" s="153"/>
      <c r="C9" s="154"/>
      <c r="D9" s="155">
        <v>232101</v>
      </c>
      <c r="E9" s="156"/>
      <c r="F9" s="157">
        <v>330026</v>
      </c>
      <c r="G9" s="158"/>
      <c r="H9" s="159"/>
    </row>
    <row r="10" spans="1:8" x14ac:dyDescent="0.15">
      <c r="A10" s="160"/>
      <c r="B10" s="161"/>
      <c r="C10" s="162"/>
      <c r="D10" s="163">
        <v>58536</v>
      </c>
      <c r="E10" s="164"/>
      <c r="F10" s="165">
        <v>141075</v>
      </c>
      <c r="G10" s="166"/>
      <c r="H10" s="167"/>
    </row>
    <row r="11" spans="1:8" x14ac:dyDescent="0.15">
      <c r="A11" s="148" t="s">
        <v>552</v>
      </c>
      <c r="B11" s="153"/>
      <c r="C11" s="154"/>
      <c r="D11" s="155">
        <v>185206</v>
      </c>
      <c r="E11" s="156"/>
      <c r="F11" s="157">
        <v>278179</v>
      </c>
      <c r="G11" s="158"/>
      <c r="H11" s="159"/>
    </row>
    <row r="12" spans="1:8" x14ac:dyDescent="0.15">
      <c r="A12" s="160"/>
      <c r="B12" s="161"/>
      <c r="C12" s="168"/>
      <c r="D12" s="163">
        <v>29415</v>
      </c>
      <c r="E12" s="164"/>
      <c r="F12" s="165">
        <v>122182</v>
      </c>
      <c r="G12" s="166"/>
      <c r="H12" s="167"/>
    </row>
    <row r="13" spans="1:8" x14ac:dyDescent="0.15">
      <c r="A13" s="148"/>
      <c r="B13" s="153"/>
      <c r="C13" s="169"/>
      <c r="D13" s="170">
        <v>261352</v>
      </c>
      <c r="E13" s="171"/>
      <c r="F13" s="172">
        <v>272853</v>
      </c>
      <c r="G13" s="173"/>
      <c r="H13" s="159"/>
    </row>
    <row r="14" spans="1:8" x14ac:dyDescent="0.15">
      <c r="A14" s="160"/>
      <c r="B14" s="161"/>
      <c r="C14" s="162"/>
      <c r="D14" s="163">
        <v>91795</v>
      </c>
      <c r="E14" s="164"/>
      <c r="F14" s="165">
        <v>128722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8.76</v>
      </c>
      <c r="C19" s="174">
        <f>ROUND(VALUE(SUBSTITUTE(実質収支比率等に係る経年分析!G$48,"▲","-")),2)</f>
        <v>9.99</v>
      </c>
      <c r="D19" s="174">
        <f>ROUND(VALUE(SUBSTITUTE(実質収支比率等に係る経年分析!H$48,"▲","-")),2)</f>
        <v>9.94</v>
      </c>
      <c r="E19" s="174">
        <f>ROUND(VALUE(SUBSTITUTE(実質収支比率等に係る経年分析!I$48,"▲","-")),2)</f>
        <v>11.32</v>
      </c>
      <c r="F19" s="174">
        <f>ROUND(VALUE(SUBSTITUTE(実質収支比率等に係る経年分析!J$48,"▲","-")),2)</f>
        <v>12.72</v>
      </c>
    </row>
    <row r="20" spans="1:11" x14ac:dyDescent="0.15">
      <c r="A20" s="174" t="s">
        <v>57</v>
      </c>
      <c r="B20" s="174">
        <f>ROUND(VALUE(SUBSTITUTE(実質収支比率等に係る経年分析!F$47,"▲","-")),2)</f>
        <v>18.97</v>
      </c>
      <c r="C20" s="174">
        <f>ROUND(VALUE(SUBSTITUTE(実質収支比率等に係る経年分析!G$47,"▲","-")),2)</f>
        <v>13.23</v>
      </c>
      <c r="D20" s="174">
        <f>ROUND(VALUE(SUBSTITUTE(実質収支比率等に係る経年分析!H$47,"▲","-")),2)</f>
        <v>17.920000000000002</v>
      </c>
      <c r="E20" s="174">
        <f>ROUND(VALUE(SUBSTITUTE(実質収支比率等に係る経年分析!I$47,"▲","-")),2)</f>
        <v>26.61</v>
      </c>
      <c r="F20" s="174">
        <f>ROUND(VALUE(SUBSTITUTE(実質収支比率等に係る経年分析!J$47,"▲","-")),2)</f>
        <v>40.89</v>
      </c>
    </row>
    <row r="21" spans="1:11" x14ac:dyDescent="0.15">
      <c r="A21" s="174" t="s">
        <v>58</v>
      </c>
      <c r="B21" s="174">
        <f>IF(ISNUMBER(VALUE(SUBSTITUTE(実質収支比率等に係る経年分析!F$49,"▲","-"))),ROUND(VALUE(SUBSTITUTE(実質収支比率等に係る経年分析!F$49,"▲","-")),2),NA())</f>
        <v>0.61</v>
      </c>
      <c r="C21" s="174">
        <f>IF(ISNUMBER(VALUE(SUBSTITUTE(実質収支比率等に係る経年分析!G$49,"▲","-"))),ROUND(VALUE(SUBSTITUTE(実質収支比率等に係る経年分析!G$49,"▲","-")),2),NA())</f>
        <v>-7.19</v>
      </c>
      <c r="D21" s="174">
        <f>IF(ISNUMBER(VALUE(SUBSTITUTE(実質収支比率等に係る経年分析!H$49,"▲","-"))),ROUND(VALUE(SUBSTITUTE(実質収支比率等に係る経年分析!H$49,"▲","-")),2),NA())</f>
        <v>2.42</v>
      </c>
      <c r="E21" s="174">
        <f>IF(ISNUMBER(VALUE(SUBSTITUTE(実質収支比率等に係る経年分析!I$49,"▲","-"))),ROUND(VALUE(SUBSTITUTE(実質収支比率等に係る経年分析!I$49,"▲","-")),2),NA())</f>
        <v>9.24</v>
      </c>
      <c r="F21" s="174">
        <f>IF(ISNUMBER(VALUE(SUBSTITUTE(実質収支比率等に係る経年分析!J$49,"▲","-"))),ROUND(VALUE(SUBSTITUTE(実質収支比率等に係る経年分析!J$49,"▲","-")),2),NA())</f>
        <v>10.35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今別地区簡易水道事業特別会計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国民健康保険特別会計（診療施設会計）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15">
      <c r="A34" s="175" t="str">
        <f>IF(連結実質赤字比率に係る赤字・黒字の構成分析!C$36="",NA(),連結実質赤字比率に係る赤字・黒字の構成分析!C$36)</f>
        <v>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1.1499999999999999</v>
      </c>
    </row>
    <row r="35" spans="1:16" x14ac:dyDescent="0.15">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12.71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224</v>
      </c>
      <c r="E42" s="176"/>
      <c r="F42" s="176"/>
      <c r="G42" s="176">
        <f>'実質公債費比率（分子）の構造'!L$52</f>
        <v>224</v>
      </c>
      <c r="H42" s="176"/>
      <c r="I42" s="176"/>
      <c r="J42" s="176">
        <f>'実質公債費比率（分子）の構造'!M$52</f>
        <v>275</v>
      </c>
      <c r="K42" s="176"/>
      <c r="L42" s="176"/>
      <c r="M42" s="176">
        <f>'実質公債費比率（分子）の構造'!N$52</f>
        <v>281</v>
      </c>
      <c r="N42" s="176"/>
      <c r="O42" s="176"/>
      <c r="P42" s="176">
        <f>'実質公債費比率（分子）の構造'!O$52</f>
        <v>281</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9</v>
      </c>
      <c r="C45" s="176"/>
      <c r="D45" s="176"/>
      <c r="E45" s="176">
        <f>'実質公債費比率（分子）の構造'!L$49</f>
        <v>8</v>
      </c>
      <c r="F45" s="176"/>
      <c r="G45" s="176"/>
      <c r="H45" s="176">
        <f>'実質公債費比率（分子）の構造'!M$49</f>
        <v>8</v>
      </c>
      <c r="I45" s="176"/>
      <c r="J45" s="176"/>
      <c r="K45" s="176">
        <f>'実質公債費比率（分子）の構造'!N$49</f>
        <v>9</v>
      </c>
      <c r="L45" s="176"/>
      <c r="M45" s="176"/>
      <c r="N45" s="176">
        <f>'実質公債費比率（分子）の構造'!O$49</f>
        <v>11</v>
      </c>
      <c r="O45" s="176"/>
      <c r="P45" s="176"/>
    </row>
    <row r="46" spans="1:16" x14ac:dyDescent="0.15">
      <c r="A46" s="176" t="s">
        <v>69</v>
      </c>
      <c r="B46" s="176">
        <f>'実質公債費比率（分子）の構造'!K$48</f>
        <v>12</v>
      </c>
      <c r="C46" s="176"/>
      <c r="D46" s="176"/>
      <c r="E46" s="176">
        <f>'実質公債費比率（分子）の構造'!L$48</f>
        <v>15</v>
      </c>
      <c r="F46" s="176"/>
      <c r="G46" s="176"/>
      <c r="H46" s="176">
        <f>'実質公債費比率（分子）の構造'!M$48</f>
        <v>15</v>
      </c>
      <c r="I46" s="176"/>
      <c r="J46" s="176"/>
      <c r="K46" s="176">
        <f>'実質公債費比率（分子）の構造'!N$48</f>
        <v>18</v>
      </c>
      <c r="L46" s="176"/>
      <c r="M46" s="176"/>
      <c r="N46" s="176">
        <f>'実質公債費比率（分子）の構造'!O$48</f>
        <v>43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282</v>
      </c>
      <c r="C49" s="176"/>
      <c r="D49" s="176"/>
      <c r="E49" s="176">
        <f>'実質公債費比率（分子）の構造'!L$45</f>
        <v>272</v>
      </c>
      <c r="F49" s="176"/>
      <c r="G49" s="176"/>
      <c r="H49" s="176">
        <f>'実質公債費比率（分子）の構造'!M$45</f>
        <v>279</v>
      </c>
      <c r="I49" s="176"/>
      <c r="J49" s="176"/>
      <c r="K49" s="176">
        <f>'実質公債費比率（分子）の構造'!N$45</f>
        <v>297</v>
      </c>
      <c r="L49" s="176"/>
      <c r="M49" s="176"/>
      <c r="N49" s="176">
        <f>'実質公債費比率（分子）の構造'!O$45</f>
        <v>313</v>
      </c>
      <c r="O49" s="176"/>
      <c r="P49" s="176"/>
    </row>
    <row r="50" spans="1:16" x14ac:dyDescent="0.15">
      <c r="A50" s="176" t="s">
        <v>73</v>
      </c>
      <c r="B50" s="176" t="e">
        <f>NA()</f>
        <v>#N/A</v>
      </c>
      <c r="C50" s="176">
        <f>IF(ISNUMBER('実質公債費比率（分子）の構造'!K$53),'実質公債費比率（分子）の構造'!K$53,NA())</f>
        <v>79</v>
      </c>
      <c r="D50" s="176" t="e">
        <f>NA()</f>
        <v>#N/A</v>
      </c>
      <c r="E50" s="176" t="e">
        <f>NA()</f>
        <v>#N/A</v>
      </c>
      <c r="F50" s="176">
        <f>IF(ISNUMBER('実質公債費比率（分子）の構造'!L$53),'実質公債費比率（分子）の構造'!L$53,NA())</f>
        <v>71</v>
      </c>
      <c r="G50" s="176" t="e">
        <f>NA()</f>
        <v>#N/A</v>
      </c>
      <c r="H50" s="176" t="e">
        <f>NA()</f>
        <v>#N/A</v>
      </c>
      <c r="I50" s="176">
        <f>IF(ISNUMBER('実質公債費比率（分子）の構造'!M$53),'実質公債費比率（分子）の構造'!M$53,NA())</f>
        <v>27</v>
      </c>
      <c r="J50" s="176" t="e">
        <f>NA()</f>
        <v>#N/A</v>
      </c>
      <c r="K50" s="176" t="e">
        <f>NA()</f>
        <v>#N/A</v>
      </c>
      <c r="L50" s="176">
        <f>IF(ISNUMBER('実質公債費比率（分子）の構造'!N$53),'実質公債費比率（分子）の構造'!N$53,NA())</f>
        <v>43</v>
      </c>
      <c r="M50" s="176" t="e">
        <f>NA()</f>
        <v>#N/A</v>
      </c>
      <c r="N50" s="176" t="e">
        <f>NA()</f>
        <v>#N/A</v>
      </c>
      <c r="O50" s="176">
        <f>IF(ISNUMBER('実質公債費比率（分子）の構造'!O$53),'実質公債費比率（分子）の構造'!O$53,NA())</f>
        <v>86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2803</v>
      </c>
      <c r="E56" s="175"/>
      <c r="F56" s="175"/>
      <c r="G56" s="175">
        <f>'将来負担比率（分子）の構造'!J$52</f>
        <v>3082</v>
      </c>
      <c r="H56" s="175"/>
      <c r="I56" s="175"/>
      <c r="J56" s="175">
        <f>'将来負担比率（分子）の構造'!K$52</f>
        <v>3126</v>
      </c>
      <c r="K56" s="175"/>
      <c r="L56" s="175"/>
      <c r="M56" s="175">
        <f>'将来負担比率（分子）の構造'!L$52</f>
        <v>3006</v>
      </c>
      <c r="N56" s="175"/>
      <c r="O56" s="175"/>
      <c r="P56" s="175">
        <f>'将来負担比率（分子）の構造'!M$52</f>
        <v>2987</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802</v>
      </c>
      <c r="E58" s="175"/>
      <c r="F58" s="175"/>
      <c r="G58" s="175">
        <f>'将来負担比率（分子）の構造'!J$50</f>
        <v>624</v>
      </c>
      <c r="H58" s="175"/>
      <c r="I58" s="175"/>
      <c r="J58" s="175">
        <f>'将来負担比率（分子）の構造'!K$50</f>
        <v>832</v>
      </c>
      <c r="K58" s="175"/>
      <c r="L58" s="175"/>
      <c r="M58" s="175">
        <f>'将来負担比率（分子）の構造'!L$50</f>
        <v>1206</v>
      </c>
      <c r="N58" s="175"/>
      <c r="O58" s="175"/>
      <c r="P58" s="175">
        <f>'将来負担比率（分子）の構造'!M$50</f>
        <v>1509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488</v>
      </c>
      <c r="C62" s="175"/>
      <c r="D62" s="175"/>
      <c r="E62" s="175">
        <f>'将来負担比率（分子）の構造'!J$45</f>
        <v>352</v>
      </c>
      <c r="F62" s="175"/>
      <c r="G62" s="175"/>
      <c r="H62" s="175">
        <f>'将来負担比率（分子）の構造'!K$45</f>
        <v>454</v>
      </c>
      <c r="I62" s="175"/>
      <c r="J62" s="175"/>
      <c r="K62" s="175">
        <f>'将来負担比率（分子）の構造'!L$45</f>
        <v>322</v>
      </c>
      <c r="L62" s="175"/>
      <c r="M62" s="175"/>
      <c r="N62" s="175">
        <f>'将来負担比率（分子）の構造'!M$45</f>
        <v>162</v>
      </c>
      <c r="O62" s="175"/>
      <c r="P62" s="175"/>
    </row>
    <row r="63" spans="1:16" x14ac:dyDescent="0.15">
      <c r="A63" s="175" t="s">
        <v>36</v>
      </c>
      <c r="B63" s="175">
        <f>'将来負担比率（分子）の構造'!I$44</f>
        <v>92</v>
      </c>
      <c r="C63" s="175"/>
      <c r="D63" s="175"/>
      <c r="E63" s="175">
        <f>'将来負担比率（分子）の構造'!J$44</f>
        <v>125</v>
      </c>
      <c r="F63" s="175"/>
      <c r="G63" s="175"/>
      <c r="H63" s="175">
        <f>'将来負担比率（分子）の構造'!K$44</f>
        <v>365</v>
      </c>
      <c r="I63" s="175"/>
      <c r="J63" s="175"/>
      <c r="K63" s="175">
        <f>'将来負担比率（分子）の構造'!L$44</f>
        <v>398</v>
      </c>
      <c r="L63" s="175"/>
      <c r="M63" s="175"/>
      <c r="N63" s="175">
        <f>'将来負担比率（分子）の構造'!M$44</f>
        <v>375</v>
      </c>
      <c r="O63" s="175"/>
      <c r="P63" s="175"/>
    </row>
    <row r="64" spans="1:16" x14ac:dyDescent="0.15">
      <c r="A64" s="175" t="s">
        <v>35</v>
      </c>
      <c r="B64" s="175">
        <f>'将来負担比率（分子）の構造'!I$43</f>
        <v>205</v>
      </c>
      <c r="C64" s="175"/>
      <c r="D64" s="175"/>
      <c r="E64" s="175">
        <f>'将来負担比率（分子）の構造'!J$43</f>
        <v>243</v>
      </c>
      <c r="F64" s="175"/>
      <c r="G64" s="175"/>
      <c r="H64" s="175">
        <f>'将来負担比率（分子）の構造'!K$43</f>
        <v>194</v>
      </c>
      <c r="I64" s="175"/>
      <c r="J64" s="175"/>
      <c r="K64" s="175">
        <f>'将来負担比率（分子）の構造'!L$43</f>
        <v>169</v>
      </c>
      <c r="L64" s="175"/>
      <c r="M64" s="175"/>
      <c r="N64" s="175">
        <f>'将来負担比率（分子）の構造'!M$43</f>
        <v>187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2962</v>
      </c>
      <c r="C66" s="175"/>
      <c r="D66" s="175"/>
      <c r="E66" s="175">
        <f>'将来負担比率（分子）の構造'!J$41</f>
        <v>3227</v>
      </c>
      <c r="F66" s="175"/>
      <c r="G66" s="175"/>
      <c r="H66" s="175">
        <f>'将来負担比率（分子）の構造'!K$41</f>
        <v>3363</v>
      </c>
      <c r="I66" s="175"/>
      <c r="J66" s="175"/>
      <c r="K66" s="175">
        <f>'将来負担比率（分子）の構造'!L$41</f>
        <v>3342</v>
      </c>
      <c r="L66" s="175"/>
      <c r="M66" s="175"/>
      <c r="N66" s="175">
        <f>'将来負担比率（分子）の構造'!M$41</f>
        <v>3368</v>
      </c>
      <c r="O66" s="175"/>
      <c r="P66" s="175"/>
    </row>
    <row r="67" spans="1:16" x14ac:dyDescent="0.15">
      <c r="A67" s="175" t="s">
        <v>77</v>
      </c>
      <c r="B67" s="175" t="e">
        <f>NA()</f>
        <v>#N/A</v>
      </c>
      <c r="C67" s="175">
        <f>IF(ISNUMBER('将来負担比率（分子）の構造'!I$53), IF('将来負担比率（分子）の構造'!I$53 &lt; 0, 0, '将来負担比率（分子）の構造'!I$53), NA())</f>
        <v>143</v>
      </c>
      <c r="D67" s="175" t="e">
        <f>NA()</f>
        <v>#N/A</v>
      </c>
      <c r="E67" s="175" t="e">
        <f>NA()</f>
        <v>#N/A</v>
      </c>
      <c r="F67" s="175">
        <f>IF(ISNUMBER('将来負担比率（分子）の構造'!J$53), IF('将来負担比率（分子）の構造'!J$53 &lt; 0, 0, '将来負担比率（分子）の構造'!J$53), NA())</f>
        <v>242</v>
      </c>
      <c r="G67" s="175" t="e">
        <f>NA()</f>
        <v>#N/A</v>
      </c>
      <c r="H67" s="175" t="e">
        <f>NA()</f>
        <v>#N/A</v>
      </c>
      <c r="I67" s="175">
        <f>IF(ISNUMBER('将来負担比率（分子）の構造'!K$53), IF('将来負担比率（分子）の構造'!K$53 &lt; 0, 0, '将来負担比率（分子）の構造'!K$53), NA())</f>
        <v>419</v>
      </c>
      <c r="J67" s="175" t="e">
        <f>NA()</f>
        <v>#N/A</v>
      </c>
      <c r="K67" s="175" t="e">
        <f>NA()</f>
        <v>#N/A</v>
      </c>
      <c r="L67" s="175">
        <f>IF(ISNUMBER('将来負担比率（分子）の構造'!L$53), IF('将来負担比率（分子）の構造'!L$53 &lt; 0, 0, '将来負担比率（分子）の構造'!L$53), NA())</f>
        <v>19</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329</v>
      </c>
      <c r="C72" s="179">
        <f>基金残高に係る経年分析!G55</f>
        <v>532</v>
      </c>
      <c r="D72" s="179">
        <f>基金残高に係る経年分析!H55</f>
        <v>798</v>
      </c>
    </row>
    <row r="73" spans="1:16" x14ac:dyDescent="0.15">
      <c r="A73" s="178" t="s">
        <v>80</v>
      </c>
      <c r="B73" s="179">
        <f>基金残高に係る経年分析!F56</f>
        <v>156</v>
      </c>
      <c r="C73" s="179">
        <f>基金残高に係る経年分析!G56</f>
        <v>256</v>
      </c>
      <c r="D73" s="179">
        <f>基金残高に係る経年分析!H56</f>
        <v>316</v>
      </c>
    </row>
    <row r="74" spans="1:16" x14ac:dyDescent="0.15">
      <c r="A74" s="178" t="s">
        <v>81</v>
      </c>
      <c r="B74" s="179">
        <f>基金残高に係る経年分析!F57</f>
        <v>347</v>
      </c>
      <c r="C74" s="179">
        <f>基金残高に係る経年分析!G57</f>
        <v>419</v>
      </c>
      <c r="D74" s="179">
        <f>基金残高に係る経年分析!H57</f>
        <v>395</v>
      </c>
    </row>
  </sheetData>
  <sheetProtection algorithmName="SHA-512" hashValue="WLPytFK9BfeJKVQ6OVoMWWDwjGECSc5P6aSpRvJWipz4WIAPqLhbPye5fqN0kbdQZUvET6H6oewSswrShr8zJA==" saltValue="FtFSnUUMXReE7/DyW2GC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2024-03-15T10:36:10Z</cp:lastPrinted>
  <dcterms:created xsi:type="dcterms:W3CDTF">2024-03-14T00:55:39Z</dcterms:created>
  <dcterms:modified xsi:type="dcterms:W3CDTF">2024-09-20T06:23:18Z</dcterms:modified>
  <cp:category/>
</cp:coreProperties>
</file>