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88EF6B3B-4632-4192-9BE7-50243B8E1FB2}"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BW34" i="10" s="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<sst xmlns="http://schemas.openxmlformats.org/spreadsheetml/2006/main" count="1103" uniqueCount="600">
  <si>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</si>
  <si>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</si>
  <si>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</si>
  <si>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</si>
  <si>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</si>
  <si>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</si>
  <si>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</si>
  <si>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</si>
  <si>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</si>
  <si>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</si>
  <si>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</si>
  <si>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</si>
  <si>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</si>
  <si>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</si>
  <si>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</si>
  <si>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</si>
  <si>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</si>
  <si>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</si>
  <si>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</si>
  <si>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</si>
  <si>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</si>
  <si>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</si>
  <si>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</si>
  <si>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</si>
  <si>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</si>
  <si>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</si>
  <si>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</si>
  <si>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</si>
  <si>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</si>
  <si>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</si>
  <si>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</si>
  <si>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</si>
  <si>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</si>
  <si>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</si>
  <si>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</si>
  <si>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</si>
  <si>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</si>
  <si>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</si>
  <si>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</si>
  <si>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</si>
  <si>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</si>
  <si>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</si>
  <si>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</si>
  <si>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</si>
  <si>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</si>
  <si>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</si>
  <si>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</si>
  <si>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</si>
  <si>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</si>
  <si>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</si>
  <si>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</si>
  <si>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</si>
  <si>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</si>
  <si>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</si>
  <si>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</si>
  <si>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</si>
  <si>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</si>
  <si>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</si>
  <si>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</si>
  <si>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</si>
  <si>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</si>
  <si>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</si>
  <si>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</si>
  <si>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</si>
  <si>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</si>
  <si>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</si>
  <si>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</si>
  <si>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</si>
  <si>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</si>
  <si>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</si>
  <si>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</si>
  <si>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</si>
  <si>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</si>
  <si>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</si>
  <si>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</si>
  <si>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</si>
  <si>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</si>
  <si>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</si>
  <si>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</si>
  <si>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</si>
  <si>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</si>
  <si>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</si>
  <si>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</si>
  <si>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</si>
  <si>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</si>
  <si>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</si>
  <si>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</si>
  <si>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</si>
  <si>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</si>
  <si>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</si>
  <si>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</si>
  <si>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</si>
  <si>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</si>
  <si>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</si>
  <si>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</si>
  <si>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</si>
  <si>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</si>
  <si>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</si>
  <si>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</si>
  <si>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</si>
  <si>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</si>
  <si>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</si>
  <si>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</si>
  <si>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</si>
  <si>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</si>
  <si>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</si>
  <si>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</si>
  <si>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</si>
  <si>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</si>
  <si>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</si>
  <si>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</si>
  <si>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</si>
  <si>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</si>
  <si>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</si>
  <si>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</si>
  <si>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</si>
  <si>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</si>
  <si>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</si>
  <si>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</si>
  <si>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</si>
  <si>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</si>
  <si>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</si>
  <si>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</si>
  <si>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</si>
  <si>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</si>
  <si>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</si>
  <si>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</si>
  <si>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</si>
  <si>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</si>
  <si>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</si>
  <si>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</si>
  <si>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</si>
  <si>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</si>
  <si>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</si>
  <si>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</si>
  <si>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</si>
  <si>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</si>
  <si>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</si>
  <si>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</si>
  <si>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</si>
  <si>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</si>
  <si>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</si>
  <si>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</si>
  <si>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</si>
  <si>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</si>
  <si>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</si>
  <si>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</si>
  <si>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</si>
  <si>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</si>
  <si>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</si>
  <si>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</si>
  <si>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</si>
  <si>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</si>
  <si>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</si>
  <si>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</si>
  <si>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</si>
  <si>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</si>
  <si>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</si>
  <si>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</si>
  <si>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</si>
  <si>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</si>
  <si>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</si>
  <si>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</si>
  <si>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</si>
  <si>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</si>
  <si>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</si>
  <si>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</si>
  <si>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</si>
  <si>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</si>
  <si>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</si>
  <si>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</si>
  <si>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</si>
  <si>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</si>
  <si>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</si>
  <si>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</si>
  <si>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</si>
  <si>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</si>
  <si>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</si>
  <si>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</si>
  <si>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</si>
  <si>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</si>
  <si>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</si>
  <si>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</si>
  <si>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</si>
  <si>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</si>
  <si>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</si>
  <si>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</si>
  <si>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</si>
  <si>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</si>
  <si>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</si>
  <si>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</si>
  <si>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</si>
  <si>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</si>
  <si>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</si>
  <si>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</si>
  <si>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</si>
  <si>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</si>
  <si>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</si>
  <si>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</si>
  <si>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</si>
  <si>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</si>
  <si>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</si>
  <si>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</si>
  <si>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</si>
  <si>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</si>
  <si>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</si>
  <si>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</si>
  <si>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</si>
  <si>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</si>
  <si>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</si>
  <si>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</si>
  <si>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</si>
  <si>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</si>
  <si>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</si>
  <si>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</si>
  <si>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</si>
  <si>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</si>
  <si>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</si>
  <si>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青森県鰺ケ沢町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</si>
  <si>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</si>
  <si>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</si>
  <si>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</si>
  <si>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</si>
  <si>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</si>
  <si>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</si>
  <si>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</si>
  <si>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</si>
  <si>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</si>
  <si>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</si>
  <si>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</si>
  <si>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</si>
  <si>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</si>
  <si>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</si>
  <si>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</si>
  <si>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</si>
  <si>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</si>
  <si>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</si>
  <si>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</si>
  <si>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</si>
  <si>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</si>
  <si>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</si>
  <si>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</si>
  <si>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</si>
  <si>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</si>
  <si>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</si>
  <si>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</si>
  <si>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</si>
  <si>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</si>
  <si>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</si>
  <si>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</si>
  <si>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</si>
  <si>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</si>
  <si>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</si>
  <si>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</si>
  <si>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</si>
  <si>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</si>
  <si>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</si>
  <si>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</si>
  <si>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</si>
  <si>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</si>
  <si>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</si>
  <si>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</si>
  <si>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</si>
  <si>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</si>
  <si>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</si>
  <si>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</si>
  <si>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</si>
  <si>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</si>
  <si>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</si>
  <si>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</si>
  <si>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</si>
  <si>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</si>
  <si>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</si>
  <si>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</si>
  <si>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</si>
  <si>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</si>
  <si>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</si>
  <si>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</si>
  <si>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</si>
  <si>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</si>
  <si>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</si>
  <si>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</si>
  <si>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</si>
  <si>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</si>
  <si>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</si>
  <si>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</si>
  <si>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</si>
  <si>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</si>
  <si>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</si>
  <si>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</si>
  <si>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</si>
  <si>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</si>
  <si>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</si>
  <si>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</si>
  <si>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</si>
  <si>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</si>
  <si>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</si>
  <si>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</si>
  <si>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</si>
  <si>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</si>
  <si>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</si>
  <si>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</si>
  <si>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</si>
  <si>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</si>
  <si>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</si>
  <si>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</si>
  <si>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</si>
  <si>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</si>
  <si>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</si>
  <si>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</si>
  <si>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</si>
  <si>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</si>
  <si>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</si>
  <si>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</si>
  <si>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</si>
  <si>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</si>
  <si>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</si>
  <si>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</si>
  <si>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</si>
  <si>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</si>
  <si>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</si>
  <si>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</si>
  <si>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</si>
  <si>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</si>
  <si>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</si>
  <si>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</si>
  <si>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</si>
  <si>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</si>
  <si>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</si>
  <si>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</si>
  <si>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</si>
  <si>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</si>
  <si>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</si>
  <si>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</si>
  <si>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</si>
  <si>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</si>
  <si>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</si>
  <si>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</si>
  <si>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</si>
  <si>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</si>
  <si>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</si>
  <si>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</si>
  <si>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</si>
  <si>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</si>
  <si>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</si>
  <si>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</si>
  <si>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</si>
  <si>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</si>
  <si>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</si>
  <si>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</si>
  <si>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</si>
  <si>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</si>
  <si>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</si>
  <si>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</si>
  <si>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</si>
  <si>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</si>
  <si>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</si>
  <si>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</si>
  <si>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</si>
  <si>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</si>
  <si>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</si>
  <si>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</si>
  <si>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</si>
  <si>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</si>
  <si>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</si>
  <si>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</si>
  <si>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</si>
  <si>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</si>
  <si>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</si>
  <si>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</si>
  <si>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青森県鰺ケ沢町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</si>
  <si>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</si>
  <si>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</si>
  <si>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</si>
  <si>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</si>
  <si>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</si>
  <si>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</si>
  <si>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</si>
  <si>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</si>
  <si>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</si>
  <si>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</si>
  <si>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</si>
  <si>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</si>
  <si>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</si>
  <si>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</si>
  <si>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</si>
  <si>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</si>
  <si>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</si>
  <si>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</si>
  <si>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</si>
  <si>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</si>
  <si>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</si>
  <si>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</si>
  <si>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</si>
  <si>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</si>
  <si>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</si>
  <si>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</si>
  <si>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</si>
  <si>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</si>
  <si>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</si>
  <si>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</si>
  <si>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</si>
  <si>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</si>
  <si>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</si>
  <si>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</si>
  <si>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</si>
  <si>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</si>
  <si>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</si>
  <si>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</si>
  <si>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</si>
  <si>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</si>
  <si>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</si>
  <si>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</si>
  <si>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</si>
  <si>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</si>
  <si>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</si>
  <si>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</si>
  <si>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</si>
  <si>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</si>
  <si>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</si>
  <si>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</si>
  <si>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</si>
  <si>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</si>
  <si>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</si>
  <si>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</si>
  <si>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</si>
  <si>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</si>
  <si>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</si>
  <si>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</si>
  <si>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</si>
  <si>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</si>
  <si>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</si>
  <si>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</si>
  <si>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</si>
  <si>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</si>
  <si>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</si>
  <si>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</si>
  <si>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</si>
  <si>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</si>
  <si>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</si>
  <si>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</si>
  <si>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</si>
  <si>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</si>
  <si>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</si>
  <si>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</si>
  <si>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</si>
  <si>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</si>
  <si>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</si>
  <si>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</si>
  <si>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</si>
  <si>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</si>
  <si>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</si>
  <si>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</si>
  <si>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</si>
  <si>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</si>
  <si>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</si>
  <si>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</si>
  <si>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</si>
  <si>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</si>
  <si>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</si>
  <si>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</si>
  <si>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</si>
  <si>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</si>
  <si>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</si>
  <si>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</si>
  <si>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</si>
  <si>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</si>
  <si>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</si>
  <si>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</si>
  <si>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</si>
  <si>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</si>
  <si>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</si>
  <si>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</si>
  <si>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</si>
  <si>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</si>
  <si>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</si>
  <si>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</si>
  <si>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</si>
  <si>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</si>
  <si>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</si>
  <si>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</si>
  <si>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</si>
  <si>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</si>
  <si>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</si>
  <si>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</si>
  <si>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</si>
  <si>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</si>
  <si>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</si>
  <si>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</si>
  <si>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</si>
  <si>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</si>
  <si>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</si>
  <si>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</si>
  <si>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</si>
  <si>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</si>
  <si>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</si>
  <si>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</si>
  <si>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</si>
  <si>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</si>
  <si>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</si>
  <si>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</si>
  <si>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</si>
  <si>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</si>
  <si>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</si>
  <si>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</si>
  <si>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</si>
  <si>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</si>
  <si>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</si>
  <si>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</si>
  <si>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</si>
  <si>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</si>
  <si>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</si>
  <si>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</si>
  <si>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</si>
  <si>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</si>
  <si>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</si>
  <si>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</si>
  <si>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</si>
  <si>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</si>
  <si>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</si>
  <si>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</si>
  <si>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</si>
  <si>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</si>
  <si>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</si>
  <si>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</si>
  <si>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</si>
  <si>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</si>
  <si>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</si>
  <si>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</si>
  <si>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</si>
  <si>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</si>
  <si>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</si>
  <si>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</si>
  <si>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</si>
  <si>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</si>
  <si>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</si>
  <si>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</si>
  <si>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</si>
  <si>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</si>
  <si>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</si>
  <si>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</si>
  <si>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</si>
  <si>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</si>
  <si>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</si>
  <si>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</si>
  <si>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</si>
  <si>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</si>
  <si>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</si>
  <si>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</si>
  <si>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</si>
  <si>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</si>
  <si>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</si>
  <si>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</si>
  <si>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</si>
  <si>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3.72</t>
  </si>
  <si>
    <t>▲ 0.59</t>
  </si>
  <si>
    <t>▲ 1.11</t>
  </si>
  <si>
    <t>一般会計</t>
  </si>
  <si>
    <t>水道事業会計</t>
  </si>
  <si>
    <t>国民健康保険事業特別会計</t>
  </si>
  <si>
    <t>介護保険事業特別会計</t>
  </si>
  <si>
    <t>公共下水道事業特別会計</t>
  </si>
  <si>
    <t>水産業振興事業特別会計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</si>
  <si>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</si>
  <si>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</si>
  <si>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</si>
  <si>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</si>
  <si>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</si>
  <si>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</si>
  <si>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</si>
  <si>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</si>
  <si>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</si>
  <si>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</si>
  <si>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</si>
  <si>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t>
    <phoneticPr fontId="2"/>
  </si>
  <si>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</si>
  <si>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</si>
  <si>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</si>
  <si>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</si>
  <si>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</si>
  <si>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</si>
  <si>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</si>
  <si>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</si>
  <si>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</si>
  <si>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あじがさわ未来応援基金</t>
  </si>
  <si>
    <t>公共施設等整備基金</t>
  </si>
  <si>
    <t>学校施設整備基金</t>
  </si>
  <si>
    <t>森林環境整備基金</t>
  </si>
  <si>
    <t>災害復興基金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</si>
  <si>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</si>
  <si>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</si>
  <si>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将来負担比率については、改善傾向にあるものの類似団体と比較したとき大きく乖離が生じている。また、有形固定資産減価償却率については年々高まっており、町全体で施設老朽化が進み類似団体と乖離幅が拡大している。
　今後は、事業の見直しによる債務残高の抑制と新規借入債務の抑制を行いつつ、公共施設の除却による整理、必要施設の適切な管理を行い将来負担比率と有形固定資産減価償却率のバランスを保ちながら類似団体の数値へ近づけるように改善を図っていく。</t>
    <rPh sb="16" eb="20">
      <t>カイゼンケイコウ</t>
    </rPh>
    <rPh sb="37" eb="38">
      <t>オオ</t>
    </rPh>
    <rPh sb="40" eb="42">
      <t>カイリ</t>
    </rPh>
    <rPh sb="43" eb="44">
      <t>ショウ</t>
    </rPh>
    <rPh sb="52" eb="54">
      <t>ユウケイ</t>
    </rPh>
    <rPh sb="54" eb="58">
      <t>コテイシサン</t>
    </rPh>
    <rPh sb="58" eb="63">
      <t>ゲンカショウキャクリツ</t>
    </rPh>
    <rPh sb="68" eb="70">
      <t>ネンネン</t>
    </rPh>
    <rPh sb="70" eb="71">
      <t>タカ</t>
    </rPh>
    <rPh sb="77" eb="80">
      <t>マチゼンタイ</t>
    </rPh>
    <rPh sb="81" eb="83">
      <t>シセツ</t>
    </rPh>
    <rPh sb="83" eb="85">
      <t>ロウキュウ</t>
    </rPh>
    <rPh sb="85" eb="86">
      <t>カ</t>
    </rPh>
    <rPh sb="87" eb="88">
      <t>スス</t>
    </rPh>
    <rPh sb="89" eb="91">
      <t>ルイジ</t>
    </rPh>
    <rPh sb="91" eb="93">
      <t>ダンタイ</t>
    </rPh>
    <rPh sb="94" eb="97">
      <t>カイリハバ</t>
    </rPh>
    <rPh sb="98" eb="100">
      <t>カクダイ</t>
    </rPh>
    <rPh sb="213" eb="215">
      <t>カイゼン</t>
    </rPh>
    <rPh sb="216" eb="217">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</si>
  <si>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</si>
  <si>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</si>
  <si>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</si>
  <si>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</si>
  <si>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</si>
  <si>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</si>
  <si>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将来負担比率及び実質公債費比率は平成29年から令和2年までほぼ横ばいの状況であったが、比率の圧縮により改善傾向となるも、類似団体と比較すると依然として高い水準が続いている。
　今後も継続して、必要な事業は行いつつも事業の見直しによる経常経費の削減と新規借入債務の抑制、基金の積み上げを実施し、元利ともに負担の大きい債務の繰上げ償還による起債残高の圧縮に努め、将来負担比率及び実質公債費比率を押し下げて行く必要がある。</t>
    <rPh sb="179" eb="183">
      <t>ショウライフタン</t>
    </rPh>
    <rPh sb="183" eb="185">
      <t>ヒリツ</t>
    </rPh>
    <rPh sb="185" eb="186">
      <t>オヨ</t>
    </rPh>
    <rPh sb="187" eb="189">
      <t>ジッシツ</t>
    </rPh>
    <rPh sb="189" eb="192">
      <t>コウサイヒ</t>
    </rPh>
    <rPh sb="192" eb="194">
      <t>ヒリツ</t>
    </rPh>
    <rPh sb="195" eb="196">
      <t>オ</t>
    </rPh>
    <rPh sb="197" eb="198">
      <t>サ</t>
    </rPh>
    <rPh sb="200" eb="201">
      <t>イ</t>
    </rPh>
    <rPh sb="202" eb="20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</si>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</sst>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C6D20B-E275-415A-966F-672B2788FE8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200194</c:v>
                </c:pt>
                <c:pt idx="3">
                  <c:v>196914</c:v>
                </c:pt>
                <c:pt idx="4">
                  <c:v>204757</c:v>
                </c:pt>
              </c:numCache>
            </c:numRef>
          </c:val>
          <c:smooth val="0"/>
          <c:extLst>
            <c:ext xmlns:c16="http://schemas.microsoft.com/office/drawing/2014/chart" uri="{C3380CC4-5D6E-409C-BE32-E72D297353CC}">
              <c16:uniqueId val="{00000000-379D-45B4-BFE7-5226FA5DF8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22569</c:v>
                </c:pt>
                <c:pt idx="1">
                  <c:v>59427</c:v>
                </c:pt>
                <c:pt idx="2">
                  <c:v>261519</c:v>
                </c:pt>
                <c:pt idx="3">
                  <c:v>46736</c:v>
                </c:pt>
                <c:pt idx="4">
                  <c:v>45646</c:v>
                </c:pt>
              </c:numCache>
            </c:numRef>
          </c:val>
          <c:smooth val="0"/>
          <c:extLst>
            <c:ext xmlns:c16="http://schemas.microsoft.com/office/drawing/2014/chart" uri="{C3380CC4-5D6E-409C-BE32-E72D297353CC}">
              <c16:uniqueId val="{00000001-379D-45B4-BFE7-5226FA5DF8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1.82</c:v>
                </c:pt>
                <c:pt idx="1">
                  <c:v>2.27</c:v>
                </c:pt>
                <c:pt idx="2">
                  <c:v>3.63</c:v>
                </c:pt>
                <c:pt idx="3">
                  <c:v>3.6</c:v>
                </c:pt>
                <c:pt idx="4">
                  <c:v>5.34</c:v>
                </c:pt>
              </c:numCache>
            </c:numRef>
          </c:val>
          <c:extLst>
            <c:ext xmlns:c16="http://schemas.microsoft.com/office/drawing/2014/chart" uri="{C3380CC4-5D6E-409C-BE32-E72D297353CC}">
              <c16:uniqueId val="{00000000-AFF4-46A1-A02C-B6EDCA1D93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6.56</c:v>
                </c:pt>
                <c:pt idx="1">
                  <c:v>8.2799999999999994</c:v>
                </c:pt>
                <c:pt idx="2">
                  <c:v>6.94</c:v>
                </c:pt>
                <c:pt idx="3">
                  <c:v>9.65</c:v>
                </c:pt>
                <c:pt idx="4">
                  <c:v>8.92</c:v>
                </c:pt>
              </c:numCache>
            </c:numRef>
          </c:val>
          <c:extLst>
            <c:ext xmlns:c16="http://schemas.microsoft.com/office/drawing/2014/chart" uri="{C3380CC4-5D6E-409C-BE32-E72D297353CC}">
              <c16:uniqueId val="{00000001-AFF4-46A1-A02C-B6EDCA1D93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-3.72</c:v>
                </c:pt>
                <c:pt idx="1">
                  <c:v>3.26</c:v>
                </c:pt>
                <c:pt idx="2">
                  <c:v>-0.59</c:v>
                </c:pt>
                <c:pt idx="3">
                  <c:v>1.71</c:v>
                </c:pt>
                <c:pt idx="4">
                  <c:v>-1.1100000000000001</c:v>
                </c:pt>
              </c:numCache>
            </c:numRef>
          </c:val>
          <c:smooth val="0"/>
          <c:extLst>
            <c:ext xmlns:c16="http://schemas.microsoft.com/office/drawing/2014/chart" uri="{C3380CC4-5D6E-409C-BE32-E72D297353CC}">
              <c16:uniqueId val="{00000002-AFF4-46A1-A02C-B6EDCA1D93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A6E6-49B7-9BC8-4F04FE021F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E6-49B7-9BC8-4F04FE021F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0.06</c:v>
                </c:pt>
                <c:pt idx="8">
                  <c:v>#N/A</c:v>
                </c:pt>
                <c:pt idx="9">
                  <c:v>0.06</c:v>
                </c:pt>
              </c:numCache>
            </c:numRef>
          </c:val>
          <c:extLst>
            <c:ext xmlns:c16="http://schemas.microsoft.com/office/drawing/2014/chart" uri="{C3380CC4-5D6E-409C-BE32-E72D297353CC}">
              <c16:uniqueId val="{00000002-A6E6-49B7-9BC8-4F04FE021F6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0.26</c:v>
                </c:pt>
                <c:pt idx="4">
                  <c:v>#N/A</c:v>
                </c:pt>
                <c:pt idx="5">
                  <c:v>0.06</c:v>
                </c:pt>
                <c:pt idx="6">
                  <c:v>#N/A</c:v>
                </c:pt>
                <c:pt idx="7">
                  <c:v>7.0000000000000007E-2</c:v>
                </c:pt>
                <c:pt idx="8">
                  <c:v>#N/A</c:v>
                </c:pt>
                <c:pt idx="9">
                  <c:v>0.14000000000000001</c:v>
                </c:pt>
              </c:numCache>
            </c:numRef>
          </c:val>
          <c:extLst>
            <c:ext xmlns:c16="http://schemas.microsoft.com/office/drawing/2014/chart" uri="{C3380CC4-5D6E-409C-BE32-E72D297353CC}">
              <c16:uniqueId val="{00000003-A6E6-49B7-9BC8-4F04FE021F64}"/>
            </c:ext>
          </c:extLst>
        </c:ser>
        <c:ser>
          <c:idx val="4"/>
          <c:order val="4"/>
          <c:tx>
            <c:strRef>
              <c:f>データシート!$A$31</c:f>
              <c:strCache>
                <c:ptCount val="1"/>
                <c:pt idx="0">
                  <c:v>水産業振興事業特別会計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0.21</c:v>
                </c:pt>
                <c:pt idx="4">
                  <c:v>#N/A</c:v>
                </c:pt>
                <c:pt idx="5">
                  <c:v>0.23</c:v>
                </c:pt>
                <c:pt idx="6">
                  <c:v>#N/A</c:v>
                </c:pt>
                <c:pt idx="7">
                  <c:v>0.19</c:v>
                </c:pt>
                <c:pt idx="8">
                  <c:v>#N/A</c:v>
                </c:pt>
                <c:pt idx="9">
                  <c:v>0.19</c:v>
                </c:pt>
              </c:numCache>
            </c:numRef>
          </c:val>
          <c:extLst>
            <c:ext xmlns:c16="http://schemas.microsoft.com/office/drawing/2014/chart" uri="{C3380CC4-5D6E-409C-BE32-E72D297353CC}">
              <c16:uniqueId val="{00000004-A6E6-49B7-9BC8-4F04FE021F6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0.05</c:v>
                </c:pt>
                <c:pt idx="4">
                  <c:v>#N/A</c:v>
                </c:pt>
                <c:pt idx="5">
                  <c:v>0.03</c:v>
                </c:pt>
                <c:pt idx="6">
                  <c:v>#N/A</c:v>
                </c:pt>
                <c:pt idx="7">
                  <c:v>0.11</c:v>
                </c:pt>
                <c:pt idx="8">
                  <c:v>#N/A</c:v>
                </c:pt>
                <c:pt idx="9">
                  <c:v>0.25</c:v>
                </c:pt>
              </c:numCache>
            </c:numRef>
          </c:val>
          <c:extLst>
            <c:ext xmlns:c16="http://schemas.microsoft.com/office/drawing/2014/chart" uri="{C3380CC4-5D6E-409C-BE32-E72D297353CC}">
              <c16:uniqueId val="{00000005-A6E6-49B7-9BC8-4F04FE021F6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0.99</c:v>
                </c:pt>
                <c:pt idx="4">
                  <c:v>#N/A</c:v>
                </c:pt>
                <c:pt idx="5">
                  <c:v>0.91</c:v>
                </c:pt>
                <c:pt idx="6">
                  <c:v>#N/A</c:v>
                </c:pt>
                <c:pt idx="7">
                  <c:v>0.93</c:v>
                </c:pt>
                <c:pt idx="8">
                  <c:v>#N/A</c:v>
                </c:pt>
                <c:pt idx="9">
                  <c:v>1.89</c:v>
                </c:pt>
              </c:numCache>
            </c:numRef>
          </c:val>
          <c:extLst>
            <c:ext xmlns:c16="http://schemas.microsoft.com/office/drawing/2014/chart" uri="{C3380CC4-5D6E-409C-BE32-E72D297353CC}">
              <c16:uniqueId val="{00000006-A6E6-49B7-9BC8-4F04FE021F6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1.99</c:v>
                </c:pt>
                <c:pt idx="4">
                  <c:v>#N/A</c:v>
                </c:pt>
                <c:pt idx="5">
                  <c:v>1.05</c:v>
                </c:pt>
                <c:pt idx="6">
                  <c:v>#N/A</c:v>
                </c:pt>
                <c:pt idx="7">
                  <c:v>1.39</c:v>
                </c:pt>
                <c:pt idx="8">
                  <c:v>#N/A</c:v>
                </c:pt>
                <c:pt idx="9">
                  <c:v>1.92</c:v>
                </c:pt>
              </c:numCache>
            </c:numRef>
          </c:val>
          <c:extLst>
            <c:ext xmlns:c16="http://schemas.microsoft.com/office/drawing/2014/chart" uri="{C3380CC4-5D6E-409C-BE32-E72D297353CC}">
              <c16:uniqueId val="{00000007-A6E6-49B7-9BC8-4F04FE021F6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4.0599999999999996</c:v>
                </c:pt>
                <c:pt idx="2">
                  <c:v>#N/A</c:v>
                </c:pt>
                <c:pt idx="3">
                  <c:v>4.7</c:v>
                </c:pt>
                <c:pt idx="4">
                  <c:v>#N/A</c:v>
                </c:pt>
                <c:pt idx="5">
                  <c:v>4.5199999999999996</c:v>
                </c:pt>
                <c:pt idx="6">
                  <c:v>#N/A</c:v>
                </c:pt>
                <c:pt idx="7">
                  <c:v>4.13</c:v>
                </c:pt>
                <c:pt idx="8">
                  <c:v>#N/A</c:v>
                </c:pt>
                <c:pt idx="9">
                  <c:v>4.3499999999999996</c:v>
                </c:pt>
              </c:numCache>
            </c:numRef>
          </c:val>
          <c:extLst>
            <c:ext xmlns:c16="http://schemas.microsoft.com/office/drawing/2014/chart" uri="{C3380CC4-5D6E-409C-BE32-E72D297353CC}">
              <c16:uniqueId val="{00000008-A6E6-49B7-9BC8-4F04FE021F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1.63</c:v>
                </c:pt>
                <c:pt idx="2">
                  <c:v>#N/A</c:v>
                </c:pt>
                <c:pt idx="3">
                  <c:v>2.0299999999999998</c:v>
                </c:pt>
                <c:pt idx="4">
                  <c:v>#N/A</c:v>
                </c:pt>
                <c:pt idx="5">
                  <c:v>3.37</c:v>
                </c:pt>
                <c:pt idx="6">
                  <c:v>#N/A</c:v>
                </c:pt>
                <c:pt idx="7">
                  <c:v>3.37</c:v>
                </c:pt>
                <c:pt idx="8">
                  <c:v>#N/A</c:v>
                </c:pt>
                <c:pt idx="9">
                  <c:v>5.1100000000000003</c:v>
                </c:pt>
              </c:numCache>
            </c:numRef>
          </c:val>
          <c:extLst>
            <c:ext xmlns:c16="http://schemas.microsoft.com/office/drawing/2014/chart" uri="{C3380CC4-5D6E-409C-BE32-E72D297353CC}">
              <c16:uniqueId val="{00000009-A6E6-49B7-9BC8-4F04FE021F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697</c:v>
                </c:pt>
                <c:pt idx="5">
                  <c:v>676</c:v>
                </c:pt>
                <c:pt idx="8">
                  <c:v>672</c:v>
                </c:pt>
                <c:pt idx="11">
                  <c:v>668</c:v>
                </c:pt>
                <c:pt idx="14">
                  <c:v>679</c:v>
                </c:pt>
              </c:numCache>
            </c:numRef>
          </c:val>
          <c:extLst>
            <c:ext xmlns:c16="http://schemas.microsoft.com/office/drawing/2014/chart" uri="{C3380CC4-5D6E-409C-BE32-E72D297353CC}">
              <c16:uniqueId val="{00000000-AEF2-46ED-A9C0-3C3E6A6D4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1-AEF2-46ED-A9C0-3C3E6A6D4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F2-46ED-A9C0-3C3E6A6D4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c:v>
                </c:pt>
                <c:pt idx="3">
                  <c:v>57</c:v>
                </c:pt>
                <c:pt idx="6">
                  <c:v>52</c:v>
                </c:pt>
                <c:pt idx="9">
                  <c:v>78</c:v>
                </c:pt>
                <c:pt idx="12">
                  <c:v>71</c:v>
                </c:pt>
              </c:numCache>
            </c:numRef>
          </c:val>
          <c:extLst>
            <c:ext xmlns:c16="http://schemas.microsoft.com/office/drawing/2014/chart" uri="{C3380CC4-5D6E-409C-BE32-E72D297353CC}">
              <c16:uniqueId val="{00000003-AEF2-46ED-A9C0-3C3E6A6D4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276</c:v>
                </c:pt>
                <c:pt idx="3">
                  <c:v>283</c:v>
                </c:pt>
                <c:pt idx="6">
                  <c:v>293</c:v>
                </c:pt>
                <c:pt idx="9">
                  <c:v>291</c:v>
                </c:pt>
                <c:pt idx="12">
                  <c:v>305</c:v>
                </c:pt>
              </c:numCache>
            </c:numRef>
          </c:val>
          <c:extLst>
            <c:ext xmlns:c16="http://schemas.microsoft.com/office/drawing/2014/chart" uri="{C3380CC4-5D6E-409C-BE32-E72D297353CC}">
              <c16:uniqueId val="{00000004-AEF2-46ED-A9C0-3C3E6A6D4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F2-46ED-A9C0-3C3E6A6D4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F2-46ED-A9C0-3C3E6A6D4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880</c:v>
                </c:pt>
                <c:pt idx="3">
                  <c:v>844</c:v>
                </c:pt>
                <c:pt idx="6">
                  <c:v>837</c:v>
                </c:pt>
                <c:pt idx="9">
                  <c:v>832</c:v>
                </c:pt>
                <c:pt idx="12">
                  <c:v>848</c:v>
                </c:pt>
              </c:numCache>
            </c:numRef>
          </c:val>
          <c:extLst>
            <c:ext xmlns:c16="http://schemas.microsoft.com/office/drawing/2014/chart" uri="{C3380CC4-5D6E-409C-BE32-E72D297353CC}">
              <c16:uniqueId val="{00000007-AEF2-46ED-A9C0-3C3E6A6D4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512</c:v>
                </c:pt>
                <c:pt idx="2">
                  <c:v>#N/A</c:v>
                </c:pt>
                <c:pt idx="3">
                  <c:v>#N/A</c:v>
                </c:pt>
                <c:pt idx="4">
                  <c:v>509</c:v>
                </c:pt>
                <c:pt idx="5">
                  <c:v>#N/A</c:v>
                </c:pt>
                <c:pt idx="6">
                  <c:v>#N/A</c:v>
                </c:pt>
                <c:pt idx="7">
                  <c:v>512</c:v>
                </c:pt>
                <c:pt idx="8">
                  <c:v>#N/A</c:v>
                </c:pt>
                <c:pt idx="9">
                  <c:v>#N/A</c:v>
                </c:pt>
                <c:pt idx="10">
                  <c:v>534</c:v>
                </c:pt>
                <c:pt idx="11">
                  <c:v>#N/A</c:v>
                </c:pt>
                <c:pt idx="12">
                  <c:v>#N/A</c:v>
                </c:pt>
                <c:pt idx="13">
                  <c:v>546</c:v>
                </c:pt>
                <c:pt idx="14">
                  <c:v>#N/A</c:v>
                </c:pt>
              </c:numCache>
            </c:numRef>
          </c:val>
          <c:smooth val="0"/>
          <c:extLst>
            <c:ext xmlns:c16="http://schemas.microsoft.com/office/drawing/2014/chart" uri="{C3380CC4-5D6E-409C-BE32-E72D297353CC}">
              <c16:uniqueId val="{00000008-AEF2-46ED-A9C0-3C3E6A6D4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7230</c:v>
                </c:pt>
                <c:pt idx="5">
                  <c:v>7172</c:v>
                </c:pt>
                <c:pt idx="8">
                  <c:v>8205</c:v>
                </c:pt>
                <c:pt idx="11">
                  <c:v>7849</c:v>
                </c:pt>
                <c:pt idx="14">
                  <c:v>7775</c:v>
                </c:pt>
              </c:numCache>
            </c:numRef>
          </c:val>
          <c:extLst>
            <c:ext xmlns:c16="http://schemas.microsoft.com/office/drawing/2014/chart" uri="{C3380CC4-5D6E-409C-BE32-E72D297353CC}">
              <c16:uniqueId val="{00000000-967E-4D7D-BE87-AB546D3BF0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132</c:v>
                </c:pt>
                <c:pt idx="5">
                  <c:v>141</c:v>
                </c:pt>
                <c:pt idx="8">
                  <c:v>151</c:v>
                </c:pt>
                <c:pt idx="11">
                  <c:v>152</c:v>
                </c:pt>
                <c:pt idx="14">
                  <c:v>125</c:v>
                </c:pt>
              </c:numCache>
            </c:numRef>
          </c:val>
          <c:extLst>
            <c:ext xmlns:c16="http://schemas.microsoft.com/office/drawing/2014/chart" uri="{C3380CC4-5D6E-409C-BE32-E72D297353CC}">
              <c16:uniqueId val="{00000001-967E-4D7D-BE87-AB546D3BF0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824</c:v>
                </c:pt>
                <c:pt idx="5">
                  <c:v>939</c:v>
                </c:pt>
                <c:pt idx="8">
                  <c:v>1010</c:v>
                </c:pt>
                <c:pt idx="11">
                  <c:v>1496</c:v>
                </c:pt>
                <c:pt idx="14">
                  <c:v>1719</c:v>
                </c:pt>
              </c:numCache>
            </c:numRef>
          </c:val>
          <c:extLst>
            <c:ext xmlns:c16="http://schemas.microsoft.com/office/drawing/2014/chart" uri="{C3380CC4-5D6E-409C-BE32-E72D297353CC}">
              <c16:uniqueId val="{00000002-967E-4D7D-BE87-AB546D3BF0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7E-4D7D-BE87-AB546D3BF0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7E-4D7D-BE87-AB546D3BF0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E-4D7D-BE87-AB546D3BF0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891</c:v>
                </c:pt>
                <c:pt idx="3">
                  <c:v>862</c:v>
                </c:pt>
                <c:pt idx="6">
                  <c:v>805</c:v>
                </c:pt>
                <c:pt idx="9">
                  <c:v>757</c:v>
                </c:pt>
                <c:pt idx="12">
                  <c:v>832</c:v>
                </c:pt>
              </c:numCache>
            </c:numRef>
          </c:val>
          <c:extLst>
            <c:ext xmlns:c16="http://schemas.microsoft.com/office/drawing/2014/chart" uri="{C3380CC4-5D6E-409C-BE32-E72D297353CC}">
              <c16:uniqueId val="{00000006-967E-4D7D-BE87-AB546D3BF0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359</c:v>
                </c:pt>
                <c:pt idx="3">
                  <c:v>405</c:v>
                </c:pt>
                <c:pt idx="6">
                  <c:v>377</c:v>
                </c:pt>
                <c:pt idx="9">
                  <c:v>316</c:v>
                </c:pt>
                <c:pt idx="12">
                  <c:v>262</c:v>
                </c:pt>
              </c:numCache>
            </c:numRef>
          </c:val>
          <c:extLst>
            <c:ext xmlns:c16="http://schemas.microsoft.com/office/drawing/2014/chart" uri="{C3380CC4-5D6E-409C-BE32-E72D297353CC}">
              <c16:uniqueId val="{00000007-967E-4D7D-BE87-AB546D3BF0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3818</c:v>
                </c:pt>
                <c:pt idx="3">
                  <c:v>3988</c:v>
                </c:pt>
                <c:pt idx="6">
                  <c:v>4029</c:v>
                </c:pt>
                <c:pt idx="9">
                  <c:v>3889</c:v>
                </c:pt>
                <c:pt idx="12">
                  <c:v>3770</c:v>
                </c:pt>
              </c:numCache>
            </c:numRef>
          </c:val>
          <c:extLst>
            <c:ext xmlns:c16="http://schemas.microsoft.com/office/drawing/2014/chart" uri="{C3380CC4-5D6E-409C-BE32-E72D297353CC}">
              <c16:uniqueId val="{00000008-967E-4D7D-BE87-AB546D3BF0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7E-4D7D-BE87-AB546D3BF0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9636</c:v>
                </c:pt>
                <c:pt idx="3">
                  <c:v>9411</c:v>
                </c:pt>
                <c:pt idx="6">
                  <c:v>11033</c:v>
                </c:pt>
                <c:pt idx="9">
                  <c:v>10603</c:v>
                </c:pt>
                <c:pt idx="12">
                  <c:v>10193</c:v>
                </c:pt>
              </c:numCache>
            </c:numRef>
          </c:val>
          <c:extLst>
            <c:ext xmlns:c16="http://schemas.microsoft.com/office/drawing/2014/chart" uri="{C3380CC4-5D6E-409C-BE32-E72D297353CC}">
              <c16:uniqueId val="{0000000A-967E-4D7D-BE87-AB546D3BF0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6517</c:v>
                </c:pt>
                <c:pt idx="2">
                  <c:v>#N/A</c:v>
                </c:pt>
                <c:pt idx="3">
                  <c:v>#N/A</c:v>
                </c:pt>
                <c:pt idx="4">
                  <c:v>6414</c:v>
                </c:pt>
                <c:pt idx="5">
                  <c:v>#N/A</c:v>
                </c:pt>
                <c:pt idx="6">
                  <c:v>#N/A</c:v>
                </c:pt>
                <c:pt idx="7">
                  <c:v>6877</c:v>
                </c:pt>
                <c:pt idx="8">
                  <c:v>#N/A</c:v>
                </c:pt>
                <c:pt idx="9">
                  <c:v>#N/A</c:v>
                </c:pt>
                <c:pt idx="10">
                  <c:v>6070</c:v>
                </c:pt>
                <c:pt idx="11">
                  <c:v>#N/A</c:v>
                </c:pt>
                <c:pt idx="12">
                  <c:v>#N/A</c:v>
                </c:pt>
                <c:pt idx="13">
                  <c:v>5438</c:v>
                </c:pt>
                <c:pt idx="14">
                  <c:v>#N/A</c:v>
                </c:pt>
              </c:numCache>
            </c:numRef>
          </c:val>
          <c:smooth val="0"/>
          <c:extLst>
            <c:ext xmlns:c16="http://schemas.microsoft.com/office/drawing/2014/chart" uri="{C3380CC4-5D6E-409C-BE32-E72D297353CC}">
              <c16:uniqueId val="{0000000B-967E-4D7D-BE87-AB546D3BF0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296</c:v>
                </c:pt>
                <c:pt idx="1">
                  <c:v>438</c:v>
                </c:pt>
                <c:pt idx="2">
                  <c:v>394</c:v>
                </c:pt>
              </c:numCache>
            </c:numRef>
          </c:val>
          <c:extLst>
            <c:ext xmlns:c16="http://schemas.microsoft.com/office/drawing/2014/chart" uri="{C3380CC4-5D6E-409C-BE32-E72D297353CC}">
              <c16:uniqueId val="{00000000-EFF0-44A0-AD0B-3377B9AD0F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178</c:v>
                </c:pt>
                <c:pt idx="2">
                  <c:v>174</c:v>
                </c:pt>
              </c:numCache>
            </c:numRef>
          </c:val>
          <c:extLst>
            <c:ext xmlns:c16="http://schemas.microsoft.com/office/drawing/2014/chart" uri="{C3380CC4-5D6E-409C-BE32-E72D297353CC}">
              <c16:uniqueId val="{00000001-EFF0-44A0-AD0B-3377B9AD0F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361</c:v>
                </c:pt>
                <c:pt idx="1">
                  <c:v>495</c:v>
                </c:pt>
                <c:pt idx="2">
                  <c:v>715</c:v>
                </c:pt>
              </c:numCache>
            </c:numRef>
          </c:val>
          <c:extLst>
            <c:ext xmlns:c16="http://schemas.microsoft.com/office/drawing/2014/chart" uri="{C3380CC4-5D6E-409C-BE32-E72D297353CC}">
              <c16:uniqueId val="{00000002-EFF0-44A0-AD0B-3377B9AD0F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{90F3F144-D464-42AF-8DB8-1F442E579D4E}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0C9-4544-B718-9359B9AB41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{91C74232-80B4-4F21-BA91-D1E841FB2BAE}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C9-4544-B718-9359B9AB41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{7BA47B0D-CBC9-48BA-B7B1-359CB1EB78AB}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C9-4544-B718-9359B9AB41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{F34407AD-C7BD-4D7F-9CCE-AAA6A6445660}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C9-4544-B718-9359B9AB41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{315278A8-90F5-4525-87BF-714CC015E741}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C9-4544-B718-9359B9AB41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{4C2241F6-A20C-45AE-9891-4D30C194E48C}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0C9-4544-B718-9359B9AB41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{A4C21B84-622C-4CB7-B822-4DB06F74D0DA}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0C9-4544-B718-9359B9AB41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{01278796-08FC-4891-B31D-3C7EB45E2270}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0C9-4544-B718-9359B9AB41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{9C3D91ED-CB28-4E88-8838-C22A42AC2EAE}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0C9-4544-B718-9359B9AB41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70.400000000000006</c:v>
                </c:pt>
                <c:pt idx="24">
                  <c:v>71.599999999999994</c:v>
                </c:pt>
                <c:pt idx="32">
                  <c:v>74.599999999999994</c:v>
                </c:pt>
              </c:numCache>
            </c:numRef>
          </c:xVal>
          <c:yVal>
            <c:numRef>
              <c:f>公会計指標分析・財政指標組合せ分析表!$BP$51:$DC$51</c:f>
              <c:numCache>
                <c:formatCode>#,##0.0;"▲ "#,##0.0</c:formatCode>
                <c:ptCount val="40"/>
                <c:pt idx="16">
                  <c:v>190</c:v>
                </c:pt>
                <c:pt idx="24">
                  <c:v>155.9</c:v>
                </c:pt>
                <c:pt idx="32">
                  <c:v>144.9</c:v>
                </c:pt>
              </c:numCache>
            </c:numRef>
          </c:yVal>
          <c:smooth val="0"/>
          <c:extLst>
            <c:ext xmlns:c16="http://schemas.microsoft.com/office/drawing/2014/chart" uri="{C3380CC4-5D6E-409C-BE32-E72D297353CC}">
              <c16:uniqueId val="{00000009-70C9-4544-B718-9359B9AB41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{C3262262-804F-4C4D-990A-0A7007E72A93}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0C9-4544-B718-9359B9AB41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{3ABA30A9-D77B-4120-A6BF-1C57F547BE7C}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C9-4544-B718-9359B9AB41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{09546CBA-919C-48A7-964B-D7072971A131}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C9-4544-B718-9359B9AB41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{46353F14-CA13-4102-B585-1514326C36D1}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C9-4544-B718-9359B9AB41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{97EBE048-F460-40E5-B786-A2FBCEFED000}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C9-4544-B718-9359B9AB41F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{F8CFB7B1-1A76-4191-9EEE-E4A667710895}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0C9-4544-B718-9359B9AB41F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{4DCAC06B-5657-437E-91B2-7238E46D1CEE}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0C9-4544-B718-9359B9AB41F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{B5768F9D-EE37-4699-9170-1D89B4DE7AFF}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0C9-4544-B718-9359B9AB41F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{663D1F82-DD5D-4119-8A42-F9FFACA8E69F}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0C9-4544-B718-9359B9AB41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64.3</c:v>
                </c:pt>
                <c:pt idx="24">
                  <c:v>65.3</c:v>
                </c:pt>
                <c:pt idx="32">
                  <c:v>66.599999999999994</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0C9-4544-B718-9359B9AB41FF}"/>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5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6856286051097774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{9FF6A730-074C-41BB-BECA-830585709649}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A48-4659-83E2-1E5D12DF7F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{511C016B-DB19-42F1-B5E5-E98819D2A5F2}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48-4659-83E2-1E5D12DF7F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{B1B1793D-D588-49EB-B1D1-E4CC6F3F354F}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48-4659-83E2-1E5D12DF7F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{C9143E2D-3577-454B-850F-BA01B352FAA1}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48-4659-83E2-1E5D12DF7F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{7BFF787F-E96B-4035-BE11-02734934CC0E}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48-4659-83E2-1E5D12DF7F56}"/>
                </c:ext>
              </c:extLst>
            </c:dLbl>
            <c:dLbl>
              <c:idx val="8"/>
              <c:layout>
                <c:manualLayout>
                  <c:x val="0"/>
                  <c:y val="-2.970172072604632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{D1118357-0D91-42FA-8CEA-DEFEB644F221}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A48-4659-83E2-1E5D12DF7F56}"/>
                </c:ext>
              </c:extLst>
            </c:dLbl>
            <c:dLbl>
              <c:idx val="16"/>
              <c:layout>
                <c:manualLayout>
                  <c:x val="0"/>
                  <c:y val="-7.154394081266820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{786FCC84-B373-4E9B-9D7A-10D2918EFC4D}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A48-4659-83E2-1E5D12DF7F56}"/>
                </c:ext>
              </c:extLst>
            </c:dLbl>
            <c:dLbl>
              <c:idx val="24"/>
              <c:layout>
                <c:manualLayout>
                  <c:x val="0"/>
                  <c:y val="3.0495093180593008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{3717115A-49D4-42E1-BC4E-D5C233155274}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A48-4659-83E2-1E5D12DF7F56}"/>
                </c:ext>
              </c:extLst>
            </c:dLbl>
            <c:dLbl>
              <c:idx val="32"/>
              <c:layout>
                <c:manualLayout>
                  <c:x val="0"/>
                  <c:y val="-3.0495093180593008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{8FE8E5EA-4755-4910-B089-D34CDC0D7CD8}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A48-4659-83E2-1E5D12DF7F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14.6</c:v>
                </c:pt>
                <c:pt idx="16">
                  <c:v>14.5</c:v>
                </c:pt>
                <c:pt idx="24">
                  <c:v>14.1</c:v>
                </c:pt>
                <c:pt idx="32">
                  <c:v>14.1</c:v>
                </c:pt>
              </c:numCache>
            </c:numRef>
          </c:xVal>
          <c:yVal>
            <c:numRef>
              <c:f>公会計指標分析・財政指標組合せ分析表!$BP$73:$DC$73</c:f>
              <c:numCache>
                <c:formatCode>#,##0.0;"▲ "#,##0.0</c:formatCode>
                <c:ptCount val="40"/>
                <c:pt idx="0">
                  <c:v>187.8</c:v>
                </c:pt>
                <c:pt idx="8">
                  <c:v>184.7</c:v>
                </c:pt>
                <c:pt idx="16">
                  <c:v>190</c:v>
                </c:pt>
                <c:pt idx="24">
                  <c:v>155.9</c:v>
                </c:pt>
                <c:pt idx="32">
                  <c:v>144.9</c:v>
                </c:pt>
              </c:numCache>
            </c:numRef>
          </c:yVal>
          <c:smooth val="0"/>
          <c:extLst>
            <c:ext xmlns:c16="http://schemas.microsoft.com/office/drawing/2014/chart" uri="{C3380CC4-5D6E-409C-BE32-E72D297353CC}">
              <c16:uniqueId val="{00000009-FA48-4659-83E2-1E5D12DF7F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5.128734227591209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{2BB0C7CB-F31E-4B38-87A2-057AECF48A8C}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A48-4659-83E2-1E5D12DF7F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{791D1799-F57C-4639-8CBC-8F625507473B}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48-4659-83E2-1E5D12DF7F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{55C624A1-C0CE-47F6-937F-BE45C96151FE}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48-4659-83E2-1E5D12DF7F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{432305D6-DCA1-4702-8E4F-8705CC863DBE}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48-4659-83E2-1E5D12DF7F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{096D1D05-E45F-4C9A-9528-D00624175F6A}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48-4659-83E2-1E5D12DF7F56}"/>
                </c:ext>
              </c:extLst>
            </c:dLbl>
            <c:dLbl>
              <c:idx val="8"/>
              <c:layout>
                <c:manualLayout>
                  <c:x val="-1.8171803637232468E-2"/>
                  <c:y val="-7.354595189967584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{36BD8CCC-5104-425D-B2BE-94DC33252EB9}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A48-4659-83E2-1E5D12DF7F56}"/>
                </c:ext>
              </c:extLst>
            </c:dLbl>
            <c:dLbl>
              <c:idx val="16"/>
              <c:layout>
                <c:manualLayout>
                  <c:x val="-4.4905057365901176E-2"/>
                  <c:y val="-9.079756450239638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{A836D2F8-F523-4030-81CE-4DB36BA13DD4}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A48-4659-83E2-1E5D12DF7F56}"/>
                </c:ext>
              </c:extLst>
            </c:dLbl>
            <c:dLbl>
              <c:idx val="24"/>
              <c:layout>
                <c:manualLayout>
                  <c:x val="-1.8235628084250128E-2"/>
                  <c:y val="-5.295611295788021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{57125E41-132D-4759-95EF-7866B5325826}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A48-4659-83E2-1E5D12DF7F56}"/>
                </c:ext>
              </c:extLst>
            </c:dLbl>
            <c:dLbl>
              <c:idx val="32"/>
              <c:layout>
                <c:manualLayout>
                  <c:x val="-3.1570342725075584E-2"/>
                  <c:y val="-4.349592131553585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{04ECAEF2-E69F-4FD0-98D5-357AAA4E4D0E}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A48-4659-83E2-1E5D12DF7F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8.9</c:v>
                </c:pt>
                <c:pt idx="24">
                  <c:v>8.9</c:v>
                </c:pt>
                <c:pt idx="32">
                  <c:v>9.1</c:v>
                </c:pt>
              </c:numCache>
            </c:numRef>
          </c:xVal>
          <c:yVal>
            <c:numRef>
              <c:f>公会計指標分析・財政指標組合せ分析表!$BP$77:$DC$77</c:f>
              <c:numCache>
                <c:formatCode>#,##0.0;"▲ "#,##0.0</c:formatCode>
                <c:ptCount val="40"/>
                <c:pt idx="0">
                  <c:v>48.4</c:v>
                </c:pt>
                <c:pt idx="8">
                  <c:v>43</c:v>
                </c:pt>
                <c:pt idx="16">
                  <c:v>0</c:v>
                </c:pt>
                <c:pt idx="24">
                  <c:v>0</c:v>
                </c:pt>
                <c:pt idx="32">
                  <c:v>0</c:v>
                </c:pt>
              </c:numCache>
            </c:numRef>
          </c:yVal>
          <c:smooth val="0"/>
          <c:extLst>
            <c:ext xmlns:c16="http://schemas.microsoft.com/office/drawing/2014/chart" uri="{C3380CC4-5D6E-409C-BE32-E72D297353CC}">
              <c16:uniqueId val="{00000013-FA48-4659-83E2-1E5D12DF7F56}"/>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5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財政力指数の分子である基準財政収入額については、町民税、地方譲与税の増により前年度より増額となった。</a:t>
          </a:r>
        </a:p>
        <a:p>
          <a:r>
            <a:rPr kumimoji="1" lang="ja-JP" altLang="en-US" sz="1200">
              <a:latin typeface="ＭＳ Ｐゴシック" panose="020B0600070205080204" pitchFamily="50" charset="-128"/>
              <a:ea typeface="ＭＳ Ｐゴシック" panose="020B0600070205080204" pitchFamily="50" charset="-128"/>
            </a:rPr>
            <a:t>　分母である基準財政需要額については、地域振興費（人口）や包括算定経費の減等により前年度より減額となった。</a:t>
          </a:r>
        </a:p>
        <a:p>
          <a:r>
            <a:rPr kumimoji="1" lang="ja-JP" altLang="en-US" sz="1200">
              <a:latin typeface="ＭＳ Ｐゴシック" panose="020B0600070205080204" pitchFamily="50" charset="-128"/>
              <a:ea typeface="ＭＳ Ｐゴシック" panose="020B0600070205080204" pitchFamily="50" charset="-128"/>
            </a:rPr>
            <a:t>　これにより、単年度の財政力指数は</a:t>
          </a:r>
          <a:r>
            <a:rPr kumimoji="1" lang="en-US" altLang="ja-JP" sz="1200">
              <a:latin typeface="ＭＳ Ｐゴシック" panose="020B0600070205080204" pitchFamily="50" charset="-128"/>
              <a:ea typeface="ＭＳ Ｐゴシック" panose="020B0600070205080204" pitchFamily="50" charset="-128"/>
            </a:rPr>
            <a:t>0.216</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0.226</a:t>
          </a:r>
          <a:r>
            <a:rPr kumimoji="1" lang="ja-JP" altLang="en-US" sz="1200">
              <a:latin typeface="ＭＳ Ｐゴシック" panose="020B0600070205080204" pitchFamily="50" charset="-128"/>
              <a:ea typeface="ＭＳ Ｐゴシック" panose="020B0600070205080204" pitchFamily="50" charset="-128"/>
            </a:rPr>
            <a:t>となったものの、類似団体の中でも依然として下位に位置し、財源が乏しい状況であるため、町税の滞納対策など、更なる収入確保に取り組み財政基盤の強化に努めていく。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経常収支比率は前年度比で</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ポイント増加し、類似団体平均の</a:t>
          </a:r>
          <a:r>
            <a:rPr kumimoji="1" lang="en-US" altLang="ja-JP" sz="1200">
              <a:latin typeface="ＭＳ Ｐゴシック" panose="020B0600070205080204" pitchFamily="50" charset="-128"/>
              <a:ea typeface="ＭＳ Ｐゴシック" panose="020B0600070205080204" pitchFamily="50" charset="-128"/>
            </a:rPr>
            <a:t>86.7</a:t>
          </a:r>
          <a:r>
            <a:rPr kumimoji="1" lang="ja-JP" altLang="en-US" sz="1200">
              <a:latin typeface="ＭＳ Ｐゴシック" panose="020B0600070205080204" pitchFamily="50" charset="-128"/>
              <a:ea typeface="ＭＳ Ｐゴシック" panose="020B0600070205080204" pitchFamily="50" charset="-128"/>
            </a:rPr>
            <a:t>％を大きく上回る</a:t>
          </a:r>
          <a:r>
            <a:rPr kumimoji="1" lang="en-US" altLang="ja-JP" sz="1200">
              <a:latin typeface="ＭＳ Ｐゴシック" panose="020B0600070205080204" pitchFamily="50" charset="-128"/>
              <a:ea typeface="ＭＳ Ｐゴシック" panose="020B0600070205080204" pitchFamily="50" charset="-128"/>
            </a:rPr>
            <a:t>93.9</a:t>
          </a:r>
          <a:r>
            <a:rPr kumimoji="1" lang="ja-JP" altLang="en-US" sz="1200">
              <a:latin typeface="ＭＳ Ｐゴシック" panose="020B0600070205080204" pitchFamily="50" charset="-128"/>
              <a:ea typeface="ＭＳ Ｐゴシック" panose="020B0600070205080204" pitchFamily="50" charset="-128"/>
            </a:rPr>
            <a:t>％となり、類似団体の中でも依然下位に位置している。</a:t>
          </a:r>
        </a:p>
        <a:p>
          <a:r>
            <a:rPr kumimoji="1" lang="ja-JP" altLang="en-US" sz="1200">
              <a:latin typeface="ＭＳ Ｐゴシック" panose="020B0600070205080204" pitchFamily="50" charset="-128"/>
              <a:ea typeface="ＭＳ Ｐゴシック" panose="020B0600070205080204" pitchFamily="50" charset="-128"/>
            </a:rPr>
            <a:t>　主な要因としては町税などの経常的収入が乏しい上、歳出面では、公債費及び補助費等が多額であることが挙げられる。</a:t>
          </a:r>
        </a:p>
        <a:p>
          <a:r>
            <a:rPr kumimoji="1" lang="ja-JP" altLang="en-US" sz="1200">
              <a:latin typeface="ＭＳ Ｐゴシック" panose="020B0600070205080204" pitchFamily="50" charset="-128"/>
              <a:ea typeface="ＭＳ Ｐゴシック" panose="020B0600070205080204" pitchFamily="50" charset="-128"/>
            </a:rPr>
            <a:t>　公債費は過去の大型建設事業による負担が大きいため、新規地方債発行の抑制と繰上償還の実施で公債費の減少に努めていく。補助費等は一部事務組合負担金が多大になっており、増加傾向に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7490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66</xdr:row>
      <xdr:rowOff>135636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7490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135636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596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43942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84836</xdr:rowOff>
    </xdr:from>
    <xdr:to>
      <xdr:col>15</xdr:col>
      <xdr:colOff>133350</xdr:colOff>
      <xdr:row>67</xdr:row>
      <xdr:rowOff>14986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171213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に比べると人件費、物件費が抑えられているため、当該数値は類似団体平均を下回っている。これは、徹底した事務事業の見直し、事務費の一括管理、指定管理者制度の導入、各種業務の職員対応等が要因である。</a:t>
          </a:r>
        </a:p>
        <a:p>
          <a:r>
            <a:rPr kumimoji="1" lang="ja-JP" altLang="en-US" sz="1200">
              <a:latin typeface="ＭＳ Ｐゴシック" panose="020B0600070205080204" pitchFamily="50" charset="-128"/>
              <a:ea typeface="ＭＳ Ｐゴシック" panose="020B0600070205080204" pitchFamily="50" charset="-128"/>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130860</xdr:rowOff>
    </xdr:from>
    <xdr:to>
      <xdr:col>23</xdr:col>
      <xdr:colOff>133350</xdr:colOff>
      <xdr:row>81</xdr:row>
      <xdr:rowOff>160133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018310"/>
          <a:ext cx="8382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64691</xdr:rowOff>
    </xdr:from>
    <xdr:to>
      <xdr:col>19</xdr:col>
      <xdr:colOff>133350</xdr:colOff>
      <xdr:row>81</xdr:row>
      <xdr:rowOff>160133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2141"/>
          <a:ext cx="8890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168027</xdr:rowOff>
    </xdr:from>
    <xdr:to>
      <xdr:col>15</xdr:col>
      <xdr:colOff>82550</xdr:colOff>
      <xdr:row>81</xdr:row>
      <xdr:rowOff>64691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84027"/>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161548</xdr:rowOff>
    </xdr:from>
    <xdr:to>
      <xdr:col>11</xdr:col>
      <xdr:colOff>31750</xdr:colOff>
      <xdr:row>80</xdr:row>
      <xdr:rowOff>168027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77548"/>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80060</xdr:rowOff>
    </xdr:from>
    <xdr:to>
      <xdr:col>23</xdr:col>
      <xdr:colOff>184150</xdr:colOff>
      <xdr:row>82</xdr:row>
      <xdr:rowOff>10210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96587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109333</xdr:rowOff>
    </xdr:from>
    <xdr:to>
      <xdr:col>19</xdr:col>
      <xdr:colOff>184150</xdr:colOff>
      <xdr:row>82</xdr:row>
      <xdr:rowOff>39483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49660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6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13891</xdr:rowOff>
    </xdr:from>
    <xdr:to>
      <xdr:col>15</xdr:col>
      <xdr:colOff>133350</xdr:colOff>
      <xdr:row>81</xdr:row>
      <xdr:rowOff>115491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125668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117227</xdr:rowOff>
    </xdr:from>
    <xdr:to>
      <xdr:col>11</xdr:col>
      <xdr:colOff>82550</xdr:colOff>
      <xdr:row>81</xdr:row>
      <xdr:rowOff>47377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57554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0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110748</xdr:rowOff>
    </xdr:from>
    <xdr:to>
      <xdr:col>7</xdr:col>
      <xdr:colOff>31750</xdr:colOff>
      <xdr:row>81</xdr:row>
      <xdr:rowOff>40898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51075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9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指数は類似団体平均以下となっているが、当町では特別な給料の削減対策はとっておらず、職の昇格に伴う昇給を抑えた結果と思われる。</a:t>
          </a:r>
        </a:p>
        <a:p>
          <a:r>
            <a:rPr kumimoji="1" lang="ja-JP" altLang="en-US" sz="1200">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83</xdr:row>
      <xdr:rowOff>32809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229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103188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2631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83</xdr:row>
      <xdr:rowOff>123296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33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123296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435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102129</xdr:rowOff>
    </xdr:from>
    <xdr:to>
      <xdr:col>68</xdr:col>
      <xdr:colOff>203200</xdr:colOff>
      <xdr:row>85</xdr:row>
      <xdr:rowOff>32279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72496</xdr:rowOff>
    </xdr:from>
    <xdr:to>
      <xdr:col>68</xdr:col>
      <xdr:colOff>203200</xdr:colOff>
      <xdr:row>84</xdr:row>
      <xdr:rowOff>2646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12823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人当たり職員数は、類似団体平均を下回っているが、過去の大型建設事業実施や行政需要拡大に伴う大量の職員採用に起因して、県内及び近隣町村と比較して職員数が多い状況にある。</a:t>
          </a:r>
        </a:p>
        <a:p>
          <a:r>
            <a:rPr kumimoji="1" lang="ja-JP" altLang="en-US" sz="1200">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職員配置の検証や職員構成の平準化を見据えながら、指定管理者制度の導入や事務事業の見直し、民間委託の推進、また退職者の不補充により職員数削減をすすめ、定員適正化に努める。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26606</xdr:rowOff>
    </xdr:from>
    <xdr:to>
      <xdr:col>81</xdr:col>
      <xdr:colOff>44450</xdr:colOff>
      <xdr:row>60</xdr:row>
      <xdr:rowOff>33845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136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8509</xdr:rowOff>
    </xdr:from>
    <xdr:to>
      <xdr:col>77</xdr:col>
      <xdr:colOff>44450</xdr:colOff>
      <xdr:row>60</xdr:row>
      <xdr:rowOff>26606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9550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8509</xdr:rowOff>
    </xdr:from>
    <xdr:to>
      <xdr:col>72</xdr:col>
      <xdr:colOff>203200</xdr:colOff>
      <xdr:row>60</xdr:row>
      <xdr:rowOff>33242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95509"/>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33242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9792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130969</xdr:rowOff>
    </xdr:from>
    <xdr:to>
      <xdr:col>68</xdr:col>
      <xdr:colOff>203200</xdr:colOff>
      <xdr:row>60</xdr:row>
      <xdr:rowOff>61119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71296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154495</xdr:rowOff>
    </xdr:from>
    <xdr:to>
      <xdr:col>81</xdr:col>
      <xdr:colOff>95250</xdr:colOff>
      <xdr:row>60</xdr:row>
      <xdr:rowOff>84645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171022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1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147256</xdr:rowOff>
    </xdr:from>
    <xdr:to>
      <xdr:col>77</xdr:col>
      <xdr:colOff>95250</xdr:colOff>
      <xdr:row>60</xdr:row>
      <xdr:rowOff>77406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87583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3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129159</xdr:rowOff>
    </xdr:from>
    <xdr:to>
      <xdr:col>73</xdr:col>
      <xdr:colOff>44450</xdr:colOff>
      <xdr:row>60</xdr:row>
      <xdr:rowOff>59309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69486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153892</xdr:rowOff>
    </xdr:from>
    <xdr:to>
      <xdr:col>68</xdr:col>
      <xdr:colOff>203200</xdr:colOff>
      <xdr:row>60</xdr:row>
      <xdr:rowOff>84042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68819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過去の大型建設事業実施による公債費負担が多額であり、比率は類似団体平均の</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％を大きく上回り昨年度と同様の</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新発債の抑制や繰上償還の実施により公債費負担の減少に努めているものの、比率は横ばいに留まり、依然として類似団体の中でも下位に位置している。</a:t>
          </a:r>
        </a:p>
        <a:p>
          <a:r>
            <a:rPr kumimoji="1" lang="ja-JP" altLang="en-US" sz="1200">
              <a:latin typeface="ＭＳ Ｐゴシック" panose="020B0600070205080204" pitchFamily="50" charset="-128"/>
              <a:ea typeface="ＭＳ Ｐゴシック" panose="020B0600070205080204" pitchFamily="50" charset="-128"/>
            </a:rPr>
            <a:t>　今後も多大な起債残額を長期にわたり償還していくことになり、新庁舎建設事業の償還も始まることから急激な比率の改善は望めない。公営企業会計に対する準元利償還金の上昇や一部事務組合の大型建設事業の実施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113877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1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154094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42</xdr:row>
      <xdr:rowOff>154094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比率は前年度と比較して大きく改善し</a:t>
          </a:r>
          <a:r>
            <a:rPr kumimoji="1" lang="en-US" altLang="ja-JP" sz="1200">
              <a:latin typeface="ＭＳ Ｐゴシック" panose="020B0600070205080204" pitchFamily="50" charset="-128"/>
              <a:ea typeface="ＭＳ Ｐゴシック" panose="020B0600070205080204" pitchFamily="50" charset="-128"/>
            </a:rPr>
            <a:t>144.9</a:t>
          </a:r>
          <a:r>
            <a:rPr kumimoji="1" lang="ja-JP" altLang="en-US" sz="1200">
              <a:latin typeface="ＭＳ Ｐゴシック" panose="020B0600070205080204" pitchFamily="50" charset="-128"/>
              <a:ea typeface="ＭＳ Ｐゴシック" panose="020B0600070205080204" pitchFamily="50" charset="-128"/>
            </a:rPr>
            <a:t>％となったが、主な要因は普通交付税増額による分母の増であり、臨時的な要因であることに留意が必要である。　</a:t>
          </a:r>
        </a:p>
        <a:p>
          <a:r>
            <a:rPr kumimoji="1" lang="ja-JP" altLang="en-US" sz="1200">
              <a:latin typeface="ＭＳ Ｐゴシック" panose="020B0600070205080204" pitchFamily="50" charset="-128"/>
              <a:ea typeface="ＭＳ Ｐゴシック" panose="020B0600070205080204" pitchFamily="50" charset="-128"/>
            </a:rPr>
            <a:t>今後の見通しとして、分子は減少していく見込みであるものの、分母である標準財政規模は、普通交付税が例年の水準に戻ることにより短期的に大きく減少することに加え、長期的にも減少傾向となることが見込まれ、比率は横ばいもしくは増加傾向と見込まれる。</a:t>
          </a:r>
        </a:p>
        <a:p>
          <a:r>
            <a:rPr kumimoji="1" lang="ja-JP" altLang="en-US" sz="1200">
              <a:latin typeface="ＭＳ Ｐゴシック" panose="020B0600070205080204" pitchFamily="50" charset="-128"/>
              <a:ea typeface="ＭＳ Ｐゴシック" panose="020B0600070205080204" pitchFamily="50" charset="-128"/>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107146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1654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79223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50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107146</xdr:rowOff>
    </xdr:from>
    <xdr:to>
      <xdr:col>81</xdr:col>
      <xdr:colOff>133350</xdr:colOff>
      <xdr:row>20</xdr:row>
      <xdr:rowOff>107146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53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107146</xdr:rowOff>
    </xdr:from>
    <xdr:to>
      <xdr:col>81</xdr:col>
      <xdr:colOff>44450</xdr:colOff>
      <xdr:row>21</xdr:row>
      <xdr:rowOff>24172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536146"/>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24172</xdr:rowOff>
    </xdr:from>
    <xdr:to>
      <xdr:col>77</xdr:col>
      <xdr:colOff>44450</xdr:colOff>
      <xdr:row>22</xdr:row>
      <xdr:rowOff>127000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24622"/>
          <a:ext cx="8890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84370</xdr:rowOff>
    </xdr:from>
    <xdr:to>
      <xdr:col>72</xdr:col>
      <xdr:colOff>203200</xdr:colOff>
      <xdr:row>22</xdr:row>
      <xdr:rowOff>127000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85627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84370</xdr:rowOff>
    </xdr:from>
    <xdr:to>
      <xdr:col>68</xdr:col>
      <xdr:colOff>152400</xdr:colOff>
      <xdr:row>22</xdr:row>
      <xdr:rowOff>109305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856270"/>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93980</xdr:rowOff>
    </xdr:from>
    <xdr:to>
      <xdr:col>68</xdr:col>
      <xdr:colOff>203200</xdr:colOff>
      <xdr:row>16</xdr:row>
      <xdr:rowOff>24130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34307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137414</xdr:rowOff>
    </xdr:from>
    <xdr:to>
      <xdr:col>64</xdr:col>
      <xdr:colOff>152400</xdr:colOff>
      <xdr:row>16</xdr:row>
      <xdr:rowOff>67564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77741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56346</xdr:rowOff>
    </xdr:from>
    <xdr:to>
      <xdr:col>81</xdr:col>
      <xdr:colOff>95250</xdr:colOff>
      <xdr:row>20</xdr:row>
      <xdr:rowOff>157946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123673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8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144822</xdr:rowOff>
    </xdr:from>
    <xdr:to>
      <xdr:col>77</xdr:col>
      <xdr:colOff>95250</xdr:colOff>
      <xdr:row>21</xdr:row>
      <xdr:rowOff>74972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5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59749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66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76200</xdr:rowOff>
    </xdr:from>
    <xdr:to>
      <xdr:col>73</xdr:col>
      <xdr:colOff>44450</xdr:colOff>
      <xdr:row>23</xdr:row>
      <xdr:rowOff>6350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162577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33570</xdr:rowOff>
    </xdr:from>
    <xdr:to>
      <xdr:col>68</xdr:col>
      <xdr:colOff>203200</xdr:colOff>
      <xdr:row>22</xdr:row>
      <xdr:rowOff>135170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8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119947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89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58505</xdr:rowOff>
    </xdr:from>
    <xdr:to>
      <xdr:col>64</xdr:col>
      <xdr:colOff>152400</xdr:colOff>
      <xdr:row>22</xdr:row>
      <xdr:rowOff>160105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8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144882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との比較して平均より若干低い比率となっている。しかし、県内町村と比較すると職員数は多く、平均年齢が高いため一人当たりの給与費が高いことにより比率も高い比率となっている。</a:t>
          </a:r>
        </a:p>
        <a:p>
          <a:r>
            <a:rPr kumimoji="1" lang="ja-JP" altLang="en-US" sz="1200">
              <a:latin typeface="ＭＳ Ｐゴシック" panose="020B0600070205080204" pitchFamily="50" charset="-128"/>
              <a:ea typeface="ＭＳ Ｐゴシック" panose="020B0600070205080204" pitchFamily="50" charset="-128"/>
            </a:rPr>
            <a:t>　退職者不補充等により、年々職員数は減少しており、今後も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物件費に係る経常収支比率は、類似団体との比較でかなり低い比率となっている。これは、徹底した事務事業の見直し、指定管理者制度の導入、各種業務の職員対応等が要因である。</a:t>
          </a:r>
        </a:p>
        <a:p>
          <a:r>
            <a:rPr kumimoji="1" lang="ja-JP" altLang="en-US" sz="1200">
              <a:latin typeface="ＭＳ Ｐゴシック" panose="020B0600070205080204" pitchFamily="50" charset="-128"/>
              <a:ea typeface="ＭＳ Ｐゴシック" panose="020B0600070205080204" pitchFamily="50" charset="-128"/>
            </a:rPr>
            <a:t>　またゴミ処理業務や消防業務を一部事務組合で行っていることで、これらの経費については、物件費に計上されず、補助費の経常的経費の一部として計上されている。</a:t>
          </a:r>
        </a:p>
        <a:p>
          <a:r>
            <a:rPr kumimoji="1" lang="ja-JP" altLang="en-US" sz="1200">
              <a:latin typeface="ＭＳ Ｐゴシック" panose="020B0600070205080204" pitchFamily="50" charset="-128"/>
              <a:ea typeface="ＭＳ Ｐゴシック" panose="020B0600070205080204" pitchFamily="50" charset="-128"/>
            </a:rPr>
            <a:t>　今後も事務の効率化を図り、物件費と人件費のバランスを考慮しつつ、民間委託等を進め、物件費が過大とならないよう努める。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9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58420</xdr:rowOff>
    </xdr:from>
    <xdr:to>
      <xdr:col>78</xdr:col>
      <xdr:colOff>69850</xdr:colOff>
      <xdr:row>13</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2872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58420</xdr:rowOff>
    </xdr:from>
    <xdr:to>
      <xdr:col>73</xdr:col>
      <xdr:colOff>180975</xdr:colOff>
      <xdr:row>13</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287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75565</xdr:rowOff>
    </xdr:from>
    <xdr:to>
      <xdr:col>69</xdr:col>
      <xdr:colOff>92075</xdr:colOff>
      <xdr:row>13</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04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7620</xdr:rowOff>
    </xdr:from>
    <xdr:to>
      <xdr:col>74</xdr:col>
      <xdr:colOff>31750</xdr:colOff>
      <xdr:row>13</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119397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36195</xdr:rowOff>
    </xdr:from>
    <xdr:to>
      <xdr:col>69</xdr:col>
      <xdr:colOff>142875</xdr:colOff>
      <xdr:row>13</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24765</xdr:rowOff>
    </xdr:from>
    <xdr:to>
      <xdr:col>65</xdr:col>
      <xdr:colOff>53975</xdr:colOff>
      <xdr:row>13</xdr:row>
      <xdr:rowOff>126365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136542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2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との比較で高い比率となっている。これは、障害福祉サービスの多様化に伴う需給量が増加傾向にあり、それに係る経費も同様に増加していることが要因である。また、準要保護児童生徒就学援助費も高い水準で推移している。</a:t>
          </a:r>
        </a:p>
        <a:p>
          <a:r>
            <a:rPr kumimoji="1" lang="ja-JP" altLang="en-US" sz="1200">
              <a:latin typeface="ＭＳ Ｐゴシック" panose="020B0600070205080204" pitchFamily="50" charset="-128"/>
              <a:ea typeface="ＭＳ Ｐゴシック" panose="020B0600070205080204" pitchFamily="50" charset="-128"/>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その他の経費に係る経常収支比率については、類似団体との比較でかなり高い比率となっている。</a:t>
          </a:r>
        </a:p>
        <a:p>
          <a:r>
            <a:rPr kumimoji="1" lang="ja-JP" altLang="en-US" sz="1200">
              <a:latin typeface="ＭＳ Ｐゴシック" panose="020B0600070205080204" pitchFamily="50" charset="-128"/>
              <a:ea typeface="ＭＳ Ｐゴシック" panose="020B0600070205080204" pitchFamily="50" charset="-128"/>
            </a:rPr>
            <a:t>　その他の経費において、繰出金が大きな比率を占めており、さらに増加傾向にある。国民健康保険事業繰出金は減額傾向にあるが、農業集落排水事業繰出金及び公共下水道事業繰出金は繰出基準額が増加傾向にあり、金額も多額となっていることが要因である。</a:t>
          </a:r>
        </a:p>
        <a:p>
          <a:r>
            <a:rPr kumimoji="1" lang="ja-JP" altLang="en-US" sz="1200">
              <a:latin typeface="ＭＳ Ｐゴシック" panose="020B0600070205080204" pitchFamily="50" charset="-128"/>
              <a:ea typeface="ＭＳ Ｐゴシック" panose="020B0600070205080204" pitchFamily="50" charset="-128"/>
            </a:rPr>
            <a:t>　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補助費等に係る経常収支比率は、類似団体との比較でかなり高い比率となっている。これは、清掃・ゴミ処理業務、消防業務、病院事業についての一部事務組合負担金が多大になっていることが要因である。</a:t>
          </a:r>
        </a:p>
        <a:p>
          <a:r>
            <a:rPr kumimoji="1" lang="ja-JP" altLang="en-US" sz="1200">
              <a:latin typeface="ＭＳ Ｐゴシック" panose="020B0600070205080204" pitchFamily="50" charset="-128"/>
              <a:ea typeface="ＭＳ Ｐゴシック" panose="020B0600070205080204" pitchFamily="50" charset="-128"/>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3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335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73914</xdr:rowOff>
    </xdr:from>
    <xdr:to>
      <xdr:col>74</xdr:col>
      <xdr:colOff>31750</xdr:colOff>
      <xdr:row>40</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160291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公債費に係る経常収支比率は、類似団体との比較で若干低い比率となっている。</a:t>
          </a:r>
        </a:p>
        <a:p>
          <a:r>
            <a:rPr kumimoji="1" lang="ja-JP" altLang="en-US" sz="1200">
              <a:latin typeface="ＭＳ Ｐゴシック" panose="020B0600070205080204" pitchFamily="50" charset="-128"/>
              <a:ea typeface="ＭＳ Ｐゴシック" panose="020B0600070205080204" pitchFamily="50" charset="-128"/>
            </a:rPr>
            <a:t>　繰上償還の実施等により公債費は減少傾向にあるが、、過去に実施した大型建設事業に伴う地方債の償還額が依然として多額であり、平成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年度から令和２年度まで実施した新庁舎建設事業において約</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億円を借り入れしたことから今後も公債費は高い水準で推移する。公債費については、財政運営計画等により地方債発行の抑制や繰上償還の実施を行い縮減に努める。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76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5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124477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公債費以外の経費に係る経常収支比率は、類似団体との比較でかなり高い比率となっている。これは、補助費等が他団体と比較して特に高い比率となっていることが要因である。</a:t>
          </a:r>
        </a:p>
        <a:p>
          <a:r>
            <a:rPr kumimoji="1" lang="ja-JP" altLang="en-US" sz="1200">
              <a:latin typeface="ＭＳ Ｐゴシック" panose="020B0600070205080204" pitchFamily="50" charset="-128"/>
              <a:ea typeface="ＭＳ Ｐゴシック" panose="020B0600070205080204" pitchFamily="50" charset="-128"/>
            </a:rPr>
            <a:t>　補助費等については、一部事務組合の事業内容の精査と負担金の適正化を図るとともに、町単独補助金についても必要性等を十分に検討し補助費の削減を図り、経常収支比率の改善に努める。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96520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97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972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45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151139</xdr:rowOff>
    </xdr:from>
    <xdr:to>
      <xdr:col>29</xdr:col>
      <xdr:colOff>127000</xdr:colOff>
      <xdr:row>17</xdr:row>
      <xdr:rowOff>161993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3414"/>
          <a:ext cx="647700" cy="1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156246</xdr:rowOff>
    </xdr:from>
    <xdr:to>
      <xdr:col>26</xdr:col>
      <xdr:colOff>50800</xdr:colOff>
      <xdr:row>17</xdr:row>
      <xdr:rowOff>161993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18521"/>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156246</xdr:rowOff>
    </xdr:from>
    <xdr:to>
      <xdr:col>22</xdr:col>
      <xdr:colOff>114300</xdr:colOff>
      <xdr:row>18</xdr:row>
      <xdr:rowOff>77735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8521"/>
          <a:ext cx="698500" cy="9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77735</xdr:rowOff>
    </xdr:from>
    <xdr:to>
      <xdr:col>18</xdr:col>
      <xdr:colOff>177800</xdr:colOff>
      <xdr:row>18</xdr:row>
      <xdr:rowOff>85567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1460"/>
          <a:ext cx="698500" cy="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152551</xdr:rowOff>
    </xdr:from>
    <xdr:to>
      <xdr:col>19</xdr:col>
      <xdr:colOff>38100</xdr:colOff>
      <xdr:row>19</xdr:row>
      <xdr:rowOff>82701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67478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4857</xdr:rowOff>
    </xdr:from>
    <xdr:to>
      <xdr:col>15</xdr:col>
      <xdr:colOff>101600</xdr:colOff>
      <xdr:row>19</xdr:row>
      <xdr:rowOff>106457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10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91234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9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100339</xdr:rowOff>
    </xdr:from>
    <xdr:to>
      <xdr:col>29</xdr:col>
      <xdr:colOff>177800</xdr:colOff>
      <xdr:row>18</xdr:row>
      <xdr:rowOff>30489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72416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111193</xdr:rowOff>
    </xdr:from>
    <xdr:to>
      <xdr:col>26</xdr:col>
      <xdr:colOff>101600</xdr:colOff>
      <xdr:row>18</xdr:row>
      <xdr:rowOff>41343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26120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105446</xdr:rowOff>
    </xdr:from>
    <xdr:to>
      <xdr:col>22</xdr:col>
      <xdr:colOff>165100</xdr:colOff>
      <xdr:row>18</xdr:row>
      <xdr:rowOff>35596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20373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26935</xdr:rowOff>
    </xdr:from>
    <xdr:to>
      <xdr:col>19</xdr:col>
      <xdr:colOff>38100</xdr:colOff>
      <xdr:row>18</xdr:row>
      <xdr:rowOff>128535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138712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34767</xdr:rowOff>
    </xdr:from>
    <xdr:to>
      <xdr:col>15</xdr:col>
      <xdr:colOff>101600</xdr:colOff>
      <xdr:row>18</xdr:row>
      <xdr:rowOff>136367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146544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9598</xdr:rowOff>
    </xdr:from>
    <xdr:to>
      <xdr:col>29</xdr:col>
      <xdr:colOff>127000</xdr:colOff>
      <xdr:row>35</xdr:row>
      <xdr:rowOff>55449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19948"/>
          <a:ext cx="6477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55449</xdr:rowOff>
    </xdr:from>
    <xdr:to>
      <xdr:col>26</xdr:col>
      <xdr:colOff>50800</xdr:colOff>
      <xdr:row>35</xdr:row>
      <xdr:rowOff>118428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65799"/>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118428</xdr:rowOff>
    </xdr:from>
    <xdr:to>
      <xdr:col>22</xdr:col>
      <xdr:colOff>114300</xdr:colOff>
      <xdr:row>35</xdr:row>
      <xdr:rowOff>146659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28778"/>
          <a:ext cx="698500" cy="2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146659</xdr:rowOff>
    </xdr:from>
    <xdr:to>
      <xdr:col>18</xdr:col>
      <xdr:colOff>177800</xdr:colOff>
      <xdr:row>35</xdr:row>
      <xdr:rowOff>166450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57009"/>
          <a:ext cx="6985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51593</xdr:rowOff>
    </xdr:from>
    <xdr:to>
      <xdr:col>19</xdr:col>
      <xdr:colOff>38100</xdr:colOff>
      <xdr:row>36</xdr:row>
      <xdr:rowOff>153193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137970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76804</xdr:rowOff>
    </xdr:from>
    <xdr:to>
      <xdr:col>15</xdr:col>
      <xdr:colOff>101600</xdr:colOff>
      <xdr:row>37</xdr:row>
      <xdr:rowOff>6954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163181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301698</xdr:rowOff>
    </xdr:from>
    <xdr:to>
      <xdr:col>29</xdr:col>
      <xdr:colOff>177800</xdr:colOff>
      <xdr:row>35</xdr:row>
      <xdr:rowOff>60398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6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146774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4649</xdr:rowOff>
    </xdr:from>
    <xdr:to>
      <xdr:col>26</xdr:col>
      <xdr:colOff>101600</xdr:colOff>
      <xdr:row>35</xdr:row>
      <xdr:rowOff>106249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116425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67628</xdr:rowOff>
    </xdr:from>
    <xdr:to>
      <xdr:col>22</xdr:col>
      <xdr:colOff>165100</xdr:colOff>
      <xdr:row>35</xdr:row>
      <xdr:rowOff>169228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179405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4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95859</xdr:rowOff>
    </xdr:from>
    <xdr:to>
      <xdr:col>19</xdr:col>
      <xdr:colOff>38100</xdr:colOff>
      <xdr:row>35</xdr:row>
      <xdr:rowOff>197459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207636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115650</xdr:rowOff>
    </xdr:from>
    <xdr:to>
      <xdr:col>15</xdr:col>
      <xdr:colOff>101600</xdr:colOff>
      <xdr:row>35</xdr:row>
      <xdr:rowOff>217250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227427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43054</xdr:rowOff>
    </xdr:from>
    <xdr:to>
      <xdr:col>24</xdr:col>
      <xdr:colOff>63500</xdr:colOff>
      <xdr:row>37</xdr:row>
      <xdr:rowOff>45562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86704"/>
          <a:ext cx="8382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15290</xdr:rowOff>
    </xdr:from>
    <xdr:to>
      <xdr:col>19</xdr:col>
      <xdr:colOff>177800</xdr:colOff>
      <xdr:row>37</xdr:row>
      <xdr:rowOff>43054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358940"/>
          <a:ext cx="889000" cy="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15290</xdr:rowOff>
    </xdr:from>
    <xdr:to>
      <xdr:col>15</xdr:col>
      <xdr:colOff>50800</xdr:colOff>
      <xdr:row>37</xdr:row>
      <xdr:rowOff>142032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58940"/>
          <a:ext cx="889000" cy="1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142032</xdr:rowOff>
    </xdr:from>
    <xdr:to>
      <xdr:col>10</xdr:col>
      <xdr:colOff>114300</xdr:colOff>
      <xdr:row>37</xdr:row>
      <xdr:rowOff>156914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85682"/>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150611</xdr:rowOff>
    </xdr:from>
    <xdr:to>
      <xdr:col>10</xdr:col>
      <xdr:colOff>165100</xdr:colOff>
      <xdr:row>38</xdr:row>
      <xdr:rowOff>80761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71887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2021</xdr:rowOff>
    </xdr:from>
    <xdr:to>
      <xdr:col>6</xdr:col>
      <xdr:colOff>38100</xdr:colOff>
      <xdr:row>38</xdr:row>
      <xdr:rowOff>103621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94748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166212</xdr:rowOff>
    </xdr:from>
    <xdr:to>
      <xdr:col>24</xdr:col>
      <xdr:colOff>114300</xdr:colOff>
      <xdr:row>37</xdr:row>
      <xdr:rowOff>96362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144639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1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163704</xdr:rowOff>
    </xdr:from>
    <xdr:to>
      <xdr:col>20</xdr:col>
      <xdr:colOff>38100</xdr:colOff>
      <xdr:row>37</xdr:row>
      <xdr:rowOff>93854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84981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2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135940</xdr:rowOff>
    </xdr:from>
    <xdr:to>
      <xdr:col>15</xdr:col>
      <xdr:colOff>101600</xdr:colOff>
      <xdr:row>37</xdr:row>
      <xdr:rowOff>66090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57217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91232</xdr:rowOff>
    </xdr:from>
    <xdr:to>
      <xdr:col>10</xdr:col>
      <xdr:colOff>165100</xdr:colOff>
      <xdr:row>38</xdr:row>
      <xdr:rowOff>21382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37909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1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106114</xdr:rowOff>
    </xdr:from>
    <xdr:to>
      <xdr:col>6</xdr:col>
      <xdr:colOff>38100</xdr:colOff>
      <xdr:row>38</xdr:row>
      <xdr:rowOff>36264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52791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25557</xdr:rowOff>
    </xdr:from>
    <xdr:to>
      <xdr:col>24</xdr:col>
      <xdr:colOff>63500</xdr:colOff>
      <xdr:row>59</xdr:row>
      <xdr:rowOff>44001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141107"/>
          <a:ext cx="8382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25557</xdr:rowOff>
    </xdr:from>
    <xdr:to>
      <xdr:col>19</xdr:col>
      <xdr:colOff>177800</xdr:colOff>
      <xdr:row>59</xdr:row>
      <xdr:rowOff>121356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41107"/>
          <a:ext cx="889000" cy="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120331</xdr:rowOff>
    </xdr:from>
    <xdr:to>
      <xdr:col>15</xdr:col>
      <xdr:colOff>50800</xdr:colOff>
      <xdr:row>59</xdr:row>
      <xdr:rowOff>121356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235881"/>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120331</xdr:rowOff>
    </xdr:from>
    <xdr:to>
      <xdr:col>10</xdr:col>
      <xdr:colOff>114300</xdr:colOff>
      <xdr:row>59</xdr:row>
      <xdr:rowOff>139008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35881"/>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3753</xdr:rowOff>
    </xdr:from>
    <xdr:to>
      <xdr:col>10</xdr:col>
      <xdr:colOff>165100</xdr:colOff>
      <xdr:row>59</xdr:row>
      <xdr:rowOff>105353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1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32789</xdr:rowOff>
    </xdr:from>
    <xdr:to>
      <xdr:col>6</xdr:col>
      <xdr:colOff>38100</xdr:colOff>
      <xdr:row>59</xdr:row>
      <xdr:rowOff>134389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14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150916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164651</xdr:rowOff>
    </xdr:from>
    <xdr:to>
      <xdr:col>24</xdr:col>
      <xdr:colOff>114300</xdr:colOff>
      <xdr:row>59</xdr:row>
      <xdr:rowOff>94801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79578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146207</xdr:rowOff>
    </xdr:from>
    <xdr:to>
      <xdr:col>20</xdr:col>
      <xdr:colOff>38100</xdr:colOff>
      <xdr:row>59</xdr:row>
      <xdr:rowOff>76357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67484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70556</xdr:rowOff>
    </xdr:from>
    <xdr:to>
      <xdr:col>15</xdr:col>
      <xdr:colOff>101600</xdr:colOff>
      <xdr:row>60</xdr:row>
      <xdr:rowOff>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163283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69531</xdr:rowOff>
    </xdr:from>
    <xdr:to>
      <xdr:col>10</xdr:col>
      <xdr:colOff>165100</xdr:colOff>
      <xdr:row>59</xdr:row>
      <xdr:rowOff>171131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162258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88208</xdr:rowOff>
    </xdr:from>
    <xdr:to>
      <xdr:col>6</xdr:col>
      <xdr:colOff>38100</xdr:colOff>
      <xdr:row>60</xdr:row>
      <xdr:rowOff>18358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9485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25515</xdr:rowOff>
    </xdr:from>
    <xdr:to>
      <xdr:col>24</xdr:col>
      <xdr:colOff>63500</xdr:colOff>
      <xdr:row>76</xdr:row>
      <xdr:rowOff>136937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55715"/>
          <a:ext cx="838200" cy="1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25515</xdr:rowOff>
    </xdr:from>
    <xdr:to>
      <xdr:col>19</xdr:col>
      <xdr:colOff>177800</xdr:colOff>
      <xdr:row>77</xdr:row>
      <xdr:rowOff>62033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55715"/>
          <a:ext cx="8890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62033</xdr:rowOff>
    </xdr:from>
    <xdr:to>
      <xdr:col>15</xdr:col>
      <xdr:colOff>50800</xdr:colOff>
      <xdr:row>78</xdr:row>
      <xdr:rowOff>31762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3683"/>
          <a:ext cx="889000" cy="1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104877</xdr:rowOff>
    </xdr:from>
    <xdr:to>
      <xdr:col>10</xdr:col>
      <xdr:colOff>114300</xdr:colOff>
      <xdr:row>78</xdr:row>
      <xdr:rowOff>31762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06527"/>
          <a:ext cx="889000" cy="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149231</xdr:rowOff>
    </xdr:from>
    <xdr:to>
      <xdr:col>10</xdr:col>
      <xdr:colOff>165100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112846</xdr:rowOff>
    </xdr:from>
    <xdr:to>
      <xdr:col>6</xdr:col>
      <xdr:colOff>38100</xdr:colOff>
      <xdr:row>78</xdr:row>
      <xdr:rowOff>42996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1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34123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86137</xdr:rowOff>
    </xdr:from>
    <xdr:to>
      <xdr:col>24</xdr:col>
      <xdr:colOff>114300</xdr:colOff>
      <xdr:row>77</xdr:row>
      <xdr:rowOff>16287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109014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146165</xdr:rowOff>
    </xdr:from>
    <xdr:to>
      <xdr:col>20</xdr:col>
      <xdr:colOff>38100</xdr:colOff>
      <xdr:row>76</xdr:row>
      <xdr:rowOff>76315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92841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11233</xdr:rowOff>
    </xdr:from>
    <xdr:to>
      <xdr:col>15</xdr:col>
      <xdr:colOff>101600</xdr:colOff>
      <xdr:row>77</xdr:row>
      <xdr:rowOff>112833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103960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152412</xdr:rowOff>
    </xdr:from>
    <xdr:to>
      <xdr:col>10</xdr:col>
      <xdr:colOff>165100</xdr:colOff>
      <xdr:row>78</xdr:row>
      <xdr:rowOff>82562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73689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54077</xdr:rowOff>
    </xdr:from>
    <xdr:to>
      <xdr:col>6</xdr:col>
      <xdr:colOff>38100</xdr:colOff>
      <xdr:row>77</xdr:row>
      <xdr:rowOff>155677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89844</xdr:rowOff>
    </xdr:from>
    <xdr:to>
      <xdr:col>24</xdr:col>
      <xdr:colOff>63500</xdr:colOff>
      <xdr:row>93</xdr:row>
      <xdr:rowOff>145306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34694"/>
          <a:ext cx="8382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145306</xdr:rowOff>
    </xdr:from>
    <xdr:to>
      <xdr:col>19</xdr:col>
      <xdr:colOff>177800</xdr:colOff>
      <xdr:row>95</xdr:row>
      <xdr:rowOff>106607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90156"/>
          <a:ext cx="889000" cy="30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106607</xdr:rowOff>
    </xdr:from>
    <xdr:to>
      <xdr:col>15</xdr:col>
      <xdr:colOff>50800</xdr:colOff>
      <xdr:row>95</xdr:row>
      <xdr:rowOff>145872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4357"/>
          <a:ext cx="8890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142117</xdr:rowOff>
    </xdr:from>
    <xdr:to>
      <xdr:col>10</xdr:col>
      <xdr:colOff>114300</xdr:colOff>
      <xdr:row>95</xdr:row>
      <xdr:rowOff>145872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2986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24783</xdr:rowOff>
    </xdr:from>
    <xdr:to>
      <xdr:col>10</xdr:col>
      <xdr:colOff>165100</xdr:colOff>
      <xdr:row>96</xdr:row>
      <xdr:rowOff>126383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34570</xdr:rowOff>
    </xdr:from>
    <xdr:to>
      <xdr:col>6</xdr:col>
      <xdr:colOff>38100</xdr:colOff>
      <xdr:row>96</xdr:row>
      <xdr:rowOff>136170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39044</xdr:rowOff>
    </xdr:from>
    <xdr:to>
      <xdr:col>24</xdr:col>
      <xdr:colOff>114300</xdr:colOff>
      <xdr:row>93</xdr:row>
      <xdr:rowOff>140644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61921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94506</xdr:rowOff>
    </xdr:from>
    <xdr:to>
      <xdr:col>20</xdr:col>
      <xdr:colOff>38100</xdr:colOff>
      <xdr:row>94</xdr:row>
      <xdr:rowOff>24656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41183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1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55807</xdr:rowOff>
    </xdr:from>
    <xdr:to>
      <xdr:col>15</xdr:col>
      <xdr:colOff>101600</xdr:colOff>
      <xdr:row>95</xdr:row>
      <xdr:rowOff>157407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95072</xdr:rowOff>
    </xdr:from>
    <xdr:to>
      <xdr:col>10</xdr:col>
      <xdr:colOff>165100</xdr:colOff>
      <xdr:row>96</xdr:row>
      <xdr:rowOff>25222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41749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91317</xdr:rowOff>
    </xdr:from>
    <xdr:to>
      <xdr:col>6</xdr:col>
      <xdr:colOff>38100</xdr:colOff>
      <xdr:row>96</xdr:row>
      <xdr:rowOff>21467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100765</xdr:rowOff>
    </xdr:from>
    <xdr:to>
      <xdr:col>55</xdr:col>
      <xdr:colOff>0</xdr:colOff>
      <xdr:row>37</xdr:row>
      <xdr:rowOff>58401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2965"/>
          <a:ext cx="838200" cy="1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73484</xdr:rowOff>
    </xdr:from>
    <xdr:to>
      <xdr:col>50</xdr:col>
      <xdr:colOff>114300</xdr:colOff>
      <xdr:row>37</xdr:row>
      <xdr:rowOff>58401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02784"/>
          <a:ext cx="889000" cy="49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73484</xdr:rowOff>
    </xdr:from>
    <xdr:to>
      <xdr:col>45</xdr:col>
      <xdr:colOff>177800</xdr:colOff>
      <xdr:row>37</xdr:row>
      <xdr:rowOff>101748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02784"/>
          <a:ext cx="889000" cy="5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101748</xdr:rowOff>
    </xdr:from>
    <xdr:to>
      <xdr:col>41</xdr:col>
      <xdr:colOff>50800</xdr:colOff>
      <xdr:row>37</xdr:row>
      <xdr:rowOff>114398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539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136257</xdr:rowOff>
    </xdr:from>
    <xdr:to>
      <xdr:col>41</xdr:col>
      <xdr:colOff>101600</xdr:colOff>
      <xdr:row>38</xdr:row>
      <xdr:rowOff>66407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57534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107878</xdr:rowOff>
    </xdr:from>
    <xdr:to>
      <xdr:col>36</xdr:col>
      <xdr:colOff>165100</xdr:colOff>
      <xdr:row>38</xdr:row>
      <xdr:rowOff>38029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1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29156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49965</xdr:rowOff>
    </xdr:from>
    <xdr:to>
      <xdr:col>55</xdr:col>
      <xdr:colOff>50800</xdr:colOff>
      <xdr:row>36</xdr:row>
      <xdr:rowOff>151565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28392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7601</xdr:rowOff>
    </xdr:from>
    <xdr:to>
      <xdr:col>50</xdr:col>
      <xdr:colOff>165100</xdr:colOff>
      <xdr:row>37</xdr:row>
      <xdr:rowOff>109201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100328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22684</xdr:rowOff>
    </xdr:from>
    <xdr:to>
      <xdr:col>46</xdr:col>
      <xdr:colOff>38100</xdr:colOff>
      <xdr:row>34</xdr:row>
      <xdr:rowOff>124284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115411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4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50948</xdr:rowOff>
    </xdr:from>
    <xdr:to>
      <xdr:col>41</xdr:col>
      <xdr:colOff>101600</xdr:colOff>
      <xdr:row>37</xdr:row>
      <xdr:rowOff>152548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169075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63598</xdr:rowOff>
    </xdr:from>
    <xdr:to>
      <xdr:col>36</xdr:col>
      <xdr:colOff>165100</xdr:colOff>
      <xdr:row>37</xdr:row>
      <xdr:rowOff>165198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10275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8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32862</xdr:rowOff>
    </xdr:from>
    <xdr:to>
      <xdr:col>55</xdr:col>
      <xdr:colOff>0</xdr:colOff>
      <xdr:row>58</xdr:row>
      <xdr:rowOff>35353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6962"/>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56217</xdr:rowOff>
    </xdr:from>
    <xdr:to>
      <xdr:col>50</xdr:col>
      <xdr:colOff>114300</xdr:colOff>
      <xdr:row>58</xdr:row>
      <xdr:rowOff>32862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85967"/>
          <a:ext cx="889000" cy="49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56217</xdr:rowOff>
    </xdr:from>
    <xdr:to>
      <xdr:col>45</xdr:col>
      <xdr:colOff>177800</xdr:colOff>
      <xdr:row>58</xdr:row>
      <xdr:rowOff>3850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85967"/>
          <a:ext cx="889000" cy="4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3850</xdr:rowOff>
    </xdr:from>
    <xdr:to>
      <xdr:col>41</xdr:col>
      <xdr:colOff>50800</xdr:colOff>
      <xdr:row>58</xdr:row>
      <xdr:rowOff>88107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7950"/>
          <a:ext cx="889000" cy="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115473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156003</xdr:rowOff>
    </xdr:from>
    <xdr:to>
      <xdr:col>55</xdr:col>
      <xdr:colOff>50800</xdr:colOff>
      <xdr:row>58</xdr:row>
      <xdr:rowOff>86153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70930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153512</xdr:rowOff>
    </xdr:from>
    <xdr:to>
      <xdr:col>50</xdr:col>
      <xdr:colOff>165100</xdr:colOff>
      <xdr:row>58</xdr:row>
      <xdr:rowOff>83662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74789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5417</xdr:rowOff>
    </xdr:from>
    <xdr:to>
      <xdr:col>46</xdr:col>
      <xdr:colOff>38100</xdr:colOff>
      <xdr:row>55</xdr:row>
      <xdr:rowOff>107017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123544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1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124500</xdr:rowOff>
    </xdr:from>
    <xdr:to>
      <xdr:col>41</xdr:col>
      <xdr:colOff>101600</xdr:colOff>
      <xdr:row>58</xdr:row>
      <xdr:rowOff>54650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45777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37307</xdr:rowOff>
    </xdr:from>
    <xdr:to>
      <xdr:col>36</xdr:col>
      <xdr:colOff>165100</xdr:colOff>
      <xdr:row>58</xdr:row>
      <xdr:rowOff>138907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130034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4060</xdr:rowOff>
    </xdr:from>
    <xdr:to>
      <xdr:col>55</xdr:col>
      <xdr:colOff>0</xdr:colOff>
      <xdr:row>79</xdr:row>
      <xdr:rowOff>31352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8610"/>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4060</xdr:rowOff>
    </xdr:from>
    <xdr:to>
      <xdr:col>50</xdr:col>
      <xdr:colOff>114300</xdr:colOff>
      <xdr:row>79</xdr:row>
      <xdr:rowOff>14396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8610"/>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111465</xdr:rowOff>
    </xdr:from>
    <xdr:to>
      <xdr:col>45</xdr:col>
      <xdr:colOff>177800</xdr:colOff>
      <xdr:row>79</xdr:row>
      <xdr:rowOff>14396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4565"/>
          <a:ext cx="889000" cy="7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111465</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4565"/>
          <a:ext cx="889000" cy="1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77477</xdr:rowOff>
    </xdr:from>
    <xdr:to>
      <xdr:col>41</xdr:col>
      <xdr:colOff>101600</xdr:colOff>
      <xdr:row>79</xdr:row>
      <xdr:rowOff>7627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45157</xdr:rowOff>
    </xdr:from>
    <xdr:to>
      <xdr:col>36</xdr:col>
      <xdr:colOff>165100</xdr:colOff>
      <xdr:row>78</xdr:row>
      <xdr:rowOff>146757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152002</xdr:rowOff>
    </xdr:from>
    <xdr:to>
      <xdr:col>55</xdr:col>
      <xdr:colOff>50800</xdr:colOff>
      <xdr:row>79</xdr:row>
      <xdr:rowOff>82152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66929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124710</xdr:rowOff>
    </xdr:from>
    <xdr:to>
      <xdr:col>50</xdr:col>
      <xdr:colOff>165100</xdr:colOff>
      <xdr:row>79</xdr:row>
      <xdr:rowOff>54860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135046</xdr:rowOff>
    </xdr:from>
    <xdr:to>
      <xdr:col>46</xdr:col>
      <xdr:colOff>38100</xdr:colOff>
      <xdr:row>79</xdr:row>
      <xdr:rowOff>65196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56323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60665</xdr:rowOff>
    </xdr:from>
    <xdr:to>
      <xdr:col>41</xdr:col>
      <xdr:colOff>101600</xdr:colOff>
      <xdr:row>78</xdr:row>
      <xdr:rowOff>162265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65489</xdr:rowOff>
    </xdr:from>
    <xdr:to>
      <xdr:col>55</xdr:col>
      <xdr:colOff>0</xdr:colOff>
      <xdr:row>98</xdr:row>
      <xdr:rowOff>67529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67589"/>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111553</xdr:rowOff>
    </xdr:from>
    <xdr:to>
      <xdr:col>50</xdr:col>
      <xdr:colOff>114300</xdr:colOff>
      <xdr:row>98</xdr:row>
      <xdr:rowOff>65489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99303"/>
          <a:ext cx="889000" cy="4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111553</xdr:rowOff>
    </xdr:from>
    <xdr:to>
      <xdr:col>45</xdr:col>
      <xdr:colOff>177800</xdr:colOff>
      <xdr:row>98</xdr:row>
      <xdr:rowOff>80065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99303"/>
          <a:ext cx="889000" cy="4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80065</xdr:rowOff>
    </xdr:from>
    <xdr:to>
      <xdr:col>41</xdr:col>
      <xdr:colOff>50800</xdr:colOff>
      <xdr:row>98</xdr:row>
      <xdr:rowOff>97357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82165"/>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96106</xdr:rowOff>
    </xdr:from>
    <xdr:to>
      <xdr:col>41</xdr:col>
      <xdr:colOff>101600</xdr:colOff>
      <xdr:row>98</xdr:row>
      <xdr:rowOff>26256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112575</xdr:rowOff>
    </xdr:from>
    <xdr:to>
      <xdr:col>36</xdr:col>
      <xdr:colOff>165100</xdr:colOff>
      <xdr:row>98</xdr:row>
      <xdr:rowOff>42725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59252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16729</xdr:rowOff>
    </xdr:from>
    <xdr:to>
      <xdr:col>55</xdr:col>
      <xdr:colOff>50800</xdr:colOff>
      <xdr:row>98</xdr:row>
      <xdr:rowOff>118329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103106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14689</xdr:rowOff>
    </xdr:from>
    <xdr:to>
      <xdr:col>50</xdr:col>
      <xdr:colOff>165100</xdr:colOff>
      <xdr:row>98</xdr:row>
      <xdr:rowOff>116289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60753</xdr:rowOff>
    </xdr:from>
    <xdr:to>
      <xdr:col>46</xdr:col>
      <xdr:colOff>38100</xdr:colOff>
      <xdr:row>95</xdr:row>
      <xdr:rowOff>162353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29265</xdr:rowOff>
    </xdr:from>
    <xdr:to>
      <xdr:col>41</xdr:col>
      <xdr:colOff>101600</xdr:colOff>
      <xdr:row>98</xdr:row>
      <xdr:rowOff>130865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46557</xdr:rowOff>
    </xdr:from>
    <xdr:to>
      <xdr:col>36</xdr:col>
      <xdr:colOff>165100</xdr:colOff>
      <xdr:row>98</xdr:row>
      <xdr:rowOff>148157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139284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2718</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46368"/>
          <a:ext cx="838200" cy="3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39015</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5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39015</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25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41478</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128537</xdr:rowOff>
    </xdr:from>
    <xdr:to>
      <xdr:col>72</xdr:col>
      <xdr:colOff>38100</xdr:colOff>
      <xdr:row>38</xdr:row>
      <xdr:rowOff>58686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21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75214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37161</xdr:rowOff>
    </xdr:from>
    <xdr:to>
      <xdr:col>67</xdr:col>
      <xdr:colOff>101600</xdr:colOff>
      <xdr:row>38</xdr:row>
      <xdr:rowOff>138761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155287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123368</xdr:rowOff>
    </xdr:from>
    <xdr:to>
      <xdr:col>85</xdr:col>
      <xdr:colOff>177800</xdr:colOff>
      <xdr:row>37</xdr:row>
      <xdr:rowOff>53518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146245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159665</xdr:rowOff>
    </xdr:from>
    <xdr:to>
      <xdr:col>76</xdr:col>
      <xdr:colOff>165100</xdr:colOff>
      <xdr:row>39</xdr:row>
      <xdr:rowOff>89815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80942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162128</xdr:rowOff>
    </xdr:from>
    <xdr:to>
      <xdr:col>67</xdr:col>
      <xdr:colOff>101600</xdr:colOff>
      <xdr:row>39</xdr:row>
      <xdr:rowOff>92278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83405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146050</xdr:rowOff>
    </xdr:from>
    <xdr:to>
      <xdr:col>76</xdr:col>
      <xdr:colOff>165100</xdr:colOff>
      <xdr:row>52</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92727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27225</xdr:rowOff>
    </xdr:from>
    <xdr:to>
      <xdr:col>85</xdr:col>
      <xdr:colOff>127000</xdr:colOff>
      <xdr:row>77</xdr:row>
      <xdr:rowOff>43909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8875"/>
          <a:ext cx="8382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43909</xdr:rowOff>
    </xdr:from>
    <xdr:to>
      <xdr:col>81</xdr:col>
      <xdr:colOff>50800</xdr:colOff>
      <xdr:row>77</xdr:row>
      <xdr:rowOff>50036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45559"/>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24519</xdr:rowOff>
    </xdr:from>
    <xdr:to>
      <xdr:col>76</xdr:col>
      <xdr:colOff>114300</xdr:colOff>
      <xdr:row>77</xdr:row>
      <xdr:rowOff>50036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26169"/>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24519</xdr:rowOff>
    </xdr:from>
    <xdr:to>
      <xdr:col>71</xdr:col>
      <xdr:colOff>177800</xdr:colOff>
      <xdr:row>77</xdr:row>
      <xdr:rowOff>52848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26169"/>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9286</xdr:rowOff>
    </xdr:from>
    <xdr:to>
      <xdr:col>72</xdr:col>
      <xdr:colOff>38100</xdr:colOff>
      <xdr:row>77</xdr:row>
      <xdr:rowOff>110886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102013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24012</xdr:rowOff>
    </xdr:from>
    <xdr:to>
      <xdr:col>67</xdr:col>
      <xdr:colOff>101600</xdr:colOff>
      <xdr:row>77</xdr:row>
      <xdr:rowOff>125612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2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116739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1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147875</xdr:rowOff>
    </xdr:from>
    <xdr:to>
      <xdr:col>85</xdr:col>
      <xdr:colOff>177800</xdr:colOff>
      <xdr:row>77</xdr:row>
      <xdr:rowOff>78025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126302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164559</xdr:rowOff>
    </xdr:from>
    <xdr:to>
      <xdr:col>81</xdr:col>
      <xdr:colOff>101600</xdr:colOff>
      <xdr:row>77</xdr:row>
      <xdr:rowOff>94709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85836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170686</xdr:rowOff>
    </xdr:from>
    <xdr:to>
      <xdr:col>76</xdr:col>
      <xdr:colOff>165100</xdr:colOff>
      <xdr:row>77</xdr:row>
      <xdr:rowOff>100836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91963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145169</xdr:rowOff>
    </xdr:from>
    <xdr:to>
      <xdr:col>72</xdr:col>
      <xdr:colOff>38100</xdr:colOff>
      <xdr:row>77</xdr:row>
      <xdr:rowOff>75319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91847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5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2048</xdr:rowOff>
    </xdr:from>
    <xdr:to>
      <xdr:col>67</xdr:col>
      <xdr:colOff>101600</xdr:colOff>
      <xdr:row>77</xdr:row>
      <xdr:rowOff>103648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120175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5587</xdr:rowOff>
    </xdr:from>
    <xdr:to>
      <xdr:col>85</xdr:col>
      <xdr:colOff>127000</xdr:colOff>
      <xdr:row>98</xdr:row>
      <xdr:rowOff>66078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07687"/>
          <a:ext cx="8382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5587</xdr:rowOff>
    </xdr:from>
    <xdr:to>
      <xdr:col>81</xdr:col>
      <xdr:colOff>50800</xdr:colOff>
      <xdr:row>99</xdr:row>
      <xdr:rowOff>2701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07687"/>
          <a:ext cx="889000" cy="1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139216</xdr:rowOff>
    </xdr:from>
    <xdr:to>
      <xdr:col>76</xdr:col>
      <xdr:colOff>114300</xdr:colOff>
      <xdr:row>99</xdr:row>
      <xdr:rowOff>2701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41316"/>
          <a:ext cx="889000" cy="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116691</xdr:rowOff>
    </xdr:from>
    <xdr:to>
      <xdr:col>71</xdr:col>
      <xdr:colOff>177800</xdr:colOff>
      <xdr:row>98</xdr:row>
      <xdr:rowOff>139216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18791"/>
          <a:ext cx="8890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90376</xdr:rowOff>
    </xdr:from>
    <xdr:to>
      <xdr:col>72</xdr:col>
      <xdr:colOff>38100</xdr:colOff>
      <xdr:row>99</xdr:row>
      <xdr:rowOff>20526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11653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71924</xdr:rowOff>
    </xdr:from>
    <xdr:to>
      <xdr:col>67</xdr:col>
      <xdr:colOff>101600</xdr:colOff>
      <xdr:row>99</xdr:row>
      <xdr:rowOff>2074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164651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15278</xdr:rowOff>
    </xdr:from>
    <xdr:to>
      <xdr:col>85</xdr:col>
      <xdr:colOff>177800</xdr:colOff>
      <xdr:row>98</xdr:row>
      <xdr:rowOff>116878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165155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126237</xdr:rowOff>
    </xdr:from>
    <xdr:to>
      <xdr:col>81</xdr:col>
      <xdr:colOff>101600</xdr:colOff>
      <xdr:row>98</xdr:row>
      <xdr:rowOff>56387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47514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123351</xdr:rowOff>
    </xdr:from>
    <xdr:to>
      <xdr:col>76</xdr:col>
      <xdr:colOff>165100</xdr:colOff>
      <xdr:row>99</xdr:row>
      <xdr:rowOff>53501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44628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88416</xdr:rowOff>
    </xdr:from>
    <xdr:to>
      <xdr:col>72</xdr:col>
      <xdr:colOff>38100</xdr:colOff>
      <xdr:row>99</xdr:row>
      <xdr:rowOff>18566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35093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65891</xdr:rowOff>
    </xdr:from>
    <xdr:to>
      <xdr:col>67</xdr:col>
      <xdr:colOff>101600</xdr:colOff>
      <xdr:row>98</xdr:row>
      <xdr:rowOff>167491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37402</xdr:rowOff>
    </xdr:from>
    <xdr:to>
      <xdr:col>116</xdr:col>
      <xdr:colOff>63500</xdr:colOff>
      <xdr:row>39</xdr:row>
      <xdr:rowOff>41326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23952"/>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10389</xdr:rowOff>
    </xdr:from>
    <xdr:to>
      <xdr:col>111</xdr:col>
      <xdr:colOff>177800</xdr:colOff>
      <xdr:row>39</xdr:row>
      <xdr:rowOff>37402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96939"/>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167399</xdr:rowOff>
    </xdr:from>
    <xdr:to>
      <xdr:col>107</xdr:col>
      <xdr:colOff>50800</xdr:colOff>
      <xdr:row>39</xdr:row>
      <xdr:rowOff>10389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8249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115850</xdr:rowOff>
    </xdr:from>
    <xdr:to>
      <xdr:col>102</xdr:col>
      <xdr:colOff>114300</xdr:colOff>
      <xdr:row>38</xdr:row>
      <xdr:rowOff>167399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30950"/>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98730</xdr:rowOff>
    </xdr:from>
    <xdr:to>
      <xdr:col>102</xdr:col>
      <xdr:colOff>165100</xdr:colOff>
      <xdr:row>39</xdr:row>
      <xdr:rowOff>28880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45407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39408</xdr:rowOff>
    </xdr:from>
    <xdr:to>
      <xdr:col>98</xdr:col>
      <xdr:colOff>38100</xdr:colOff>
      <xdr:row>38</xdr:row>
      <xdr:rowOff>141008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157535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161976</xdr:rowOff>
    </xdr:from>
    <xdr:to>
      <xdr:col>116</xdr:col>
      <xdr:colOff>114300</xdr:colOff>
      <xdr:row>39</xdr:row>
      <xdr:rowOff>92126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76903</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2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158052</xdr:rowOff>
    </xdr:from>
    <xdr:to>
      <xdr:col>112</xdr:col>
      <xdr:colOff>38100</xdr:colOff>
      <xdr:row>39</xdr:row>
      <xdr:rowOff>88202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79329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131039</xdr:rowOff>
    </xdr:from>
    <xdr:to>
      <xdr:col>107</xdr:col>
      <xdr:colOff>101600</xdr:colOff>
      <xdr:row>39</xdr:row>
      <xdr:rowOff>61189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52316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116599</xdr:rowOff>
    </xdr:from>
    <xdr:to>
      <xdr:col>102</xdr:col>
      <xdr:colOff>165100</xdr:colOff>
      <xdr:row>39</xdr:row>
      <xdr:rowOff>46749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37876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7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65050</xdr:rowOff>
    </xdr:from>
    <xdr:to>
      <xdr:col>98</xdr:col>
      <xdr:colOff>38100</xdr:colOff>
      <xdr:row>38</xdr:row>
      <xdr:rowOff>166650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157777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92412</xdr:rowOff>
    </xdr:from>
    <xdr:to>
      <xdr:col>116</xdr:col>
      <xdr:colOff>63500</xdr:colOff>
      <xdr:row>59</xdr:row>
      <xdr:rowOff>95694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796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95678</xdr:rowOff>
    </xdr:from>
    <xdr:to>
      <xdr:col>111</xdr:col>
      <xdr:colOff>177800</xdr:colOff>
      <xdr:row>59</xdr:row>
      <xdr:rowOff>95694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122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92918</xdr:rowOff>
    </xdr:from>
    <xdr:to>
      <xdr:col>107</xdr:col>
      <xdr:colOff>50800</xdr:colOff>
      <xdr:row>59</xdr:row>
      <xdr:rowOff>95678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8468"/>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92918</xdr:rowOff>
    </xdr:from>
    <xdr:to>
      <xdr:col>102</xdr:col>
      <xdr:colOff>114300</xdr:colOff>
      <xdr:row>59</xdr:row>
      <xdr:rowOff>95727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2084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115744</xdr:rowOff>
    </xdr:from>
    <xdr:to>
      <xdr:col>102</xdr:col>
      <xdr:colOff>165100</xdr:colOff>
      <xdr:row>59</xdr:row>
      <xdr:rowOff>45894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147356</xdr:rowOff>
    </xdr:from>
    <xdr:to>
      <xdr:col>98</xdr:col>
      <xdr:colOff>38100</xdr:colOff>
      <xdr:row>59</xdr:row>
      <xdr:rowOff>77506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94033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41612</xdr:rowOff>
    </xdr:from>
    <xdr:to>
      <xdr:col>116</xdr:col>
      <xdr:colOff>114300</xdr:colOff>
      <xdr:row>59</xdr:row>
      <xdr:rowOff>143212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127989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2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44894</xdr:rowOff>
    </xdr:from>
    <xdr:to>
      <xdr:col>112</xdr:col>
      <xdr:colOff>38100</xdr:colOff>
      <xdr:row>59</xdr:row>
      <xdr:rowOff>146494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137621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44878</xdr:rowOff>
    </xdr:from>
    <xdr:to>
      <xdr:col>107</xdr:col>
      <xdr:colOff>101600</xdr:colOff>
      <xdr:row>59</xdr:row>
      <xdr:rowOff>146478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137605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42118</xdr:rowOff>
    </xdr:from>
    <xdr:to>
      <xdr:col>102</xdr:col>
      <xdr:colOff>165100</xdr:colOff>
      <xdr:row>59</xdr:row>
      <xdr:rowOff>143718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134845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5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44927</xdr:rowOff>
    </xdr:from>
    <xdr:to>
      <xdr:col>98</xdr:col>
      <xdr:colOff>38100</xdr:colOff>
      <xdr:row>59</xdr:row>
      <xdr:rowOff>146527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137654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5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11862</xdr:rowOff>
    </xdr:from>
    <xdr:to>
      <xdr:col>116</xdr:col>
      <xdr:colOff>63500</xdr:colOff>
      <xdr:row>74</xdr:row>
      <xdr:rowOff>73813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99162"/>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73813</xdr:rowOff>
    </xdr:from>
    <xdr:to>
      <xdr:col>111</xdr:col>
      <xdr:colOff>177800</xdr:colOff>
      <xdr:row>74</xdr:row>
      <xdr:rowOff>119190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6111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119190</xdr:rowOff>
    </xdr:from>
    <xdr:to>
      <xdr:col>107</xdr:col>
      <xdr:colOff>50800</xdr:colOff>
      <xdr:row>75</xdr:row>
      <xdr:rowOff>5144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06490"/>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5144</xdr:rowOff>
    </xdr:from>
    <xdr:to>
      <xdr:col>102</xdr:col>
      <xdr:colOff>114300</xdr:colOff>
      <xdr:row>75</xdr:row>
      <xdr:rowOff>54293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6389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160401</xdr:rowOff>
    </xdr:from>
    <xdr:to>
      <xdr:col>102</xdr:col>
      <xdr:colOff>165100</xdr:colOff>
      <xdr:row>76</xdr:row>
      <xdr:rowOff>90551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81678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125235</xdr:rowOff>
    </xdr:from>
    <xdr:to>
      <xdr:col>98</xdr:col>
      <xdr:colOff>38100</xdr:colOff>
      <xdr:row>76</xdr:row>
      <xdr:rowOff>55386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46511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132512</xdr:rowOff>
    </xdr:from>
    <xdr:to>
      <xdr:col>116</xdr:col>
      <xdr:colOff>114300</xdr:colOff>
      <xdr:row>74</xdr:row>
      <xdr:rowOff>62662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155389</xdr:rowOff>
    </xdr:from>
    <xdr:ext cx="599010"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23013</xdr:rowOff>
    </xdr:from>
    <xdr:to>
      <xdr:col>112</xdr:col>
      <xdr:colOff>38100</xdr:colOff>
      <xdr:row>74</xdr:row>
      <xdr:rowOff>124613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141140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68390</xdr:rowOff>
    </xdr:from>
    <xdr:to>
      <xdr:col>107</xdr:col>
      <xdr:colOff>101600</xdr:colOff>
      <xdr:row>74</xdr:row>
      <xdr:rowOff>169990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125794</xdr:rowOff>
    </xdr:from>
    <xdr:to>
      <xdr:col>102</xdr:col>
      <xdr:colOff>165100</xdr:colOff>
      <xdr:row>75</xdr:row>
      <xdr:rowOff>55944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72471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3493</xdr:rowOff>
    </xdr:from>
    <xdr:to>
      <xdr:col>98</xdr:col>
      <xdr:colOff>38100</xdr:colOff>
      <xdr:row>75</xdr:row>
      <xdr:rowOff>105093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121620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907,808</a:t>
          </a:r>
          <a:r>
            <a:rPr kumimoji="1" lang="ja-JP" altLang="en-US" sz="1300">
              <a:latin typeface="ＭＳ Ｐゴシック" panose="020B0600070205080204" pitchFamily="50" charset="-128"/>
              <a:ea typeface="ＭＳ Ｐゴシック" panose="020B0600070205080204" pitchFamily="50" charset="-128"/>
            </a:rPr>
            <a:t>円で前年度と比較して増となっている。主な要因は災害復旧費が挙げられる。また主な構成項目である人件費は、類似団体と比較して低い水準にあるが、再任用制度及び会計年度任用職員制度導入の影響が大き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年度以降は増額となっている。また、県内町村と比較すると職員数は多く、平均年齢が高いため一人当たりの給与費が高くなっている。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183,516</a:t>
          </a:r>
          <a:r>
            <a:rPr kumimoji="1" lang="ja-JP" altLang="en-US" sz="1300">
              <a:latin typeface="ＭＳ Ｐゴシック" panose="020B0600070205080204" pitchFamily="50" charset="-128"/>
              <a:ea typeface="ＭＳ Ｐゴシック" panose="020B0600070205080204" pitchFamily="50" charset="-128"/>
            </a:rPr>
            <a:t>円で前年度と比較して大幅に増加となっている。主な要因は、新型コロナ感染症対応地方創生臨時交付金事業や物価高騰対策事業が挙げられる。また、一部事務組合負担金も増加傾向にある。補助費等については、事業内容の精査と負担金の適正化を図るとともに、町単独補助金についても必要性等を十分に検討し削減に努め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100,066</a:t>
          </a:r>
          <a:r>
            <a:rPr kumimoji="1" lang="ja-JP" altLang="en-US" sz="1300">
              <a:latin typeface="ＭＳ Ｐゴシック" panose="020B0600070205080204" pitchFamily="50" charset="-128"/>
              <a:ea typeface="ＭＳ Ｐゴシック" panose="020B0600070205080204" pitchFamily="50" charset="-128"/>
            </a:rPr>
            <a:t>円で前年度と比較して増加となっている。各特別会計への繰出金が多額であるため他団体と比べ高い水準にある。農業集落排水事業及び公共下水道事業の繰出金は増加傾向で、さらに繰出基準額のほかに赤字補てん的繰出金も多額となってい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84328</xdr:rowOff>
    </xdr:from>
    <xdr:to>
      <xdr:col>24</xdr:col>
      <xdr:colOff>63500</xdr:colOff>
      <xdr:row>38</xdr:row>
      <xdr:rowOff>99314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99428"/>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84328</xdr:rowOff>
    </xdr:from>
    <xdr:to>
      <xdr:col>19</xdr:col>
      <xdr:colOff>177800</xdr:colOff>
      <xdr:row>38</xdr:row>
      <xdr:rowOff>99568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994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99568</xdr:rowOff>
    </xdr:from>
    <xdr:to>
      <xdr:col>15</xdr:col>
      <xdr:colOff>50800</xdr:colOff>
      <xdr:row>39</xdr:row>
      <xdr:rowOff>1651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1466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139700</xdr:rowOff>
    </xdr:from>
    <xdr:to>
      <xdr:col>10</xdr:col>
      <xdr:colOff>114300</xdr:colOff>
      <xdr:row>39</xdr:row>
      <xdr:rowOff>1651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54800"/>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164338</xdr:rowOff>
    </xdr:from>
    <xdr:to>
      <xdr:col>10</xdr:col>
      <xdr:colOff>165100</xdr:colOff>
      <xdr:row>38</xdr:row>
      <xdr:rowOff>94488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111015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170561</xdr:rowOff>
    </xdr:from>
    <xdr:to>
      <xdr:col>6</xdr:col>
      <xdr:colOff>38100</xdr:colOff>
      <xdr:row>38</xdr:row>
      <xdr:rowOff>100711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117238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48514</xdr:rowOff>
    </xdr:from>
    <xdr:to>
      <xdr:col>24</xdr:col>
      <xdr:colOff>114300</xdr:colOff>
      <xdr:row>38</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134891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33528</xdr:rowOff>
    </xdr:from>
    <xdr:to>
      <xdr:col>20</xdr:col>
      <xdr:colOff>38100</xdr:colOff>
      <xdr:row>38</xdr:row>
      <xdr:rowOff>135128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126255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48768</xdr:rowOff>
    </xdr:from>
    <xdr:to>
      <xdr:col>15</xdr:col>
      <xdr:colOff>101600</xdr:colOff>
      <xdr:row>38</xdr:row>
      <xdr:rowOff>150368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141495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122301</xdr:rowOff>
    </xdr:from>
    <xdr:to>
      <xdr:col>10</xdr:col>
      <xdr:colOff>165100</xdr:colOff>
      <xdr:row>39</xdr:row>
      <xdr:rowOff>52451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43578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88900</xdr:rowOff>
    </xdr:from>
    <xdr:to>
      <xdr:col>6</xdr:col>
      <xdr:colOff>38100</xdr:colOff>
      <xdr:row>39</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10177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111895</xdr:rowOff>
    </xdr:from>
    <xdr:to>
      <xdr:col>24</xdr:col>
      <xdr:colOff>63500</xdr:colOff>
      <xdr:row>57</xdr:row>
      <xdr:rowOff>167890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4545"/>
          <a:ext cx="8382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99708</xdr:rowOff>
    </xdr:from>
    <xdr:to>
      <xdr:col>19</xdr:col>
      <xdr:colOff>177800</xdr:colOff>
      <xdr:row>57</xdr:row>
      <xdr:rowOff>111895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29458"/>
          <a:ext cx="889000" cy="35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99708</xdr:rowOff>
    </xdr:from>
    <xdr:to>
      <xdr:col>15</xdr:col>
      <xdr:colOff>50800</xdr:colOff>
      <xdr:row>57</xdr:row>
      <xdr:rowOff>136299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29458"/>
          <a:ext cx="889000" cy="3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136299</xdr:rowOff>
    </xdr:from>
    <xdr:to>
      <xdr:col>10</xdr:col>
      <xdr:colOff>114300</xdr:colOff>
      <xdr:row>57</xdr:row>
      <xdr:rowOff>169833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8949"/>
          <a:ext cx="889000" cy="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168917</xdr:rowOff>
    </xdr:from>
    <xdr:to>
      <xdr:col>10</xdr:col>
      <xdr:colOff>165100</xdr:colOff>
      <xdr:row>58</xdr:row>
      <xdr:rowOff>99067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90194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3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148375</xdr:rowOff>
    </xdr:from>
    <xdr:to>
      <xdr:col>6</xdr:col>
      <xdr:colOff>38100</xdr:colOff>
      <xdr:row>58</xdr:row>
      <xdr:rowOff>78525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69652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117090</xdr:rowOff>
    </xdr:from>
    <xdr:to>
      <xdr:col>24</xdr:col>
      <xdr:colOff>114300</xdr:colOff>
      <xdr:row>58</xdr:row>
      <xdr:rowOff>47240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32017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61095</xdr:rowOff>
    </xdr:from>
    <xdr:to>
      <xdr:col>20</xdr:col>
      <xdr:colOff>38100</xdr:colOff>
      <xdr:row>57</xdr:row>
      <xdr:rowOff>162695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153822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48908</xdr:rowOff>
    </xdr:from>
    <xdr:to>
      <xdr:col>15</xdr:col>
      <xdr:colOff>101600</xdr:colOff>
      <xdr:row>55</xdr:row>
      <xdr:rowOff>150508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167035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5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85499</xdr:rowOff>
    </xdr:from>
    <xdr:to>
      <xdr:col>10</xdr:col>
      <xdr:colOff>165100</xdr:colOff>
      <xdr:row>58</xdr:row>
      <xdr:rowOff>15649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32176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119033</xdr:rowOff>
    </xdr:from>
    <xdr:to>
      <xdr:col>6</xdr:col>
      <xdr:colOff>38100</xdr:colOff>
      <xdr:row>58</xdr:row>
      <xdr:rowOff>49183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65710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6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26954</xdr:rowOff>
    </xdr:from>
    <xdr:to>
      <xdr:col>24</xdr:col>
      <xdr:colOff>63500</xdr:colOff>
      <xdr:row>75</xdr:row>
      <xdr:rowOff>141684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5704"/>
          <a:ext cx="838200" cy="1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141684</xdr:rowOff>
    </xdr:from>
    <xdr:to>
      <xdr:col>19</xdr:col>
      <xdr:colOff>177800</xdr:colOff>
      <xdr:row>76</xdr:row>
      <xdr:rowOff>37584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00434"/>
          <a:ext cx="889000" cy="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37584</xdr:rowOff>
    </xdr:from>
    <xdr:to>
      <xdr:col>15</xdr:col>
      <xdr:colOff>50800</xdr:colOff>
      <xdr:row>76</xdr:row>
      <xdr:rowOff>137922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7784"/>
          <a:ext cx="889000" cy="1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137922</xdr:rowOff>
    </xdr:from>
    <xdr:to>
      <xdr:col>10</xdr:col>
      <xdr:colOff>114300</xdr:colOff>
      <xdr:row>77</xdr:row>
      <xdr:rowOff>1639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8122"/>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104166</xdr:rowOff>
    </xdr:from>
    <xdr:to>
      <xdr:col>10</xdr:col>
      <xdr:colOff>165100</xdr:colOff>
      <xdr:row>77</xdr:row>
      <xdr:rowOff>34316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25443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133477</xdr:rowOff>
    </xdr:from>
    <xdr:to>
      <xdr:col>6</xdr:col>
      <xdr:colOff>38100</xdr:colOff>
      <xdr:row>77</xdr:row>
      <xdr:rowOff>63627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54754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147604</xdr:rowOff>
    </xdr:from>
    <xdr:to>
      <xdr:col>24</xdr:col>
      <xdr:colOff>114300</xdr:colOff>
      <xdr:row>75</xdr:row>
      <xdr:rowOff>77754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90884</xdr:rowOff>
    </xdr:from>
    <xdr:to>
      <xdr:col>20</xdr:col>
      <xdr:colOff>38100</xdr:colOff>
      <xdr:row>76</xdr:row>
      <xdr:rowOff>21034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158234</xdr:rowOff>
    </xdr:from>
    <xdr:to>
      <xdr:col>15</xdr:col>
      <xdr:colOff>101600</xdr:colOff>
      <xdr:row>76</xdr:row>
      <xdr:rowOff>88384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87122</xdr:rowOff>
    </xdr:from>
    <xdr:to>
      <xdr:col>10</xdr:col>
      <xdr:colOff>165100</xdr:colOff>
      <xdr:row>77</xdr:row>
      <xdr:rowOff>17272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33799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122289</xdr:rowOff>
    </xdr:from>
    <xdr:to>
      <xdr:col>6</xdr:col>
      <xdr:colOff>38100</xdr:colOff>
      <xdr:row>77</xdr:row>
      <xdr:rowOff>52439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68966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23786</xdr:rowOff>
    </xdr:from>
    <xdr:to>
      <xdr:col>24</xdr:col>
      <xdr:colOff>63500</xdr:colOff>
      <xdr:row>96</xdr:row>
      <xdr:rowOff>39591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2986"/>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39591</xdr:rowOff>
    </xdr:from>
    <xdr:to>
      <xdr:col>19</xdr:col>
      <xdr:colOff>177800</xdr:colOff>
      <xdr:row>96</xdr:row>
      <xdr:rowOff>100806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98791"/>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100806</xdr:rowOff>
    </xdr:from>
    <xdr:to>
      <xdr:col>15</xdr:col>
      <xdr:colOff>50800</xdr:colOff>
      <xdr:row>96</xdr:row>
      <xdr:rowOff>140486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0006"/>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140486</xdr:rowOff>
    </xdr:from>
    <xdr:to>
      <xdr:col>10</xdr:col>
      <xdr:colOff>114300</xdr:colOff>
      <xdr:row>96</xdr:row>
      <xdr:rowOff>162926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99686"/>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132138</xdr:rowOff>
    </xdr:from>
    <xdr:to>
      <xdr:col>10</xdr:col>
      <xdr:colOff>165100</xdr:colOff>
      <xdr:row>97</xdr:row>
      <xdr:rowOff>62288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160910</xdr:rowOff>
    </xdr:from>
    <xdr:to>
      <xdr:col>6</xdr:col>
      <xdr:colOff>38100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144436</xdr:rowOff>
    </xdr:from>
    <xdr:to>
      <xdr:col>24</xdr:col>
      <xdr:colOff>114300</xdr:colOff>
      <xdr:row>96</xdr:row>
      <xdr:rowOff>74586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122863</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160241</xdr:rowOff>
    </xdr:from>
    <xdr:to>
      <xdr:col>20</xdr:col>
      <xdr:colOff>38100</xdr:colOff>
      <xdr:row>96</xdr:row>
      <xdr:rowOff>90391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50006</xdr:rowOff>
    </xdr:from>
    <xdr:to>
      <xdr:col>15</xdr:col>
      <xdr:colOff>101600</xdr:colOff>
      <xdr:row>96</xdr:row>
      <xdr:rowOff>151606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142733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89686</xdr:rowOff>
    </xdr:from>
    <xdr:to>
      <xdr:col>10</xdr:col>
      <xdr:colOff>165100</xdr:colOff>
      <xdr:row>97</xdr:row>
      <xdr:rowOff>19836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36363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112126</xdr:rowOff>
    </xdr:from>
    <xdr:to>
      <xdr:col>6</xdr:col>
      <xdr:colOff>38100</xdr:colOff>
      <xdr:row>97</xdr:row>
      <xdr:rowOff>42276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48913</xdr:rowOff>
    </xdr:from>
    <xdr:to>
      <xdr:col>55</xdr:col>
      <xdr:colOff>0</xdr:colOff>
      <xdr:row>39</xdr:row>
      <xdr:rowOff>57077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54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48913</xdr:rowOff>
    </xdr:from>
    <xdr:to>
      <xdr:col>50</xdr:col>
      <xdr:colOff>114300</xdr:colOff>
      <xdr:row>39</xdr:row>
      <xdr:rowOff>71447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35463"/>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27033</xdr:rowOff>
    </xdr:from>
    <xdr:to>
      <xdr:col>45</xdr:col>
      <xdr:colOff>177800</xdr:colOff>
      <xdr:row>39</xdr:row>
      <xdr:rowOff>71447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3583"/>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27033</xdr:rowOff>
    </xdr:from>
    <xdr:to>
      <xdr:col>41</xdr:col>
      <xdr:colOff>50800</xdr:colOff>
      <xdr:row>39</xdr:row>
      <xdr:rowOff>76672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13583"/>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6277</xdr:rowOff>
    </xdr:from>
    <xdr:to>
      <xdr:col>55</xdr:col>
      <xdr:colOff>50800</xdr:colOff>
      <xdr:row>39</xdr:row>
      <xdr:rowOff>107877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92654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0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169563</xdr:rowOff>
    </xdr:from>
    <xdr:to>
      <xdr:col>50</xdr:col>
      <xdr:colOff>165100</xdr:colOff>
      <xdr:row>39</xdr:row>
      <xdr:rowOff>99713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90840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20647</xdr:rowOff>
    </xdr:from>
    <xdr:to>
      <xdr:col>46</xdr:col>
      <xdr:colOff>38100</xdr:colOff>
      <xdr:row>39</xdr:row>
      <xdr:rowOff>122247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113374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9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147683</xdr:rowOff>
    </xdr:from>
    <xdr:to>
      <xdr:col>41</xdr:col>
      <xdr:colOff>101600</xdr:colOff>
      <xdr:row>39</xdr:row>
      <xdr:rowOff>77833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68960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25872</xdr:rowOff>
    </xdr:from>
    <xdr:to>
      <xdr:col>36</xdr:col>
      <xdr:colOff>165100</xdr:colOff>
      <xdr:row>39</xdr:row>
      <xdr:rowOff>127472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118599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106174</xdr:rowOff>
    </xdr:from>
    <xdr:to>
      <xdr:col>55</xdr:col>
      <xdr:colOff>0</xdr:colOff>
      <xdr:row>58</xdr:row>
      <xdr:rowOff>120831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0274"/>
          <a:ext cx="8382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120831</xdr:rowOff>
    </xdr:from>
    <xdr:to>
      <xdr:col>50</xdr:col>
      <xdr:colOff>114300</xdr:colOff>
      <xdr:row>58</xdr:row>
      <xdr:rowOff>146048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64931"/>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140451</xdr:rowOff>
    </xdr:from>
    <xdr:to>
      <xdr:col>45</xdr:col>
      <xdr:colOff>177800</xdr:colOff>
      <xdr:row>58</xdr:row>
      <xdr:rowOff>146048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4551"/>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140451</xdr:rowOff>
    </xdr:from>
    <xdr:to>
      <xdr:col>41</xdr:col>
      <xdr:colOff>50800</xdr:colOff>
      <xdr:row>58</xdr:row>
      <xdr:rowOff>149742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4551"/>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171059</xdr:rowOff>
    </xdr:from>
    <xdr:to>
      <xdr:col>41</xdr:col>
      <xdr:colOff>101600</xdr:colOff>
      <xdr:row>58</xdr:row>
      <xdr:rowOff>101209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4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156801</xdr:rowOff>
    </xdr:from>
    <xdr:to>
      <xdr:col>36</xdr:col>
      <xdr:colOff>165100</xdr:colOff>
      <xdr:row>58</xdr:row>
      <xdr:rowOff>86951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103478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55374</xdr:rowOff>
    </xdr:from>
    <xdr:to>
      <xdr:col>55</xdr:col>
      <xdr:colOff>50800</xdr:colOff>
      <xdr:row>58</xdr:row>
      <xdr:rowOff>156974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141751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70031</xdr:rowOff>
    </xdr:from>
    <xdr:to>
      <xdr:col>50</xdr:col>
      <xdr:colOff>165100</xdr:colOff>
      <xdr:row>59</xdr:row>
      <xdr:rowOff>181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95248</xdr:rowOff>
    </xdr:from>
    <xdr:to>
      <xdr:col>46</xdr:col>
      <xdr:colOff>38100</xdr:colOff>
      <xdr:row>59</xdr:row>
      <xdr:rowOff>25398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89651</xdr:rowOff>
    </xdr:from>
    <xdr:to>
      <xdr:col>41</xdr:col>
      <xdr:colOff>101600</xdr:colOff>
      <xdr:row>59</xdr:row>
      <xdr:rowOff>19801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98942</xdr:rowOff>
    </xdr:from>
    <xdr:to>
      <xdr:col>36</xdr:col>
      <xdr:colOff>165100</xdr:colOff>
      <xdr:row>59</xdr:row>
      <xdr:rowOff>29092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20219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3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11227</xdr:rowOff>
    </xdr:from>
    <xdr:to>
      <xdr:col>55</xdr:col>
      <xdr:colOff>0</xdr:colOff>
      <xdr:row>78</xdr:row>
      <xdr:rowOff>26364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84327"/>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165350</xdr:rowOff>
    </xdr:from>
    <xdr:to>
      <xdr:col>50</xdr:col>
      <xdr:colOff>114300</xdr:colOff>
      <xdr:row>78</xdr:row>
      <xdr:rowOff>26364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67000"/>
          <a:ext cx="889000" cy="3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165350</xdr:rowOff>
    </xdr:from>
    <xdr:to>
      <xdr:col>45</xdr:col>
      <xdr:colOff>177800</xdr:colOff>
      <xdr:row>78</xdr:row>
      <xdr:rowOff>90199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67000"/>
          <a:ext cx="889000" cy="9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90199</xdr:rowOff>
    </xdr:from>
    <xdr:to>
      <xdr:col>41</xdr:col>
      <xdr:colOff>50800</xdr:colOff>
      <xdr:row>78</xdr:row>
      <xdr:rowOff>95951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3299"/>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133308</xdr:rowOff>
    </xdr:from>
    <xdr:to>
      <xdr:col>41</xdr:col>
      <xdr:colOff>101600</xdr:colOff>
      <xdr:row>78</xdr:row>
      <xdr:rowOff>63458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151271</xdr:rowOff>
    </xdr:from>
    <xdr:to>
      <xdr:col>36</xdr:col>
      <xdr:colOff>165100</xdr:colOff>
      <xdr:row>78</xdr:row>
      <xdr:rowOff>81421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131877</xdr:rowOff>
    </xdr:from>
    <xdr:to>
      <xdr:col>55</xdr:col>
      <xdr:colOff>50800</xdr:colOff>
      <xdr:row>78</xdr:row>
      <xdr:rowOff>62027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46804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147014</xdr:rowOff>
    </xdr:from>
    <xdr:to>
      <xdr:col>50</xdr:col>
      <xdr:colOff>165100</xdr:colOff>
      <xdr:row>78</xdr:row>
      <xdr:rowOff>77164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68291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114550</xdr:rowOff>
    </xdr:from>
    <xdr:to>
      <xdr:col>46</xdr:col>
      <xdr:colOff>38100</xdr:colOff>
      <xdr:row>78</xdr:row>
      <xdr:rowOff>44700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35827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39399</xdr:rowOff>
    </xdr:from>
    <xdr:to>
      <xdr:col>41</xdr:col>
      <xdr:colOff>101600</xdr:colOff>
      <xdr:row>78</xdr:row>
      <xdr:rowOff>140999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132126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45151</xdr:rowOff>
    </xdr:from>
    <xdr:to>
      <xdr:col>36</xdr:col>
      <xdr:colOff>165100</xdr:colOff>
      <xdr:row>78</xdr:row>
      <xdr:rowOff>146751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150726</xdr:rowOff>
    </xdr:from>
    <xdr:to>
      <xdr:col>55</xdr:col>
      <xdr:colOff>0</xdr:colOff>
      <xdr:row>97</xdr:row>
      <xdr:rowOff>154353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81376"/>
          <a:ext cx="8382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154353</xdr:rowOff>
    </xdr:from>
    <xdr:to>
      <xdr:col>50</xdr:col>
      <xdr:colOff>114300</xdr:colOff>
      <xdr:row>98</xdr:row>
      <xdr:rowOff>35367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85003"/>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35367</xdr:rowOff>
    </xdr:from>
    <xdr:to>
      <xdr:col>45</xdr:col>
      <xdr:colOff>177800</xdr:colOff>
      <xdr:row>98</xdr:row>
      <xdr:rowOff>132324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37467"/>
          <a:ext cx="889000" cy="9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132324</xdr:rowOff>
    </xdr:from>
    <xdr:to>
      <xdr:col>41</xdr:col>
      <xdr:colOff>50800</xdr:colOff>
      <xdr:row>98</xdr:row>
      <xdr:rowOff>141872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34424"/>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116644</xdr:rowOff>
    </xdr:from>
    <xdr:to>
      <xdr:col>41</xdr:col>
      <xdr:colOff>101600</xdr:colOff>
      <xdr:row>98</xdr:row>
      <xdr:rowOff>46794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63321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150888</xdr:rowOff>
    </xdr:from>
    <xdr:to>
      <xdr:col>36</xdr:col>
      <xdr:colOff>165100</xdr:colOff>
      <xdr:row>98</xdr:row>
      <xdr:rowOff>81038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97565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99926</xdr:rowOff>
    </xdr:from>
    <xdr:to>
      <xdr:col>55</xdr:col>
      <xdr:colOff>50800</xdr:colOff>
      <xdr:row>98</xdr:row>
      <xdr:rowOff>30076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103553</xdr:rowOff>
    </xdr:from>
    <xdr:to>
      <xdr:col>50</xdr:col>
      <xdr:colOff>165100</xdr:colOff>
      <xdr:row>98</xdr:row>
      <xdr:rowOff>33703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24830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156017</xdr:rowOff>
    </xdr:from>
    <xdr:to>
      <xdr:col>46</xdr:col>
      <xdr:colOff>38100</xdr:colOff>
      <xdr:row>98</xdr:row>
      <xdr:rowOff>86167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77294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81524</xdr:rowOff>
    </xdr:from>
    <xdr:to>
      <xdr:col>41</xdr:col>
      <xdr:colOff>101600</xdr:colOff>
      <xdr:row>99</xdr:row>
      <xdr:rowOff>11674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91072</xdr:rowOff>
    </xdr:from>
    <xdr:to>
      <xdr:col>36</xdr:col>
      <xdr:colOff>165100</xdr:colOff>
      <xdr:row>99</xdr:row>
      <xdr:rowOff>21222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12349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114505</xdr:rowOff>
    </xdr:from>
    <xdr:to>
      <xdr:col>85</xdr:col>
      <xdr:colOff>127000</xdr:colOff>
      <xdr:row>37</xdr:row>
      <xdr:rowOff>128009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86705"/>
          <a:ext cx="838200" cy="18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12860</xdr:rowOff>
    </xdr:from>
    <xdr:to>
      <xdr:col>81</xdr:col>
      <xdr:colOff>50800</xdr:colOff>
      <xdr:row>37</xdr:row>
      <xdr:rowOff>128009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42160"/>
          <a:ext cx="889000" cy="6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12860</xdr:rowOff>
    </xdr:from>
    <xdr:to>
      <xdr:col>76</xdr:col>
      <xdr:colOff>114300</xdr:colOff>
      <xdr:row>37</xdr:row>
      <xdr:rowOff>147864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42160"/>
          <a:ext cx="889000" cy="6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90208</xdr:rowOff>
    </xdr:from>
    <xdr:to>
      <xdr:col>71</xdr:col>
      <xdr:colOff>177800</xdr:colOff>
      <xdr:row>37</xdr:row>
      <xdr:rowOff>147864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3858"/>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23223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63705</xdr:rowOff>
    </xdr:from>
    <xdr:to>
      <xdr:col>85</xdr:col>
      <xdr:colOff>177800</xdr:colOff>
      <xdr:row>36</xdr:row>
      <xdr:rowOff>165305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86582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77209</xdr:rowOff>
    </xdr:from>
    <xdr:to>
      <xdr:col>81</xdr:col>
      <xdr:colOff>101600</xdr:colOff>
      <xdr:row>38</xdr:row>
      <xdr:rowOff>7359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169935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133510</xdr:rowOff>
    </xdr:from>
    <xdr:to>
      <xdr:col>76</xdr:col>
      <xdr:colOff>165100</xdr:colOff>
      <xdr:row>34</xdr:row>
      <xdr:rowOff>63660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80187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97064</xdr:rowOff>
    </xdr:from>
    <xdr:to>
      <xdr:col>72</xdr:col>
      <xdr:colOff>38100</xdr:colOff>
      <xdr:row>38</xdr:row>
      <xdr:rowOff>27214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43741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39408</xdr:rowOff>
    </xdr:from>
    <xdr:to>
      <xdr:col>67</xdr:col>
      <xdr:colOff>101600</xdr:colOff>
      <xdr:row>37</xdr:row>
      <xdr:rowOff>141008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157535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49220</xdr:rowOff>
    </xdr:from>
    <xdr:to>
      <xdr:col>85</xdr:col>
      <xdr:colOff>127000</xdr:colOff>
      <xdr:row>58</xdr:row>
      <xdr:rowOff>71953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93320"/>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49220</xdr:rowOff>
    </xdr:from>
    <xdr:to>
      <xdr:col>81</xdr:col>
      <xdr:colOff>50800</xdr:colOff>
      <xdr:row>58</xdr:row>
      <xdr:rowOff>95055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93320"/>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95055</xdr:rowOff>
    </xdr:from>
    <xdr:to>
      <xdr:col>76</xdr:col>
      <xdr:colOff>114300</xdr:colOff>
      <xdr:row>58</xdr:row>
      <xdr:rowOff>132979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39155"/>
          <a:ext cx="889000" cy="3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132979</xdr:rowOff>
    </xdr:from>
    <xdr:to>
      <xdr:col>71</xdr:col>
      <xdr:colOff>177800</xdr:colOff>
      <xdr:row>58</xdr:row>
      <xdr:rowOff>144021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77079"/>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153238</xdr:rowOff>
    </xdr:from>
    <xdr:to>
      <xdr:col>72</xdr:col>
      <xdr:colOff>38100</xdr:colOff>
      <xdr:row>58</xdr:row>
      <xdr:rowOff>83388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99915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146141</xdr:rowOff>
    </xdr:from>
    <xdr:to>
      <xdr:col>67</xdr:col>
      <xdr:colOff>101600</xdr:colOff>
      <xdr:row>58</xdr:row>
      <xdr:rowOff>76291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21153</xdr:rowOff>
    </xdr:from>
    <xdr:to>
      <xdr:col>85</xdr:col>
      <xdr:colOff>177800</xdr:colOff>
      <xdr:row>58</xdr:row>
      <xdr:rowOff>122753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107530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169870</xdr:rowOff>
    </xdr:from>
    <xdr:to>
      <xdr:col>81</xdr:col>
      <xdr:colOff>101600</xdr:colOff>
      <xdr:row>58</xdr:row>
      <xdr:rowOff>100020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91147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44255</xdr:rowOff>
    </xdr:from>
    <xdr:to>
      <xdr:col>76</xdr:col>
      <xdr:colOff>165100</xdr:colOff>
      <xdr:row>58</xdr:row>
      <xdr:rowOff>145855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136982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82179</xdr:rowOff>
    </xdr:from>
    <xdr:to>
      <xdr:col>72</xdr:col>
      <xdr:colOff>38100</xdr:colOff>
      <xdr:row>59</xdr:row>
      <xdr:rowOff>12329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93221</xdr:rowOff>
    </xdr:from>
    <xdr:to>
      <xdr:col>67</xdr:col>
      <xdr:colOff>101600</xdr:colOff>
      <xdr:row>59</xdr:row>
      <xdr:rowOff>23371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14498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2718</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204368"/>
          <a:ext cx="838200" cy="3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39015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39015</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3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41478</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128536</xdr:rowOff>
    </xdr:from>
    <xdr:to>
      <xdr:col>72</xdr:col>
      <xdr:colOff>38100</xdr:colOff>
      <xdr:row>78</xdr:row>
      <xdr:rowOff>58686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75213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37109</xdr:rowOff>
    </xdr:from>
    <xdr:to>
      <xdr:col>67</xdr:col>
      <xdr:colOff>101600</xdr:colOff>
      <xdr:row>78</xdr:row>
      <xdr:rowOff>138709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155236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123368</xdr:rowOff>
    </xdr:from>
    <xdr:to>
      <xdr:col>85</xdr:col>
      <xdr:colOff>177800</xdr:colOff>
      <xdr:row>77</xdr:row>
      <xdr:rowOff>53518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1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146245</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159665</xdr:rowOff>
    </xdr:from>
    <xdr:to>
      <xdr:col>76</xdr:col>
      <xdr:colOff>165100</xdr:colOff>
      <xdr:row>79</xdr:row>
      <xdr:rowOff>89815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80942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162128</xdr:rowOff>
    </xdr:from>
    <xdr:to>
      <xdr:col>67</xdr:col>
      <xdr:colOff>101600</xdr:colOff>
      <xdr:row>79</xdr:row>
      <xdr:rowOff>92278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83405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27225</xdr:rowOff>
    </xdr:from>
    <xdr:to>
      <xdr:col>85</xdr:col>
      <xdr:colOff>127000</xdr:colOff>
      <xdr:row>97</xdr:row>
      <xdr:rowOff>43909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57875"/>
          <a:ext cx="8382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43909</xdr:rowOff>
    </xdr:from>
    <xdr:to>
      <xdr:col>81</xdr:col>
      <xdr:colOff>50800</xdr:colOff>
      <xdr:row>97</xdr:row>
      <xdr:rowOff>50036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74559"/>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24519</xdr:rowOff>
    </xdr:from>
    <xdr:to>
      <xdr:col>76</xdr:col>
      <xdr:colOff>114300</xdr:colOff>
      <xdr:row>97</xdr:row>
      <xdr:rowOff>50036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55169"/>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24519</xdr:rowOff>
    </xdr:from>
    <xdr:to>
      <xdr:col>71</xdr:col>
      <xdr:colOff>177800</xdr:colOff>
      <xdr:row>97</xdr:row>
      <xdr:rowOff>52848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55169"/>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9221</xdr:rowOff>
    </xdr:from>
    <xdr:to>
      <xdr:col>72</xdr:col>
      <xdr:colOff>38100</xdr:colOff>
      <xdr:row>97</xdr:row>
      <xdr:rowOff>110821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101948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23966</xdr:rowOff>
    </xdr:from>
    <xdr:to>
      <xdr:col>67</xdr:col>
      <xdr:colOff>101600</xdr:colOff>
      <xdr:row>97</xdr:row>
      <xdr:rowOff>125566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116693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147875</xdr:rowOff>
    </xdr:from>
    <xdr:to>
      <xdr:col>85</xdr:col>
      <xdr:colOff>177800</xdr:colOff>
      <xdr:row>97</xdr:row>
      <xdr:rowOff>78025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126302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164559</xdr:rowOff>
    </xdr:from>
    <xdr:to>
      <xdr:col>81</xdr:col>
      <xdr:colOff>101600</xdr:colOff>
      <xdr:row>97</xdr:row>
      <xdr:rowOff>94709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85836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170686</xdr:rowOff>
    </xdr:from>
    <xdr:to>
      <xdr:col>76</xdr:col>
      <xdr:colOff>165100</xdr:colOff>
      <xdr:row>97</xdr:row>
      <xdr:rowOff>100836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91963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145169</xdr:rowOff>
    </xdr:from>
    <xdr:to>
      <xdr:col>72</xdr:col>
      <xdr:colOff>38100</xdr:colOff>
      <xdr:row>97</xdr:row>
      <xdr:rowOff>75319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91846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2048</xdr:rowOff>
    </xdr:from>
    <xdr:to>
      <xdr:col>67</xdr:col>
      <xdr:colOff>101600</xdr:colOff>
      <xdr:row>97</xdr:row>
      <xdr:rowOff>103648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120175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・住民一人当たりのコストは民生費が最も高く、一人当たり</a:t>
          </a:r>
          <a:r>
            <a:rPr kumimoji="1" lang="en-US" altLang="ja-JP" sz="1300">
              <a:latin typeface="ＭＳ Ｐゴシック" panose="020B0600070205080204" pitchFamily="50" charset="-128"/>
              <a:ea typeface="ＭＳ Ｐゴシック" panose="020B0600070205080204" pitchFamily="50" charset="-128"/>
            </a:rPr>
            <a:t>237,160</a:t>
          </a:r>
          <a:r>
            <a:rPr kumimoji="1" lang="ja-JP" altLang="en-US" sz="1300">
              <a:latin typeface="ＭＳ Ｐゴシック" panose="020B0600070205080204" pitchFamily="50" charset="-128"/>
              <a:ea typeface="ＭＳ Ｐゴシック" panose="020B0600070205080204" pitchFamily="50" charset="-128"/>
            </a:rPr>
            <a:t>円と前年度と比較して大幅に増加となっている。主な要因は、多様化する障害福祉関係が増加傾向にあることに加え、住民税非課税世帯等に対する臨時特別給付金事業、子育て世帯への臨時特別給付金事業が挙げられる。</a:t>
          </a:r>
        </a:p>
        <a:p>
          <a:r>
            <a:rPr kumimoji="1" lang="ja-JP" altLang="en-US" sz="1300">
              <a:latin typeface="ＭＳ Ｐゴシック" panose="020B0600070205080204" pitchFamily="50" charset="-128"/>
              <a:ea typeface="ＭＳ Ｐゴシック" panose="020B0600070205080204" pitchFamily="50" charset="-128"/>
            </a:rPr>
            <a:t>・住民一人当たりの総務費は</a:t>
          </a:r>
          <a:r>
            <a:rPr kumimoji="1" lang="en-US" altLang="ja-JP" sz="1300">
              <a:latin typeface="ＭＳ Ｐゴシック" panose="020B0600070205080204" pitchFamily="50" charset="-128"/>
              <a:ea typeface="ＭＳ Ｐゴシック" panose="020B0600070205080204" pitchFamily="50" charset="-128"/>
            </a:rPr>
            <a:t>167,736</a:t>
          </a:r>
          <a:r>
            <a:rPr kumimoji="1" lang="ja-JP" altLang="en-US" sz="1300">
              <a:latin typeface="ＭＳ Ｐゴシック" panose="020B0600070205080204" pitchFamily="50" charset="-128"/>
              <a:ea typeface="ＭＳ Ｐゴシック" panose="020B0600070205080204" pitchFamily="50" charset="-128"/>
            </a:rPr>
            <a:t>円で前年度と比較して大幅に減額となっている。主な要因は、新庁舎移転経費や備品購入費等の臨時的な経費が前年度に含まれていたことが挙げられる。類似団体との比較して平均より低い金額となっているが、県内町村と比較すると一人当たりのコストは高い水準となっている。</a:t>
          </a:r>
        </a:p>
        <a:p>
          <a:r>
            <a:rPr kumimoji="1" lang="ja-JP" altLang="en-US" sz="1300">
              <a:latin typeface="ＭＳ Ｐゴシック" panose="020B0600070205080204" pitchFamily="50" charset="-128"/>
              <a:ea typeface="ＭＳ Ｐゴシック" panose="020B0600070205080204" pitchFamily="50" charset="-128"/>
            </a:rPr>
            <a:t>・住民一人当たりの衛生費は</a:t>
          </a:r>
          <a:r>
            <a:rPr kumimoji="1" lang="en-US" altLang="ja-JP" sz="1300">
              <a:latin typeface="ＭＳ Ｐゴシック" panose="020B0600070205080204" pitchFamily="50" charset="-128"/>
              <a:ea typeface="ＭＳ Ｐゴシック" panose="020B0600070205080204" pitchFamily="50" charset="-128"/>
            </a:rPr>
            <a:t>100,353</a:t>
          </a:r>
          <a:r>
            <a:rPr kumimoji="1" lang="ja-JP" altLang="en-US" sz="1300">
              <a:latin typeface="ＭＳ Ｐゴシック" panose="020B0600070205080204" pitchFamily="50" charset="-128"/>
              <a:ea typeface="ＭＳ Ｐゴシック" panose="020B0600070205080204" pitchFamily="50" charset="-128"/>
            </a:rPr>
            <a:t>円で前年度と比較して増加となっている。主な要因は、災害廃棄物処理費が挙げられる。また、新型コロナウイルスワクチン接種事業も引き続き実施したため、一人当たりのコストは高い水準となっている。</a:t>
          </a:r>
        </a:p>
        <a:p>
          <a:r>
            <a:rPr kumimoji="1" lang="ja-JP" altLang="en-US" sz="1300">
              <a:latin typeface="ＭＳ Ｐゴシック" panose="020B0600070205080204" pitchFamily="50" charset="-128"/>
              <a:ea typeface="ＭＳ Ｐゴシック" panose="020B0600070205080204" pitchFamily="50" charset="-128"/>
            </a:rPr>
            <a:t>・住民一人当たりの消防費は</a:t>
          </a:r>
          <a:r>
            <a:rPr kumimoji="1" lang="en-US" altLang="ja-JP" sz="1300">
              <a:latin typeface="ＭＳ Ｐゴシック" panose="020B0600070205080204" pitchFamily="50" charset="-128"/>
              <a:ea typeface="ＭＳ Ｐゴシック" panose="020B0600070205080204" pitchFamily="50" charset="-128"/>
            </a:rPr>
            <a:t>50,543</a:t>
          </a:r>
          <a:r>
            <a:rPr kumimoji="1" lang="ja-JP" altLang="en-US" sz="1300">
              <a:latin typeface="ＭＳ Ｐゴシック" panose="020B0600070205080204" pitchFamily="50" charset="-128"/>
              <a:ea typeface="ＭＳ Ｐゴシック" panose="020B0600070205080204" pitchFamily="50" charset="-128"/>
            </a:rPr>
            <a:t>円で前年度と比較して大幅に増加となっている。主な要因は、防災行政無線改修事業や消防団員の処遇改善が挙げられる。面積が大きく、山・海・川において様々な災害が想定される立地条件もあり、消防費の一人当たりのコストは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普通交付税が再算定により増額となったものの、災害時対応については財政調整基金を取り崩して行ったため、財政調整基金残高率は前年度比</a:t>
          </a:r>
          <a:r>
            <a:rPr kumimoji="1" lang="en-US" altLang="ja-JP" sz="1000">
              <a:latin typeface="ＭＳ ゴシック" pitchFamily="49" charset="-128"/>
              <a:ea typeface="ＭＳ ゴシック" pitchFamily="49" charset="-128"/>
            </a:rPr>
            <a:t>0.73</a:t>
          </a:r>
          <a:r>
            <a:rPr kumimoji="1" lang="ja-JP" altLang="en-US" sz="1000">
              <a:latin typeface="ＭＳ ゴシック" pitchFamily="49" charset="-128"/>
              <a:ea typeface="ＭＳ ゴシック" pitchFamily="49" charset="-128"/>
            </a:rPr>
            <a:t>％減の</a:t>
          </a:r>
          <a:r>
            <a:rPr kumimoji="1" lang="en-US" altLang="ja-JP" sz="1000">
              <a:latin typeface="ＭＳ ゴシック" pitchFamily="49" charset="-128"/>
              <a:ea typeface="ＭＳ ゴシック" pitchFamily="49" charset="-128"/>
            </a:rPr>
            <a:t>8.92</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実質収支額については、アフターコロナ対策及び災害復旧対応における事業の増加により</a:t>
          </a:r>
          <a:r>
            <a:rPr kumimoji="1" lang="en-US" altLang="ja-JP" sz="1000">
              <a:latin typeface="ＭＳ ゴシック" pitchFamily="49" charset="-128"/>
              <a:ea typeface="ＭＳ ゴシック" pitchFamily="49" charset="-128"/>
            </a:rPr>
            <a:t>1.74%</a:t>
          </a:r>
          <a:r>
            <a:rPr kumimoji="1" lang="ja-JP" altLang="en-US" sz="1000">
              <a:latin typeface="ＭＳ ゴシック" pitchFamily="49" charset="-128"/>
              <a:ea typeface="ＭＳ ゴシック" pitchFamily="49" charset="-128"/>
            </a:rPr>
            <a:t>増の</a:t>
          </a:r>
          <a:r>
            <a:rPr kumimoji="1" lang="en-US" altLang="ja-JP" sz="1000">
              <a:latin typeface="ＭＳ ゴシック" pitchFamily="49" charset="-128"/>
              <a:ea typeface="ＭＳ ゴシック" pitchFamily="49" charset="-128"/>
            </a:rPr>
            <a:t>5.34</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実質単年度収支については、災害復旧事業の繰越が多額となったことにより、前年度比</a:t>
          </a:r>
          <a:r>
            <a:rPr kumimoji="1" lang="en-US" altLang="ja-JP" sz="1000">
              <a:latin typeface="ＭＳ ゴシック" pitchFamily="49" charset="-128"/>
              <a:ea typeface="ＭＳ ゴシック" pitchFamily="49" charset="-128"/>
            </a:rPr>
            <a:t>2.82</a:t>
          </a:r>
          <a:r>
            <a:rPr kumimoji="1" lang="ja-JP" altLang="en-US" sz="1000">
              <a:latin typeface="ＭＳ ゴシック" pitchFamily="49" charset="-128"/>
              <a:ea typeface="ＭＳ ゴシック" pitchFamily="49" charset="-128"/>
            </a:rPr>
            <a:t>％減の▲</a:t>
          </a:r>
          <a:r>
            <a:rPr kumimoji="1" lang="en-US" altLang="ja-JP" sz="1000">
              <a:latin typeface="ＭＳ ゴシック" pitchFamily="49" charset="-128"/>
              <a:ea typeface="ＭＳ ゴシック" pitchFamily="49" charset="-128"/>
            </a:rPr>
            <a:t>1.11</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災害対応における臨時的な支出が大幅に増加し、すべての区分において比率が悪化している。昨今の物価高騰、人件費増加に伴う、経常経費の増加により来年度以降は更に厳しい財政状況が見込まれる。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すべての会計において収支が黒字となったため、連結実質収支も黒字となった。一般会計については、前年度から引き続きコロナ禍における事業の自粛や縮小等により不用額が発生したため、実質収支額の比率が大きくなっている。水道事業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年度から簡易水道事業と統合し、剰余額は黒字を維持しているものの、令和元年度をピークに減少傾向にある。</a:t>
          </a:r>
        </a:p>
        <a:p>
          <a:r>
            <a:rPr kumimoji="1" lang="ja-JP" altLang="en-US" sz="1100">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100">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100">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元利償還金については、繰上償還の実施による公債費削減と地方債の新規発行の抑制により年々減少傾向にある。</a:t>
          </a:r>
        </a:p>
        <a:p>
          <a:r>
            <a:rPr kumimoji="1" lang="ja-JP" altLang="en-US" sz="1100">
              <a:latin typeface="ＭＳ ゴシック" pitchFamily="49" charset="-128"/>
              <a:ea typeface="ＭＳ ゴシック" pitchFamily="49" charset="-128"/>
            </a:rPr>
            <a:t>しかしながら、過去の大型建設事業実施による元利償還金は依然として高い水準にあり、多額の公債費負担が続く。</a:t>
          </a:r>
        </a:p>
        <a:p>
          <a:r>
            <a:rPr kumimoji="1" lang="ja-JP" altLang="en-US" sz="1100">
              <a:latin typeface="ＭＳ ゴシック" pitchFamily="49" charset="-128"/>
              <a:ea typeface="ＭＳ ゴシック" pitchFamily="49" charset="-128"/>
            </a:rPr>
            <a:t>　また、公営企業債の元利償還金に対する繰入金についても増加傾向にあり、同様に組合等が起こした地方債の元利償還金に対する負担金等についても増加傾向にある。</a:t>
          </a:r>
        </a:p>
        <a:p>
          <a:r>
            <a:rPr kumimoji="1" lang="ja-JP" altLang="en-US" sz="1100">
              <a:latin typeface="ＭＳ ゴシック" pitchFamily="49" charset="-128"/>
              <a:ea typeface="ＭＳ ゴシック" pitchFamily="49" charset="-128"/>
            </a:rPr>
            <a:t>　今後についても、新庁舎建設事業の償還が始まることから元利償還金等（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）は高い水準で推移していく見込みである。そのため、急激な比率の改善は望めず、できる限り新規地方債発行の抑制に努め、繰上償還等の対策を講じ比率の改善を図っていく。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）に占める割合が高い地方債現在高については、新規発行の抑制及び繰上償還の実施により残高は減少傾向にあったが、平成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年度から令和２年度まで実施した新庁舎建設事業において約</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億円を借り入れしたことにより、大幅に増額となった。</a:t>
          </a:r>
        </a:p>
        <a:p>
          <a:r>
            <a:rPr kumimoji="1" lang="ja-JP" altLang="en-US" sz="1100">
              <a:latin typeface="ＭＳ ゴシック" pitchFamily="49" charset="-128"/>
              <a:ea typeface="ＭＳ ゴシック" pitchFamily="49" charset="-128"/>
            </a:rPr>
            <a:t>　また、公営企業債等繰入見込額についても急激な減少は見込めないため、将来負担額（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）は高い水準で推移する見込みである。</a:t>
          </a:r>
        </a:p>
        <a:p>
          <a:r>
            <a:rPr kumimoji="1" lang="ja-JP" altLang="en-US" sz="1100">
              <a:latin typeface="ＭＳ ゴシック" pitchFamily="49" charset="-128"/>
              <a:ea typeface="ＭＳ ゴシック" pitchFamily="49" charset="-128"/>
            </a:rPr>
            <a:t>　充当可能財源（</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）については、充当可能基金である財政調整基金やあじがさわ未来応援基金等の残高が増加したことにより、充当可能財源（</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）は増額となっている。</a:t>
          </a:r>
        </a:p>
        <a:p>
          <a:r>
            <a:rPr kumimoji="1" lang="ja-JP" altLang="en-US" sz="1100">
              <a:latin typeface="ＭＳ ゴシック" pitchFamily="49" charset="-128"/>
              <a:ea typeface="ＭＳ ゴシック" pitchFamily="49" charset="-128"/>
            </a:rPr>
            <a:t>　今後の見通しとして、地方債残高は令和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年度をピークに減少する見込みで、公営企業債等繰入見込額は近年はやや増加傾向であるものの、将来負担額（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）は減少していく見込みである。</a:t>
          </a:r>
        </a:p>
        <a:p>
          <a:r>
            <a:rPr kumimoji="1" lang="ja-JP" altLang="en-US" sz="1100">
              <a:latin typeface="ＭＳ ゴシック" pitchFamily="49" charset="-128"/>
              <a:ea typeface="ＭＳ ゴシック" pitchFamily="49" charset="-128"/>
            </a:rPr>
            <a:t>　依然として比率は高いため、今後も引き続き繰上償還の実施と地方債発行抑制等の対策を講じ、更なる財政の健全化を図っていく。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再算定により増額となったことで、基金を取り崩して行っていた大雨災害に係る経費や物価高騰対策事業費を穴埋めする形となり、今後の施設維持管理に必要な公共施設等整備基金及び学校施設整備基金に積み立てすることができた。また、寄附金の増によりあじがさわ未来応援基金の残高も増とな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災害や除排雪等の対応のため、財政調整基金の残高は標準財政規模の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％を維持し、公共施設の維持管理及び長寿命化の対応として公共施設等整備基金、学校施設整備基金に積み立てていくことを予定している。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・森林環境整備基金：森林の整備、森林の有する公益的機能に関する普及啓発、木材の利用促進等に要する経費の財源に充てる。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・災害復興基金：災害が発生した場合における町民生活の復興及び災害からの迅速かつ円滑な復旧に要する経費の財源に充てる。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・公共施設等整備基金：公共施設の長寿命化の対応として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万円を積み立てた一方、町の発展に資する事業等に約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・学校施設整備基金：町内小学校が建設から約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年が経過することにより、数年後の大規模改修を見越して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万円を直接充当し、残りの約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・災害復興基金：災害対応のための基金を創設し、災害に係る寄附金等約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万円を積み立て、災害対応経費に充当するため全額取り崩し、今後に向けて一般財源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・公共施設等整備基金：公共施設の大規模な修繕等があった場合は取り崩すこととするが、公共施設の長寿命化に向けて積み立てていく予定。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・あじがさわ未来応援基金：今後も寄附金を積み立て、同額程度を町の維持、発展に資する事業等に充当していく予定。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・学校施設整備基金：小中学校の大規模改修及び学校備品の整備に向けて、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・災害復興基金：災害時の必要経費を想定し、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再算定により増額となったことで、基金を取り崩して行っていた大雨災害に係る経費や物価高騰対策事業費を穴埋めする形となったが、今後の施設維持管理に必要な公共施設等整備基金及び学校施設整備基金に優先的に積み立てたことにより、財政調整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災害や除排雪等の対応のため、残高が標準財政規模の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公共下水道事業の償還に係る約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新庁舎建設事業等の大型事業の償還が始まる令和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年度までに基金を取り崩し繰上償還を実施する予定であるため、基金残高は減少する見込み。今後も公債費の平準化や利子軽減のための繰上償還に向けて計画的に積み立てていく。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7EDE4C1-0D95-4FC6-8F1C-19EEC5929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4FA9018-881E-4AF8-AE37-CA251F4A2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FA7A4DD-8B82-4EA0-8B2B-E3196E97A9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F0C5025-4749-4F6E-A4D3-358674594E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9F0E499-77D6-4A34-9F91-F107FB0C987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81C38E2-B157-430E-8B31-06DB27DB4E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8B178DB-97CE-45E0-9D3F-4637B8C0786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1AFF93D-8734-4DB0-956F-39A79B46C2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6CC913-F032-43AF-B3F0-6FFF90203F8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24ED29-341F-4BFC-9232-BC5F8C84184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12CC5D6-0917-44CE-86CA-90F5292C5FA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6C2D27C-CA5D-4A73-9E6E-ECDAFBEE32F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CBC368F-30FF-4CE4-AA56-D4ED81619B6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BD5308-B191-4509-8222-2311BAE9608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C5F51F-7C02-4549-A689-A6661E84B30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7EAAA9B-1039-4172-9137-24B757B2784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2EF9566-FEB0-451A-AEB6-18E8F0F1E05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B66C43-3562-4880-854F-8BAFF42E47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A1C192-4E20-4316-B984-C85272A41D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CEE35B4-0160-418B-91DC-A436036163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710B78-FA00-4F58-B8DE-2DF0241739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FDE5D68-9261-434C-8B78-0F6EEE339FD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2981DE-D1FD-42CA-B258-6BB20D08B0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69D575-F657-4E24-83EB-DBE955ADF1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657434-9A57-4FF4-AE32-D2BA571D043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199FA70-0B44-4207-A5AB-C051D6887B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6EC22D0-889D-46A7-BEE9-4B4EBA7A2F3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7C1D0FB-2D61-4CEB-8BB8-52588AFC50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46B2C45-2486-4205-9F2C-15540774FD6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4E0708F-8E7A-486D-A9E7-4CA068125A0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443E1BF-C245-42B5-AD33-C98DB26EFA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A251169-02D9-449F-94E0-10912DECA2F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F2222BF-1A03-4E7E-B168-222CCF4A0B8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2F0663A-07F5-4CAB-9B96-3E423CC6B9E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34C7A2-F50B-4E1C-B0A1-C9A3CAD931E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1F8F02E-7428-4281-A82A-295B69E0984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A174013-5FCF-4EEB-9EA8-C1AFD5804DE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C82C96-ED6B-4A4B-B768-4657B25C9F4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5B34A85-2C0F-413B-9A24-BBFB4432C2D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1468B89-3756-484C-BA06-FC73E9C1F6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D9971BF-2773-4A9E-B652-4CE8C50C4CA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408BF66-C076-477F-A9C4-6B3963433C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15ED6E-0930-411F-93B4-4528E9191F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9967B00-498F-458C-843C-47214D48A5C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3C14379-BD77-423D-8070-EB9EA78854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F3B6D3E-CD89-4D42-A337-CAE651AA59D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7540ED6-E218-4701-843B-3A9D63D2FC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全国平均及び青森県平均よりも高い水準に位置し、類似団体内順位でも高い水準に位置して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公共施設総合管理計画を基に、計画的な施設の除却を行って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ポイント高くなり公共施設の多くが老朽化が進んでいる状況である。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更新・長寿命化に取り組むにあたり、必要な施設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と活用を図っていき、利用頻度・活用がなされていない施設の統廃合を住民理解を得ながら集約していく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386358-ABF7-49B7-9CCB-191F7071096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A63896E-B7A7-466A-94C5-17DC219104D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CC502DC-DD6A-4FF1-946F-A778786580E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E7629C6-BE49-45E6-9D41-C39AE5804D3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60A40D6-BC1D-4AED-861D-5FCC95B37BF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A308C97-7275-4902-B35C-72F20F78117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BDF06D6-BD84-4731-B8F6-373DE066BEA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341BA67-F75A-4773-B767-E7DCB0BC3A0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E0EF104-D02A-4D3C-8125-6FF2B8391AD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9C0224D-E879-4AFB-896F-FA0AAE81FC3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2683784-80E2-4DFC-9857-CF638A14507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06B784E-9ED6-49D8-9EAA-616EE317C4B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9F9A4DC-F141-4FFF-83F5-27311F74202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2A666EB-C0D8-4CD9-93AE-E0C080838CC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BEF3FBA-19BA-47C5-9592-2FEA5931953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76172FF-34FD-404B-AFAC-A69B587C680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5" name="直線コネクタ 64">
          <a:extLst>
            <a:ext uri="{FF2B5EF4-FFF2-40B4-BE49-F238E27FC236}">
              <a16:creationId xmlns:a16="http://schemas.microsoft.com/office/drawing/2014/main" id="{FB9856ED-94FA-4D82-B674-21F8A52E25E9}"/>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66" name="有形固定資産減価償却率最小値テキスト">
          <a:extLst>
            <a:ext uri="{FF2B5EF4-FFF2-40B4-BE49-F238E27FC236}">
              <a16:creationId xmlns:a16="http://schemas.microsoft.com/office/drawing/2014/main" id="{A7666E7F-AD88-40D0-9D10-1517009382E2}"/>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67" name="直線コネクタ 66">
          <a:extLst>
            <a:ext uri="{FF2B5EF4-FFF2-40B4-BE49-F238E27FC236}">
              <a16:creationId xmlns:a16="http://schemas.microsoft.com/office/drawing/2014/main" id="{BFABF2CD-F589-4B9D-9894-680F8DEBC813}"/>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4C617B15-0DEC-4613-BD6E-82E49E2A9922}"/>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094C4B16-2258-4120-BADE-65A2C270FDD2}"/>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9FC2A04B-30C7-4A14-B011-F8D9C52A1360}"/>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1" name="フローチャート: 判断 70">
          <a:extLst>
            <a:ext uri="{FF2B5EF4-FFF2-40B4-BE49-F238E27FC236}">
              <a16:creationId xmlns:a16="http://schemas.microsoft.com/office/drawing/2014/main" id="{87E2D07D-23BE-4189-A872-9D156EFB02BF}"/>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2" name="フローチャート: 判断 71">
          <a:extLst>
            <a:ext uri="{FF2B5EF4-FFF2-40B4-BE49-F238E27FC236}">
              <a16:creationId xmlns:a16="http://schemas.microsoft.com/office/drawing/2014/main" id="{9B6785A4-6ED3-4CB9-9F03-015BC0229470}"/>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3" name="フローチャート: 判断 72">
          <a:extLst>
            <a:ext uri="{FF2B5EF4-FFF2-40B4-BE49-F238E27FC236}">
              <a16:creationId xmlns:a16="http://schemas.microsoft.com/office/drawing/2014/main" id="{1D1497F6-321A-45D5-96F8-DFAF17EC8374}"/>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74" name="フローチャート: 判断 73">
          <a:extLst>
            <a:ext uri="{FF2B5EF4-FFF2-40B4-BE49-F238E27FC236}">
              <a16:creationId xmlns:a16="http://schemas.microsoft.com/office/drawing/2014/main" id="{B6265E1F-FB56-49CE-B34D-00DF825307A9}"/>
            </a:ext>
          </a:extLst>
        </xdr:cNvPr>
        <xdr:cNvSpPr/>
      </xdr:nvSpPr>
      <xdr:spPr>
        <a:xfrm>
          <a:off x="247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114512</xdr:rowOff>
    </xdr:from>
    <xdr:to>
      <xdr:col>7</xdr:col>
      <xdr:colOff>187325</xdr:colOff>
      <xdr:row>29</xdr:row>
      <xdr:rowOff>44662</xdr:rowOff>
    </xdr:to>
    <xdr:sp macro="" textlink="">
      <xdr:nvSpPr>
        <xdr:cNvPr id="75" name="フローチャート: 判断 74">
          <a:extLst>
            <a:ext uri="{FF2B5EF4-FFF2-40B4-BE49-F238E27FC236}">
              <a16:creationId xmlns:a16="http://schemas.microsoft.com/office/drawing/2014/main" id="{9353681E-FE0A-4732-9C76-14F4E00EEC9E}"/>
            </a:ext>
          </a:extLst>
        </xdr:cNvPr>
        <xdr:cNvSpPr/>
      </xdr:nvSpPr>
      <xdr:spPr>
        <a:xfrm>
          <a:off x="1714500" y="56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9E2FC4-6D43-4CE5-8B9E-32DEF3A21D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14AC0B9-8892-428C-AE10-071F27BA8C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4484A8E-9ADF-441C-8E10-D7722858DCC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5F3D519-3EAD-46CB-86D6-63F006780EA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490A630-DB31-4930-A9AB-4B1F998F6FE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楕円 80">
          <a:extLst>
            <a:ext uri="{FF2B5EF4-FFF2-40B4-BE49-F238E27FC236}">
              <a16:creationId xmlns:a16="http://schemas.microsoft.com/office/drawing/2014/main" id="{56582996-AD6B-4554-A0D2-232A3CD2762D}"/>
            </a:ext>
          </a:extLst>
        </xdr:cNvPr>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82" name="有形固定資産減価償却率該当値テキスト">
          <a:extLst>
            <a:ext uri="{FF2B5EF4-FFF2-40B4-BE49-F238E27FC236}">
              <a16:creationId xmlns:a16="http://schemas.microsoft.com/office/drawing/2014/main" id="{AB6E83CD-5FCB-4FFD-BC4D-5455928DA7A3}"/>
            </a:ext>
          </a:extLst>
        </xdr:cNvPr>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3" name="楕円 82">
          <a:extLst>
            <a:ext uri="{FF2B5EF4-FFF2-40B4-BE49-F238E27FC236}">
              <a16:creationId xmlns:a16="http://schemas.microsoft.com/office/drawing/2014/main" id="{83D4BD68-4C51-44F0-B160-F210A3F155A9}"/>
            </a:ext>
          </a:extLst>
        </xdr:cNvPr>
        <xdr:cNvSpPr/>
      </xdr:nvSpPr>
      <xdr:spPr>
        <a:xfrm>
          <a:off x="4000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111548</xdr:rowOff>
    </xdr:to>
    <xdr:cxnSp macro="">
      <xdr:nvCxnSpPr>
        <xdr:cNvPr id="84" name="直線コネクタ 83">
          <a:extLst>
            <a:ext uri="{FF2B5EF4-FFF2-40B4-BE49-F238E27FC236}">
              <a16:creationId xmlns:a16="http://schemas.microsoft.com/office/drawing/2014/main" id="{1DC557F8-4755-4A83-84A2-766ABACBFD68}"/>
            </a:ext>
          </a:extLst>
        </xdr:cNvPr>
        <xdr:cNvCxnSpPr/>
      </xdr:nvCxnSpPr>
      <xdr:spPr>
        <a:xfrm>
          <a:off x="4051300" y="6090073"/>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81068</xdr:rowOff>
    </xdr:from>
    <xdr:to>
      <xdr:col>15</xdr:col>
      <xdr:colOff>187325</xdr:colOff>
      <xdr:row>31</xdr:row>
      <xdr:rowOff>11218</xdr:rowOff>
    </xdr:to>
    <xdr:sp macro="" textlink="">
      <xdr:nvSpPr>
        <xdr:cNvPr id="85" name="楕円 84">
          <a:extLst>
            <a:ext uri="{FF2B5EF4-FFF2-40B4-BE49-F238E27FC236}">
              <a16:creationId xmlns:a16="http://schemas.microsoft.com/office/drawing/2014/main" id="{BE920849-103D-4667-B89B-262B3D8CB9E1}"/>
            </a:ext>
          </a:extLst>
        </xdr:cNvPr>
        <xdr:cNvSpPr/>
      </xdr:nvSpPr>
      <xdr:spPr>
        <a:xfrm>
          <a:off x="3238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31</xdr:row>
      <xdr:rowOff>3598</xdr:rowOff>
    </xdr:to>
    <xdr:cxnSp macro="">
      <xdr:nvCxnSpPr>
        <xdr:cNvPr id="86" name="直線コネクタ 85">
          <a:extLst>
            <a:ext uri="{FF2B5EF4-FFF2-40B4-BE49-F238E27FC236}">
              <a16:creationId xmlns:a16="http://schemas.microsoft.com/office/drawing/2014/main" id="{A21A1B34-2C0B-4661-9A9D-980D37C1B59C}"/>
            </a:ext>
          </a:extLst>
        </xdr:cNvPr>
        <xdr:cNvCxnSpPr/>
      </xdr:nvCxnSpPr>
      <xdr:spPr>
        <a:xfrm>
          <a:off x="3289300" y="60468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87" name="n_1aveValue有形固定資産減価償却率">
          <a:extLst>
            <a:ext uri="{FF2B5EF4-FFF2-40B4-BE49-F238E27FC236}">
              <a16:creationId xmlns:a16="http://schemas.microsoft.com/office/drawing/2014/main" id="{D38AF3C9-21C5-42F2-AA4F-2989B3AC562A}"/>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88" name="n_2aveValue有形固定資産減価償却率">
          <a:extLst>
            <a:ext uri="{FF2B5EF4-FFF2-40B4-BE49-F238E27FC236}">
              <a16:creationId xmlns:a16="http://schemas.microsoft.com/office/drawing/2014/main" id="{D27CF5C6-5E11-461C-B9B8-8ED1F7516B80}"/>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89" name="n_3aveValue有形固定資産減価償却率">
          <a:extLst>
            <a:ext uri="{FF2B5EF4-FFF2-40B4-BE49-F238E27FC236}">
              <a16:creationId xmlns:a16="http://schemas.microsoft.com/office/drawing/2014/main" id="{DCB8EB1A-99E0-4A24-BA7E-6253466E6451}"/>
            </a:ext>
          </a:extLst>
        </xdr:cNvPr>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90" name="n_4aveValue有形固定資産減価償却率">
          <a:extLst>
            <a:ext uri="{FF2B5EF4-FFF2-40B4-BE49-F238E27FC236}">
              <a16:creationId xmlns:a16="http://schemas.microsoft.com/office/drawing/2014/main" id="{7DB5BF10-6DA5-4F31-93FE-A727EF151B0B}"/>
            </a:ext>
          </a:extLst>
        </xdr:cNvPr>
        <xdr:cNvSpPr txBox="1"/>
      </xdr:nvSpPr>
      <xdr:spPr>
        <a:xfrm>
          <a:off x="1562744" y="54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91" name="n_1mainValue有形固定資産減価償却率">
          <a:extLst>
            <a:ext uri="{FF2B5EF4-FFF2-40B4-BE49-F238E27FC236}">
              <a16:creationId xmlns:a16="http://schemas.microsoft.com/office/drawing/2014/main" id="{72677504-A2A4-4A78-92D3-BA904041F314}"/>
            </a:ext>
          </a:extLst>
        </xdr:cNvPr>
        <xdr:cNvSpPr txBox="1"/>
      </xdr:nvSpPr>
      <xdr:spPr>
        <a:xfrm>
          <a:off x="38360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2345</xdr:rowOff>
    </xdr:from>
    <xdr:ext cx="405111" cy="259045"/>
    <xdr:sp macro="" textlink="">
      <xdr:nvSpPr>
        <xdr:cNvPr id="92" name="n_2mainValue有形固定資産減価償却率">
          <a:extLst>
            <a:ext uri="{FF2B5EF4-FFF2-40B4-BE49-F238E27FC236}">
              <a16:creationId xmlns:a16="http://schemas.microsoft.com/office/drawing/2014/main" id="{93145395-09D7-43AD-AC7D-F1A4F71117FC}"/>
            </a:ext>
          </a:extLst>
        </xdr:cNvPr>
        <xdr:cNvSpPr txBox="1"/>
      </xdr:nvSpPr>
      <xdr:spPr>
        <a:xfrm>
          <a:off x="3086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12C9531F-3860-4AA9-8C1B-F655BBA182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F37554D1-DA9B-4858-95EA-246E59ABF02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F5F0EE98-D0A9-45B9-BCAF-4DFCB387409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8138252-839F-40BE-B24A-B1C9F0F690A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91D765A2-CFEC-436F-A5D3-8716CA654F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6D2A0E59-4366-4EA2-83B6-1826447F4CF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72147A32-4E27-4EF2-8B12-E13C8407375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BE1EF9F9-264E-44F3-A30A-55048A828D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A4446BEE-F62B-4477-8DAC-0C07991561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A0C7AA64-A130-44BC-9B0B-FF2B433D15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50081212-5C06-4950-8A47-D7F39C438D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5236A3C-997D-4C84-ABF5-0C26B35BAC8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C5168494-9968-405D-85CA-DD1D0141C3D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類似団体中最下位に位置し、将来負担額に対して、基金の積み上げが少ないことや経常経費充当財源等が膨らんでいることから債務償還比率が高い水準にある。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今後は、事業見直しによる新規発行債務の縮小を図り、経常経費削減を行いながら繰上償還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を行うことで経常収支比率の改善を図り、未だ多く残っている大型事業による起債の繰上償還に向けた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基金残高の積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み上げ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FB8E7F6-A3FD-48F3-AFC4-CE1C70C13C5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434BA206-9C7D-49D1-BA3F-E9E3A274B6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DC68EE62-50E8-4141-A8E8-D2DDC856A99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AF52D4FA-A926-42BE-BDA0-E997BF4D886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F8FC0B3C-152D-4DF4-B77D-381E96DD2BE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BA90AD1D-41EA-415D-A8C0-CAE6DF60125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a:extLst>
            <a:ext uri="{FF2B5EF4-FFF2-40B4-BE49-F238E27FC236}">
              <a16:creationId xmlns:a16="http://schemas.microsoft.com/office/drawing/2014/main" id="{BA7B32F7-337B-4787-9BD3-868381BC87CE}"/>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EDC616D4-F1B4-4DE1-A872-9C5A7A81AFC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E3B287D3-01AB-4EBA-8384-4F84F700F0A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B08FE34F-878A-4B0F-ADBA-8E5664AD777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A9E622BB-E0E1-42FD-8698-1D53835536B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FCA66980-78B8-4ED3-ABDE-A6E4F7C58C0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A70508D3-DBF8-4179-87F4-4E2D97A2947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6F941C6E-5391-47A3-AD19-9AAFE96AE14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1D5037A0-D470-46DE-98A3-2789098912E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7C21DC-976D-47AA-B512-B0F5AD18769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5AE5C8E6-5A8D-42AE-9E36-58CD244D2D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132830</xdr:rowOff>
    </xdr:to>
    <xdr:cxnSp macro="">
      <xdr:nvCxnSpPr>
        <xdr:cNvPr id="123" name="直線コネクタ 122">
          <a:extLst>
            <a:ext uri="{FF2B5EF4-FFF2-40B4-BE49-F238E27FC236}">
              <a16:creationId xmlns:a16="http://schemas.microsoft.com/office/drawing/2014/main" id="{6B05A991-ED38-4851-9436-0F70275B609A}"/>
            </a:ext>
          </a:extLst>
        </xdr:cNvPr>
        <xdr:cNvCxnSpPr/>
      </xdr:nvCxnSpPr>
      <xdr:spPr>
        <a:xfrm flipV="1">
          <a:off x="14793595" y="5261428"/>
          <a:ext cx="1269" cy="95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136657</xdr:rowOff>
    </xdr:from>
    <xdr:ext cx="469744" cy="259045"/>
    <xdr:sp macro="" textlink="">
      <xdr:nvSpPr>
        <xdr:cNvPr id="124" name="債務償還比率最小値テキスト">
          <a:extLst>
            <a:ext uri="{FF2B5EF4-FFF2-40B4-BE49-F238E27FC236}">
              <a16:creationId xmlns:a16="http://schemas.microsoft.com/office/drawing/2014/main" id="{088E0202-CEE7-415C-9CD8-8F4C7854D0F5}"/>
            </a:ext>
          </a:extLst>
        </xdr:cNvPr>
        <xdr:cNvSpPr txBox="1"/>
      </xdr:nvSpPr>
      <xdr:spPr>
        <a:xfrm>
          <a:off x="14846300" y="62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132830</xdr:rowOff>
    </xdr:from>
    <xdr:to>
      <xdr:col>76</xdr:col>
      <xdr:colOff>111125</xdr:colOff>
      <xdr:row>31</xdr:row>
      <xdr:rowOff>132830</xdr:rowOff>
    </xdr:to>
    <xdr:cxnSp macro="">
      <xdr:nvCxnSpPr>
        <xdr:cNvPr id="125" name="直線コネクタ 124">
          <a:extLst>
            <a:ext uri="{FF2B5EF4-FFF2-40B4-BE49-F238E27FC236}">
              <a16:creationId xmlns:a16="http://schemas.microsoft.com/office/drawing/2014/main" id="{9B712E39-94B2-4DC1-8AC1-0D33B25C8FBD}"/>
            </a:ext>
          </a:extLst>
        </xdr:cNvPr>
        <xdr:cNvCxnSpPr/>
      </xdr:nvCxnSpPr>
      <xdr:spPr>
        <a:xfrm>
          <a:off x="14706600" y="62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F1823BC6-1607-4EE7-9DC6-E88D03B8FCE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6681493F-BA6F-4CDB-AE23-252066F5607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8260</xdr:rowOff>
    </xdr:from>
    <xdr:ext cx="469744" cy="259045"/>
    <xdr:sp macro="" textlink="">
      <xdr:nvSpPr>
        <xdr:cNvPr id="128" name="債務償還比率平均値テキスト">
          <a:extLst>
            <a:ext uri="{FF2B5EF4-FFF2-40B4-BE49-F238E27FC236}">
              <a16:creationId xmlns:a16="http://schemas.microsoft.com/office/drawing/2014/main" id="{9ADF7F1E-A0CE-4F11-9B04-13ECD2687B73}"/>
            </a:ext>
          </a:extLst>
        </xdr:cNvPr>
        <xdr:cNvSpPr txBox="1"/>
      </xdr:nvSpPr>
      <xdr:spPr>
        <a:xfrm>
          <a:off x="14846300" y="5408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156833</xdr:rowOff>
    </xdr:from>
    <xdr:to>
      <xdr:col>76</xdr:col>
      <xdr:colOff>73025</xdr:colOff>
      <xdr:row>28</xdr:row>
      <xdr:rowOff>86983</xdr:rowOff>
    </xdr:to>
    <xdr:sp macro="" textlink="">
      <xdr:nvSpPr>
        <xdr:cNvPr id="129" name="フローチャート: 判断 128">
          <a:extLst>
            <a:ext uri="{FF2B5EF4-FFF2-40B4-BE49-F238E27FC236}">
              <a16:creationId xmlns:a16="http://schemas.microsoft.com/office/drawing/2014/main" id="{9D9861E7-F4C9-4CE9-87C5-A23A098934D3}"/>
            </a:ext>
          </a:extLst>
        </xdr:cNvPr>
        <xdr:cNvSpPr/>
      </xdr:nvSpPr>
      <xdr:spPr>
        <a:xfrm>
          <a:off x="14744700" y="55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142440</xdr:rowOff>
    </xdr:from>
    <xdr:to>
      <xdr:col>72</xdr:col>
      <xdr:colOff>123825</xdr:colOff>
      <xdr:row>28</xdr:row>
      <xdr:rowOff>72590</xdr:rowOff>
    </xdr:to>
    <xdr:sp macro="" textlink="">
      <xdr:nvSpPr>
        <xdr:cNvPr id="130" name="フローチャート: 判断 129">
          <a:extLst>
            <a:ext uri="{FF2B5EF4-FFF2-40B4-BE49-F238E27FC236}">
              <a16:creationId xmlns:a16="http://schemas.microsoft.com/office/drawing/2014/main" id="{2CE76761-0C7C-4281-B097-5AD1835095AC}"/>
            </a:ext>
          </a:extLst>
        </xdr:cNvPr>
        <xdr:cNvSpPr/>
      </xdr:nvSpPr>
      <xdr:spPr>
        <a:xfrm>
          <a:off x="14033500" y="55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52003</xdr:rowOff>
    </xdr:from>
    <xdr:to>
      <xdr:col>68</xdr:col>
      <xdr:colOff>123825</xdr:colOff>
      <xdr:row>28</xdr:row>
      <xdr:rowOff>153603</xdr:rowOff>
    </xdr:to>
    <xdr:sp macro="" textlink="">
      <xdr:nvSpPr>
        <xdr:cNvPr id="131" name="フローチャート: 判断 130">
          <a:extLst>
            <a:ext uri="{FF2B5EF4-FFF2-40B4-BE49-F238E27FC236}">
              <a16:creationId xmlns:a16="http://schemas.microsoft.com/office/drawing/2014/main" id="{A4955468-C16F-419A-93F7-B2B00279DD62}"/>
            </a:ext>
          </a:extLst>
        </xdr:cNvPr>
        <xdr:cNvSpPr/>
      </xdr:nvSpPr>
      <xdr:spPr>
        <a:xfrm>
          <a:off x="13271500" y="562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101697</xdr:rowOff>
    </xdr:from>
    <xdr:to>
      <xdr:col>64</xdr:col>
      <xdr:colOff>123825</xdr:colOff>
      <xdr:row>30</xdr:row>
      <xdr:rowOff>31847</xdr:rowOff>
    </xdr:to>
    <xdr:sp macro="" textlink="">
      <xdr:nvSpPr>
        <xdr:cNvPr id="132" name="フローチャート: 判断 131">
          <a:extLst>
            <a:ext uri="{FF2B5EF4-FFF2-40B4-BE49-F238E27FC236}">
              <a16:creationId xmlns:a16="http://schemas.microsoft.com/office/drawing/2014/main" id="{22C1D48B-5A03-4570-AB34-13FE4FAA3952}"/>
            </a:ext>
          </a:extLst>
        </xdr:cNvPr>
        <xdr:cNvSpPr/>
      </xdr:nvSpPr>
      <xdr:spPr>
        <a:xfrm>
          <a:off x="125095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100566</xdr:rowOff>
    </xdr:from>
    <xdr:to>
      <xdr:col>60</xdr:col>
      <xdr:colOff>123825</xdr:colOff>
      <xdr:row>30</xdr:row>
      <xdr:rowOff>30716</xdr:rowOff>
    </xdr:to>
    <xdr:sp macro="" textlink="">
      <xdr:nvSpPr>
        <xdr:cNvPr id="133" name="フローチャート: 判断 132">
          <a:extLst>
            <a:ext uri="{FF2B5EF4-FFF2-40B4-BE49-F238E27FC236}">
              <a16:creationId xmlns:a16="http://schemas.microsoft.com/office/drawing/2014/main" id="{9C6FE40B-AF0B-4EF1-972E-B849F3CA8F8D}"/>
            </a:ext>
          </a:extLst>
        </xdr:cNvPr>
        <xdr:cNvSpPr/>
      </xdr:nvSpPr>
      <xdr:spPr>
        <a:xfrm>
          <a:off x="11747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5ED985C-0CFC-4EBC-8D0B-844B9F73FE5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25B05BCD-BE4B-4652-A607-CFE40A5215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0743ADD-6C72-46D3-A082-2932BC2469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64E45CB-6639-4C5B-A434-7B4D504C4B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B0053E8-4023-4CC4-8A59-77C4E8844D2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82030</xdr:rowOff>
    </xdr:from>
    <xdr:to>
      <xdr:col>76</xdr:col>
      <xdr:colOff>73025</xdr:colOff>
      <xdr:row>32</xdr:row>
      <xdr:rowOff>12180</xdr:rowOff>
    </xdr:to>
    <xdr:sp macro="" textlink="">
      <xdr:nvSpPr>
        <xdr:cNvPr id="139" name="楕円 138">
          <a:extLst>
            <a:ext uri="{FF2B5EF4-FFF2-40B4-BE49-F238E27FC236}">
              <a16:creationId xmlns:a16="http://schemas.microsoft.com/office/drawing/2014/main" id="{F25DD3B9-C7DD-4A59-9F9A-7DC90091FA6F}"/>
            </a:ext>
          </a:extLst>
        </xdr:cNvPr>
        <xdr:cNvSpPr/>
      </xdr:nvSpPr>
      <xdr:spPr>
        <a:xfrm>
          <a:off x="14744700" y="61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168407</xdr:rowOff>
    </xdr:from>
    <xdr:ext cx="469744" cy="259045"/>
    <xdr:sp macro="" textlink="">
      <xdr:nvSpPr>
        <xdr:cNvPr id="140" name="債務償還比率該当値テキスト">
          <a:extLst>
            <a:ext uri="{FF2B5EF4-FFF2-40B4-BE49-F238E27FC236}">
              <a16:creationId xmlns:a16="http://schemas.microsoft.com/office/drawing/2014/main" id="{9AC0A3D0-DF13-4B2F-B52B-A1CA81151552}"/>
            </a:ext>
          </a:extLst>
        </xdr:cNvPr>
        <xdr:cNvSpPr txBox="1"/>
      </xdr:nvSpPr>
      <xdr:spPr>
        <a:xfrm>
          <a:off x="14846300" y="608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51495</xdr:rowOff>
    </xdr:from>
    <xdr:to>
      <xdr:col>72</xdr:col>
      <xdr:colOff>123825</xdr:colOff>
      <xdr:row>31</xdr:row>
      <xdr:rowOff>153095</xdr:rowOff>
    </xdr:to>
    <xdr:sp macro="" textlink="">
      <xdr:nvSpPr>
        <xdr:cNvPr id="141" name="楕円 140">
          <a:extLst>
            <a:ext uri="{FF2B5EF4-FFF2-40B4-BE49-F238E27FC236}">
              <a16:creationId xmlns:a16="http://schemas.microsoft.com/office/drawing/2014/main" id="{FB921CB9-E36F-4333-B36A-67A72037AC38}"/>
            </a:ext>
          </a:extLst>
        </xdr:cNvPr>
        <xdr:cNvSpPr/>
      </xdr:nvSpPr>
      <xdr:spPr>
        <a:xfrm>
          <a:off x="14033500" y="61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102295</xdr:rowOff>
    </xdr:from>
    <xdr:to>
      <xdr:col>76</xdr:col>
      <xdr:colOff>22225</xdr:colOff>
      <xdr:row>31</xdr:row>
      <xdr:rowOff>132830</xdr:rowOff>
    </xdr:to>
    <xdr:cxnSp macro="">
      <xdr:nvCxnSpPr>
        <xdr:cNvPr id="142" name="直線コネクタ 141">
          <a:extLst>
            <a:ext uri="{FF2B5EF4-FFF2-40B4-BE49-F238E27FC236}">
              <a16:creationId xmlns:a16="http://schemas.microsoft.com/office/drawing/2014/main" id="{C2C8450D-D828-4902-9D03-97E1193EC322}"/>
            </a:ext>
          </a:extLst>
        </xdr:cNvPr>
        <xdr:cNvCxnSpPr/>
      </xdr:nvCxnSpPr>
      <xdr:spPr>
        <a:xfrm>
          <a:off x="14084300" y="6188770"/>
          <a:ext cx="711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131142</xdr:rowOff>
    </xdr:from>
    <xdr:to>
      <xdr:col>68</xdr:col>
      <xdr:colOff>123825</xdr:colOff>
      <xdr:row>34</xdr:row>
      <xdr:rowOff>61292</xdr:rowOff>
    </xdr:to>
    <xdr:sp macro="" textlink="">
      <xdr:nvSpPr>
        <xdr:cNvPr id="143" name="楕円 142">
          <a:extLst>
            <a:ext uri="{FF2B5EF4-FFF2-40B4-BE49-F238E27FC236}">
              <a16:creationId xmlns:a16="http://schemas.microsoft.com/office/drawing/2014/main" id="{99C2ABEE-2D45-458E-9449-D57C53CE98E7}"/>
            </a:ext>
          </a:extLst>
        </xdr:cNvPr>
        <xdr:cNvSpPr/>
      </xdr:nvSpPr>
      <xdr:spPr>
        <a:xfrm>
          <a:off x="13271500" y="65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102295</xdr:rowOff>
    </xdr:from>
    <xdr:to>
      <xdr:col>72</xdr:col>
      <xdr:colOff>73025</xdr:colOff>
      <xdr:row>34</xdr:row>
      <xdr:rowOff>10492</xdr:rowOff>
    </xdr:to>
    <xdr:cxnSp macro="">
      <xdr:nvCxnSpPr>
        <xdr:cNvPr id="144" name="直線コネクタ 143">
          <a:extLst>
            <a:ext uri="{FF2B5EF4-FFF2-40B4-BE49-F238E27FC236}">
              <a16:creationId xmlns:a16="http://schemas.microsoft.com/office/drawing/2014/main" id="{AC163256-BDEA-4433-A503-96324C7565A9}"/>
            </a:ext>
          </a:extLst>
        </xdr:cNvPr>
        <xdr:cNvCxnSpPr/>
      </xdr:nvCxnSpPr>
      <xdr:spPr>
        <a:xfrm flipV="1">
          <a:off x="13322300" y="6188770"/>
          <a:ext cx="762000" cy="4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106021</xdr:rowOff>
    </xdr:from>
    <xdr:to>
      <xdr:col>64</xdr:col>
      <xdr:colOff>123825</xdr:colOff>
      <xdr:row>33</xdr:row>
      <xdr:rowOff>36171</xdr:rowOff>
    </xdr:to>
    <xdr:sp macro="" textlink="">
      <xdr:nvSpPr>
        <xdr:cNvPr id="145" name="楕円 144">
          <a:extLst>
            <a:ext uri="{FF2B5EF4-FFF2-40B4-BE49-F238E27FC236}">
              <a16:creationId xmlns:a16="http://schemas.microsoft.com/office/drawing/2014/main" id="{B07E3E2F-8268-4599-9135-F3370ADD7CE9}"/>
            </a:ext>
          </a:extLst>
        </xdr:cNvPr>
        <xdr:cNvSpPr/>
      </xdr:nvSpPr>
      <xdr:spPr>
        <a:xfrm>
          <a:off x="12509500" y="63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156821</xdr:rowOff>
    </xdr:from>
    <xdr:to>
      <xdr:col>68</xdr:col>
      <xdr:colOff>73025</xdr:colOff>
      <xdr:row>34</xdr:row>
      <xdr:rowOff>10492</xdr:rowOff>
    </xdr:to>
    <xdr:cxnSp macro="">
      <xdr:nvCxnSpPr>
        <xdr:cNvPr id="146" name="直線コネクタ 145">
          <a:extLst>
            <a:ext uri="{FF2B5EF4-FFF2-40B4-BE49-F238E27FC236}">
              <a16:creationId xmlns:a16="http://schemas.microsoft.com/office/drawing/2014/main" id="{C03ECF68-BB32-41F9-85D0-8A3AF9E2B02E}"/>
            </a:ext>
          </a:extLst>
        </xdr:cNvPr>
        <xdr:cNvCxnSpPr/>
      </xdr:nvCxnSpPr>
      <xdr:spPr>
        <a:xfrm>
          <a:off x="12560300" y="6414746"/>
          <a:ext cx="762000" cy="1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89057</xdr:rowOff>
    </xdr:from>
    <xdr:to>
      <xdr:col>60</xdr:col>
      <xdr:colOff>123825</xdr:colOff>
      <xdr:row>33</xdr:row>
      <xdr:rowOff>19207</xdr:rowOff>
    </xdr:to>
    <xdr:sp macro="" textlink="">
      <xdr:nvSpPr>
        <xdr:cNvPr id="147" name="楕円 146">
          <a:extLst>
            <a:ext uri="{FF2B5EF4-FFF2-40B4-BE49-F238E27FC236}">
              <a16:creationId xmlns:a16="http://schemas.microsoft.com/office/drawing/2014/main" id="{E49BF296-F9D9-4B5B-8571-F91174AC0638}"/>
            </a:ext>
          </a:extLst>
        </xdr:cNvPr>
        <xdr:cNvSpPr/>
      </xdr:nvSpPr>
      <xdr:spPr>
        <a:xfrm>
          <a:off x="11747500" y="63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139857</xdr:rowOff>
    </xdr:from>
    <xdr:to>
      <xdr:col>64</xdr:col>
      <xdr:colOff>73025</xdr:colOff>
      <xdr:row>32</xdr:row>
      <xdr:rowOff>156821</xdr:rowOff>
    </xdr:to>
    <xdr:cxnSp macro="">
      <xdr:nvCxnSpPr>
        <xdr:cNvPr id="148" name="直線コネクタ 147">
          <a:extLst>
            <a:ext uri="{FF2B5EF4-FFF2-40B4-BE49-F238E27FC236}">
              <a16:creationId xmlns:a16="http://schemas.microsoft.com/office/drawing/2014/main" id="{736874C1-0BAF-4226-86B3-1C971E4EC5D4}"/>
            </a:ext>
          </a:extLst>
        </xdr:cNvPr>
        <xdr:cNvCxnSpPr/>
      </xdr:nvCxnSpPr>
      <xdr:spPr>
        <a:xfrm>
          <a:off x="11798300" y="6397782"/>
          <a:ext cx="7620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89117</xdr:rowOff>
    </xdr:from>
    <xdr:ext cx="469744" cy="259045"/>
    <xdr:sp macro="" textlink="">
      <xdr:nvSpPr>
        <xdr:cNvPr id="149" name="n_1aveValue債務償還比率">
          <a:extLst>
            <a:ext uri="{FF2B5EF4-FFF2-40B4-BE49-F238E27FC236}">
              <a16:creationId xmlns:a16="http://schemas.microsoft.com/office/drawing/2014/main" id="{D3E11394-0D66-4289-AE67-79979585B1E0}"/>
            </a:ext>
          </a:extLst>
        </xdr:cNvPr>
        <xdr:cNvSpPr txBox="1"/>
      </xdr:nvSpPr>
      <xdr:spPr>
        <a:xfrm>
          <a:off x="13836727" y="53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170130</xdr:rowOff>
    </xdr:from>
    <xdr:ext cx="469744" cy="259045"/>
    <xdr:sp macro="" textlink="">
      <xdr:nvSpPr>
        <xdr:cNvPr id="150" name="n_2aveValue債務償還比率">
          <a:extLst>
            <a:ext uri="{FF2B5EF4-FFF2-40B4-BE49-F238E27FC236}">
              <a16:creationId xmlns:a16="http://schemas.microsoft.com/office/drawing/2014/main" id="{66625991-FCD8-40C7-8B4D-1734C467FD6E}"/>
            </a:ext>
          </a:extLst>
        </xdr:cNvPr>
        <xdr:cNvSpPr txBox="1"/>
      </xdr:nvSpPr>
      <xdr:spPr>
        <a:xfrm>
          <a:off x="13087427" y="53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48374</xdr:rowOff>
    </xdr:from>
    <xdr:ext cx="469744" cy="259045"/>
    <xdr:sp macro="" textlink="">
      <xdr:nvSpPr>
        <xdr:cNvPr id="151" name="n_3aveValue債務償還比率">
          <a:extLst>
            <a:ext uri="{FF2B5EF4-FFF2-40B4-BE49-F238E27FC236}">
              <a16:creationId xmlns:a16="http://schemas.microsoft.com/office/drawing/2014/main" id="{5C91B24C-E05E-4B85-95F6-6EE1481B4811}"/>
            </a:ext>
          </a:extLst>
        </xdr:cNvPr>
        <xdr:cNvSpPr txBox="1"/>
      </xdr:nvSpPr>
      <xdr:spPr>
        <a:xfrm>
          <a:off x="12325427" y="56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47243</xdr:rowOff>
    </xdr:from>
    <xdr:ext cx="469744" cy="259045"/>
    <xdr:sp macro="" textlink="">
      <xdr:nvSpPr>
        <xdr:cNvPr id="152" name="n_4aveValue債務償還比率">
          <a:extLst>
            <a:ext uri="{FF2B5EF4-FFF2-40B4-BE49-F238E27FC236}">
              <a16:creationId xmlns:a16="http://schemas.microsoft.com/office/drawing/2014/main" id="{5F3BE936-7EC0-4EA6-B2B4-1B31C069415D}"/>
            </a:ext>
          </a:extLst>
        </xdr:cNvPr>
        <xdr:cNvSpPr txBox="1"/>
      </xdr:nvSpPr>
      <xdr:spPr>
        <a:xfrm>
          <a:off x="115634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144222</xdr:rowOff>
    </xdr:from>
    <xdr:ext cx="469744" cy="259045"/>
    <xdr:sp macro="" textlink="">
      <xdr:nvSpPr>
        <xdr:cNvPr id="153" name="n_1mainValue債務償還比率">
          <a:extLst>
            <a:ext uri="{FF2B5EF4-FFF2-40B4-BE49-F238E27FC236}">
              <a16:creationId xmlns:a16="http://schemas.microsoft.com/office/drawing/2014/main" id="{CA506B36-F961-4177-BCB0-E4309FB54077}"/>
            </a:ext>
          </a:extLst>
        </xdr:cNvPr>
        <xdr:cNvSpPr txBox="1"/>
      </xdr:nvSpPr>
      <xdr:spPr>
        <a:xfrm>
          <a:off x="13836727" y="62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52419</xdr:rowOff>
    </xdr:from>
    <xdr:ext cx="560923" cy="259045"/>
    <xdr:sp macro="" textlink="">
      <xdr:nvSpPr>
        <xdr:cNvPr id="154" name="n_2mainValue債務償還比率">
          <a:extLst>
            <a:ext uri="{FF2B5EF4-FFF2-40B4-BE49-F238E27FC236}">
              <a16:creationId xmlns:a16="http://schemas.microsoft.com/office/drawing/2014/main" id="{8B52D8EC-60FB-45F7-A56A-F0329253DC75}"/>
            </a:ext>
          </a:extLst>
        </xdr:cNvPr>
        <xdr:cNvSpPr txBox="1"/>
      </xdr:nvSpPr>
      <xdr:spPr>
        <a:xfrm>
          <a:off x="13041838" y="66532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27298</xdr:rowOff>
    </xdr:from>
    <xdr:ext cx="560923" cy="259045"/>
    <xdr:sp macro="" textlink="">
      <xdr:nvSpPr>
        <xdr:cNvPr id="155" name="n_3mainValue債務償還比率">
          <a:extLst>
            <a:ext uri="{FF2B5EF4-FFF2-40B4-BE49-F238E27FC236}">
              <a16:creationId xmlns:a16="http://schemas.microsoft.com/office/drawing/2014/main" id="{8CDA2128-78F2-4089-8497-741C3C0A2B46}"/>
            </a:ext>
          </a:extLst>
        </xdr:cNvPr>
        <xdr:cNvSpPr txBox="1"/>
      </xdr:nvSpPr>
      <xdr:spPr>
        <a:xfrm>
          <a:off x="12279838" y="64566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10334</xdr:rowOff>
    </xdr:from>
    <xdr:ext cx="560923" cy="259045"/>
    <xdr:sp macro="" textlink="">
      <xdr:nvSpPr>
        <xdr:cNvPr id="156" name="n_4mainValue債務償還比率">
          <a:extLst>
            <a:ext uri="{FF2B5EF4-FFF2-40B4-BE49-F238E27FC236}">
              <a16:creationId xmlns:a16="http://schemas.microsoft.com/office/drawing/2014/main" id="{76566843-2C92-4397-A355-B592511D0A01}"/>
            </a:ext>
          </a:extLst>
        </xdr:cNvPr>
        <xdr:cNvSpPr txBox="1"/>
      </xdr:nvSpPr>
      <xdr:spPr>
        <a:xfrm>
          <a:off x="11517838" y="64397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2D1BC533-0EA8-4495-BAFC-3A0BAA8A1B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1782A8D-94F7-46BC-979E-31D4A6184E4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D9D01421-4719-464C-B03A-AEF9F7A7402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AB32A2E2-0346-48E8-9C05-7B582C7328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B2BAE93D-964E-4654-910E-C1343FB1405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3CB7B6F-B4F8-4926-9702-0A475CC87D7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57C4C2-2964-4498-AFD7-EAC7A9ED94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801707-82DE-4279-8CF3-91FCC59AC9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6748AF-52A4-4040-9F21-27E7A329C1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8010E7-BD52-405F-AC19-185FFC32BA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25C1E2-F24E-4BDE-AA5F-F328BC7F4F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E1F931-7F44-43E5-BCEB-FAE80FBA45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1FD868-24E6-425E-B487-D1DEA32737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9949BB-84D5-4C83-A0D4-B6F5DC54AE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4C105F-7B2C-4FD3-A678-F6D061C958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2DD250-1ACD-418B-BDAE-DBD9E1E2840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B89D92-08BB-4E5D-957E-7B389D4FDF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E23802-ADD1-43B8-8ED5-5A9BCE187F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856124-9A60-4BC1-96B8-F9A0542DE1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0D13B5-C28B-4B5C-AB2B-10DA1A309E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1536C6-491D-4721-874F-EC9AD6F96F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57786D-6A25-425C-A949-29BF556737A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F75790-FB90-4FEA-9709-52EDDA3267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A36B22-A070-492D-8B72-1F71A829CC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9A5FD6-1E7B-4BEB-A222-40D0371884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970DE0-FCD0-4DF4-8557-B07634FE04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C162A4-AE56-437D-B807-5C63184DD6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C90240-BDBC-4CA5-9DB1-A15383254B3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EB666F-8C6A-4918-BAE4-EBC80406F6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C85E95-2F6E-4108-8BE6-B3C39C5F23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8A7F47-28E1-47C6-A6F2-351F42BB8F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4A1F72-545A-4277-8157-F35ECB0EB4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2533AD-930E-41BF-B630-2FD2CA4A85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BB0CAE-16DF-473F-B3C8-14CA91B496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E70260-1647-43D7-A257-6B431F45E4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A36F2D-BA21-4AC5-B88A-00D95E3211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3C6BE8-121F-4B91-90EA-9F02479BB4A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AFAC60-D6D4-40C3-9908-EF0FAD9166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6AD716-7426-42A9-A01E-BD44C2C2CD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AB146C-E05D-4DD2-BEAC-D7FE771673C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ACAFAB-F4D1-40B2-930C-7E83202B7C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6613F8-FE4A-42DC-9039-A48DD91653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EFFB492-FB77-4FBE-AC41-0421CC78D7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DE483F-6235-44CC-A574-1A5091BFF3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87CDF3-79C5-4388-A307-CDB29F9F68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DD9283-007C-420E-8340-C9B9204147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C866B6-C055-43FE-8E62-A0B11B379C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DE2B95-5B57-4AC7-9EC7-2906FEA02C0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B24DE8C-EB53-4AF8-841E-5D8FD69AAF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2A85D4A-9AAF-4FC4-9BE2-5BAAE68AB13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F2F13B-9194-44EA-B07B-A5792BFF3E5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9B0B16-0CC5-4607-8933-3A9C0C2D50A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A58E4B-997D-42BD-8B98-F2A0F9C9838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90AFB57-7593-419A-BA1E-B835BC66D35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654DF24-FFF1-4C61-9542-65019A2BF18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2FB75B3-311E-45CB-9CAD-B1242FEE617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775470-01DA-4AD1-B84E-566FB0D74D2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CA6412F-9D0E-4D70-AAF2-081BCC626A6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C718D9A-38E2-4823-9E77-566A0DEE71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578DD44-4F27-45D1-AB9A-5B34E310147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7CA57EC-30E7-440E-A602-55013E72EA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4B98D4-B8FD-47F4-A222-B8466293B1C8}"/>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C485125E-0E6F-4EDF-A49B-A240D326532C}"/>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CE31FFFF-DCE9-482B-8216-2682C34173A5}"/>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9B8BBABD-AD70-4337-A61A-D3D6BB9D904B}"/>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F75759CB-62E3-49D9-A0B9-3AF2D5C2288F}"/>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B4098DAD-A7DE-4152-A6D8-F3E36553A539}"/>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8686CF0D-4A00-4D59-B186-C291FDAAFE8F}"/>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9638A9C3-8C04-482D-8FF9-1ABBA6C4776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8BCAB0EB-7774-46A1-8E75-0E77F35CF7A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6" name="フローチャート: 判断 65">
          <a:extLst>
            <a:ext uri="{FF2B5EF4-FFF2-40B4-BE49-F238E27FC236}">
              <a16:creationId xmlns:a16="http://schemas.microsoft.com/office/drawing/2014/main" id="{F70D807F-F824-4A6E-BAC6-31AAFCDFEAC1}"/>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822AA79A-ADB6-479F-BD5C-E54AFD39B8FC}"/>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84E039D-5AD1-4CE8-92C4-232D3BB163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F66965-01C1-475C-9A33-258D2DD5CE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A6AC67-0FF8-4DCB-BCA4-D8EEBDBC13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F1FA3D-AAFF-4458-815A-4EEFF07C72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0D82C4-0603-4E36-8483-36F22ED82E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15875</xdr:rowOff>
    </xdr:from>
    <xdr:to>
      <xdr:col>24</xdr:col>
      <xdr:colOff>114300</xdr:colOff>
      <xdr:row>39</xdr:row>
      <xdr:rowOff>117475</xdr:rowOff>
    </xdr:to>
    <xdr:sp macro="" textlink="">
      <xdr:nvSpPr>
        <xdr:cNvPr id="73" name="楕円 72">
          <a:extLst>
            <a:ext uri="{FF2B5EF4-FFF2-40B4-BE49-F238E27FC236}">
              <a16:creationId xmlns:a16="http://schemas.microsoft.com/office/drawing/2014/main" id="{61C7F7DC-4E13-47AE-A7E6-093DAE58320C}"/>
            </a:ext>
          </a:extLst>
        </xdr:cNvPr>
        <xdr:cNvSpPr/>
      </xdr:nvSpPr>
      <xdr:spPr>
        <a:xfrm>
          <a:off x="45847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165752</xdr:rowOff>
    </xdr:from>
    <xdr:ext cx="405111" cy="259045"/>
    <xdr:sp macro="" textlink="">
      <xdr:nvSpPr>
        <xdr:cNvPr id="74" name="【道路】&#10;有形固定資産減価償却率該当値テキスト">
          <a:extLst>
            <a:ext uri="{FF2B5EF4-FFF2-40B4-BE49-F238E27FC236}">
              <a16:creationId xmlns:a16="http://schemas.microsoft.com/office/drawing/2014/main" id="{8404EA56-C311-426C-8CCA-8ACF174D0673}"/>
            </a:ext>
          </a:extLst>
        </xdr:cNvPr>
        <xdr:cNvSpPr txBox="1"/>
      </xdr:nvSpPr>
      <xdr:spPr>
        <a:xfrm>
          <a:off x="4673600"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156845</xdr:rowOff>
    </xdr:from>
    <xdr:to>
      <xdr:col>20</xdr:col>
      <xdr:colOff>38100</xdr:colOff>
      <xdr:row>39</xdr:row>
      <xdr:rowOff>86995</xdr:rowOff>
    </xdr:to>
    <xdr:sp macro="" textlink="">
      <xdr:nvSpPr>
        <xdr:cNvPr id="75" name="楕円 74">
          <a:extLst>
            <a:ext uri="{FF2B5EF4-FFF2-40B4-BE49-F238E27FC236}">
              <a16:creationId xmlns:a16="http://schemas.microsoft.com/office/drawing/2014/main" id="{3ED66400-B013-4E31-8ED4-A8A0C3C31E57}"/>
            </a:ext>
          </a:extLst>
        </xdr:cNvPr>
        <xdr:cNvSpPr/>
      </xdr:nvSpPr>
      <xdr:spPr>
        <a:xfrm>
          <a:off x="3746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36195</xdr:rowOff>
    </xdr:from>
    <xdr:to>
      <xdr:col>24</xdr:col>
      <xdr:colOff>63500</xdr:colOff>
      <xdr:row>39</xdr:row>
      <xdr:rowOff>66675</xdr:rowOff>
    </xdr:to>
    <xdr:cxnSp macro="">
      <xdr:nvCxnSpPr>
        <xdr:cNvPr id="76" name="直線コネクタ 75">
          <a:extLst>
            <a:ext uri="{FF2B5EF4-FFF2-40B4-BE49-F238E27FC236}">
              <a16:creationId xmlns:a16="http://schemas.microsoft.com/office/drawing/2014/main" id="{666BE53B-932F-4568-9316-3E53FD120007}"/>
            </a:ext>
          </a:extLst>
        </xdr:cNvPr>
        <xdr:cNvCxnSpPr/>
      </xdr:nvCxnSpPr>
      <xdr:spPr>
        <a:xfrm>
          <a:off x="3797300" y="67227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7" name="楕円 76">
          <a:extLst>
            <a:ext uri="{FF2B5EF4-FFF2-40B4-BE49-F238E27FC236}">
              <a16:creationId xmlns:a16="http://schemas.microsoft.com/office/drawing/2014/main" id="{7D5639AC-C031-4A51-A79A-480392114E39}"/>
            </a:ext>
          </a:extLst>
        </xdr:cNvPr>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36195</xdr:rowOff>
    </xdr:to>
    <xdr:cxnSp macro="">
      <xdr:nvCxnSpPr>
        <xdr:cNvPr id="78" name="直線コネクタ 77">
          <a:extLst>
            <a:ext uri="{FF2B5EF4-FFF2-40B4-BE49-F238E27FC236}">
              <a16:creationId xmlns:a16="http://schemas.microsoft.com/office/drawing/2014/main" id="{812D361D-69FC-4334-9C68-162987ACA50B}"/>
            </a:ext>
          </a:extLst>
        </xdr:cNvPr>
        <xdr:cNvCxnSpPr/>
      </xdr:nvCxnSpPr>
      <xdr:spPr>
        <a:xfrm>
          <a:off x="2908300" y="6690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9BACF0F9-26EB-4231-952B-4C6173B15E6F}"/>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0" name="n_2aveValue【道路】&#10;有形固定資産減価償却率">
          <a:extLst>
            <a:ext uri="{FF2B5EF4-FFF2-40B4-BE49-F238E27FC236}">
              <a16:creationId xmlns:a16="http://schemas.microsoft.com/office/drawing/2014/main" id="{7DAC6640-1DC5-404D-A0D6-7A2E13C360A2}"/>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10B4205E-C321-4072-BA42-5E48F1B02BB5}"/>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2" name="n_4aveValue【道路】&#10;有形固定資産減価償却率">
          <a:extLst>
            <a:ext uri="{FF2B5EF4-FFF2-40B4-BE49-F238E27FC236}">
              <a16:creationId xmlns:a16="http://schemas.microsoft.com/office/drawing/2014/main" id="{0BE323B5-2B8D-4D31-B0F2-7E5BC997AD06}"/>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78122</xdr:rowOff>
    </xdr:from>
    <xdr:ext cx="405111" cy="259045"/>
    <xdr:sp macro="" textlink="">
      <xdr:nvSpPr>
        <xdr:cNvPr id="83" name="n_1mainValue【道路】&#10;有形固定資産減価償却率">
          <a:extLst>
            <a:ext uri="{FF2B5EF4-FFF2-40B4-BE49-F238E27FC236}">
              <a16:creationId xmlns:a16="http://schemas.microsoft.com/office/drawing/2014/main" id="{35DFAC34-EE23-4B71-B2B5-B88F62D12CAB}"/>
            </a:ext>
          </a:extLst>
        </xdr:cNvPr>
        <xdr:cNvSpPr txBox="1"/>
      </xdr:nvSpPr>
      <xdr:spPr>
        <a:xfrm>
          <a:off x="3582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4" name="n_2mainValue【道路】&#10;有形固定資産減価償却率">
          <a:extLst>
            <a:ext uri="{FF2B5EF4-FFF2-40B4-BE49-F238E27FC236}">
              <a16:creationId xmlns:a16="http://schemas.microsoft.com/office/drawing/2014/main" id="{085557AE-5E49-4443-B73A-2E4444C8D5B0}"/>
            </a:ext>
          </a:extLst>
        </xdr:cNvPr>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85CA148C-00CE-44E1-B1CE-49FA6897FC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F3EFE1E0-72AA-4A0D-9437-05C1E66489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4706CA9F-461C-4C0B-9BD1-928FF41838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48944A2-A198-46B7-B0DB-CD44F05B9E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D6D5DCE-A232-4D4F-B13B-6188F1D24A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993E8CE-F057-4AD5-BD0E-9F0E5EEDC6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E81C58E4-4FC2-4FB9-93D0-82F9D1B727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2F942D2-DBC3-4300-AFA1-7EC86B437C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45F7EA7-5E16-421A-9893-84A2EA733A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AB40CF4-8D5B-4C9A-84E3-F075659160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8D9E8CE1-0CDE-4B00-A270-CDC6D28732A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D546CD2-5306-4F27-A5A2-1A9046F010D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D9C764D5-9421-446C-A9DC-60070E545B5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1FB86FC9-A966-43BD-941D-CEB3E5CD10B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B5280B0-D1C5-4DEA-ACF6-E22CBC055F3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E14660F-A59E-45DC-9485-77B7D6F807E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612483F6-F339-45A0-8087-D1EE2B907F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D8E7FD66-60D7-48E6-9727-E37694FE004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8F475D99-222E-4943-83ED-321C7058E6D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56673DC7-591C-4630-BE18-83145900EC6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8AE3C99-1E29-4702-A02D-28C41F7633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32881A2D-1652-4F91-8399-D01C8CA40FB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73D51C13-4780-4505-B838-4EBBCFA598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08" name="直線コネクタ 107">
          <a:extLst>
            <a:ext uri="{FF2B5EF4-FFF2-40B4-BE49-F238E27FC236}">
              <a16:creationId xmlns:a16="http://schemas.microsoft.com/office/drawing/2014/main" id="{56FE96E3-DFF7-4CF0-B948-4F8CD97D7852}"/>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09" name="【道路】&#10;一人当たり延長最小値テキスト">
          <a:extLst>
            <a:ext uri="{FF2B5EF4-FFF2-40B4-BE49-F238E27FC236}">
              <a16:creationId xmlns:a16="http://schemas.microsoft.com/office/drawing/2014/main" id="{74B0FD5C-60FC-492C-A586-890100B82116}"/>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0" name="直線コネクタ 109">
          <a:extLst>
            <a:ext uri="{FF2B5EF4-FFF2-40B4-BE49-F238E27FC236}">
              <a16:creationId xmlns:a16="http://schemas.microsoft.com/office/drawing/2014/main" id="{DA209BB0-D82D-4A39-AEA9-37E615D24087}"/>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1" name="【道路】&#10;一人当たり延長最大値テキスト">
          <a:extLst>
            <a:ext uri="{FF2B5EF4-FFF2-40B4-BE49-F238E27FC236}">
              <a16:creationId xmlns:a16="http://schemas.microsoft.com/office/drawing/2014/main" id="{B4C25EC4-B670-44BD-9048-E4494B37D42E}"/>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2" name="直線コネクタ 111">
          <a:extLst>
            <a:ext uri="{FF2B5EF4-FFF2-40B4-BE49-F238E27FC236}">
              <a16:creationId xmlns:a16="http://schemas.microsoft.com/office/drawing/2014/main" id="{41E764B3-ED10-4F67-B871-159D3F8B83B6}"/>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3" name="【道路】&#10;一人当たり延長平均値テキスト">
          <a:extLst>
            <a:ext uri="{FF2B5EF4-FFF2-40B4-BE49-F238E27FC236}">
              <a16:creationId xmlns:a16="http://schemas.microsoft.com/office/drawing/2014/main" id="{C71C5DE2-F9E3-43B1-A990-085E0DE5C999}"/>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14" name="フローチャート: 判断 113">
          <a:extLst>
            <a:ext uri="{FF2B5EF4-FFF2-40B4-BE49-F238E27FC236}">
              <a16:creationId xmlns:a16="http://schemas.microsoft.com/office/drawing/2014/main" id="{16703720-AA59-42E5-AC8F-0560715BC75D}"/>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15" name="フローチャート: 判断 114">
          <a:extLst>
            <a:ext uri="{FF2B5EF4-FFF2-40B4-BE49-F238E27FC236}">
              <a16:creationId xmlns:a16="http://schemas.microsoft.com/office/drawing/2014/main" id="{6B748569-CD01-4883-90C8-85A013D712A4}"/>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16" name="フローチャート: 判断 115">
          <a:extLst>
            <a:ext uri="{FF2B5EF4-FFF2-40B4-BE49-F238E27FC236}">
              <a16:creationId xmlns:a16="http://schemas.microsoft.com/office/drawing/2014/main" id="{271E9AF9-B13E-4DD1-83B8-8BC23DD5CA5E}"/>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112082</xdr:rowOff>
    </xdr:from>
    <xdr:to>
      <xdr:col>41</xdr:col>
      <xdr:colOff>101600</xdr:colOff>
      <xdr:row>42</xdr:row>
      <xdr:rowOff>42232</xdr:rowOff>
    </xdr:to>
    <xdr:sp macro="" textlink="">
      <xdr:nvSpPr>
        <xdr:cNvPr id="117" name="フローチャート: 判断 116">
          <a:extLst>
            <a:ext uri="{FF2B5EF4-FFF2-40B4-BE49-F238E27FC236}">
              <a16:creationId xmlns:a16="http://schemas.microsoft.com/office/drawing/2014/main" id="{900A056C-9C11-4189-8FC8-D7C26FFF6BF9}"/>
            </a:ext>
          </a:extLst>
        </xdr:cNvPr>
        <xdr:cNvSpPr/>
      </xdr:nvSpPr>
      <xdr:spPr>
        <a:xfrm>
          <a:off x="7810500" y="714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112679</xdr:rowOff>
    </xdr:from>
    <xdr:to>
      <xdr:col>36</xdr:col>
      <xdr:colOff>165100</xdr:colOff>
      <xdr:row>42</xdr:row>
      <xdr:rowOff>42829</xdr:rowOff>
    </xdr:to>
    <xdr:sp macro="" textlink="">
      <xdr:nvSpPr>
        <xdr:cNvPr id="118" name="フローチャート: 判断 117">
          <a:extLst>
            <a:ext uri="{FF2B5EF4-FFF2-40B4-BE49-F238E27FC236}">
              <a16:creationId xmlns:a16="http://schemas.microsoft.com/office/drawing/2014/main" id="{943B871D-002D-4E26-AE8C-90892924BCAF}"/>
            </a:ext>
          </a:extLst>
        </xdr:cNvPr>
        <xdr:cNvSpPr/>
      </xdr:nvSpPr>
      <xdr:spPr>
        <a:xfrm>
          <a:off x="6921500" y="714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1339CB8-2385-4C18-95B8-E99771B58C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FA42547-284F-40D3-BA64-4ED67F6D95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014AD07-AED3-49FD-B53B-4F6FFF729B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6189380-7C60-48B2-B405-1148EF70CB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5E2185-DB4B-40D5-8D46-179E825B72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114545</xdr:rowOff>
    </xdr:from>
    <xdr:to>
      <xdr:col>55</xdr:col>
      <xdr:colOff>50800</xdr:colOff>
      <xdr:row>42</xdr:row>
      <xdr:rowOff>44695</xdr:rowOff>
    </xdr:to>
    <xdr:sp macro="" textlink="">
      <xdr:nvSpPr>
        <xdr:cNvPr id="124" name="楕円 123">
          <a:extLst>
            <a:ext uri="{FF2B5EF4-FFF2-40B4-BE49-F238E27FC236}">
              <a16:creationId xmlns:a16="http://schemas.microsoft.com/office/drawing/2014/main" id="{0B2E173C-AF10-49AD-A40D-FE6C34DC57DF}"/>
            </a:ext>
          </a:extLst>
        </xdr:cNvPr>
        <xdr:cNvSpPr/>
      </xdr:nvSpPr>
      <xdr:spPr>
        <a:xfrm>
          <a:off x="10426700" y="714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25" name="【道路】&#10;一人当たり延長該当値テキスト">
          <a:extLst>
            <a:ext uri="{FF2B5EF4-FFF2-40B4-BE49-F238E27FC236}">
              <a16:creationId xmlns:a16="http://schemas.microsoft.com/office/drawing/2014/main" id="{C58D45F7-5FE8-45A4-887E-6AB6436D4212}"/>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115760</xdr:rowOff>
    </xdr:from>
    <xdr:to>
      <xdr:col>50</xdr:col>
      <xdr:colOff>165100</xdr:colOff>
      <xdr:row>42</xdr:row>
      <xdr:rowOff>45910</xdr:rowOff>
    </xdr:to>
    <xdr:sp macro="" textlink="">
      <xdr:nvSpPr>
        <xdr:cNvPr id="126" name="楕円 125">
          <a:extLst>
            <a:ext uri="{FF2B5EF4-FFF2-40B4-BE49-F238E27FC236}">
              <a16:creationId xmlns:a16="http://schemas.microsoft.com/office/drawing/2014/main" id="{AB58778D-23CE-4C62-B795-AFB35EC7EDDA}"/>
            </a:ext>
          </a:extLst>
        </xdr:cNvPr>
        <xdr:cNvSpPr/>
      </xdr:nvSpPr>
      <xdr:spPr>
        <a:xfrm>
          <a:off x="9588500" y="7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165345</xdr:rowOff>
    </xdr:from>
    <xdr:to>
      <xdr:col>55</xdr:col>
      <xdr:colOff>0</xdr:colOff>
      <xdr:row>41</xdr:row>
      <xdr:rowOff>166560</xdr:rowOff>
    </xdr:to>
    <xdr:cxnSp macro="">
      <xdr:nvCxnSpPr>
        <xdr:cNvPr id="127" name="直線コネクタ 126">
          <a:extLst>
            <a:ext uri="{FF2B5EF4-FFF2-40B4-BE49-F238E27FC236}">
              <a16:creationId xmlns:a16="http://schemas.microsoft.com/office/drawing/2014/main" id="{97295DB3-253B-459B-BA00-69E1876FC7F6}"/>
            </a:ext>
          </a:extLst>
        </xdr:cNvPr>
        <xdr:cNvCxnSpPr/>
      </xdr:nvCxnSpPr>
      <xdr:spPr>
        <a:xfrm flipV="1">
          <a:off x="9639300" y="7194795"/>
          <a:ext cx="8382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116836</xdr:rowOff>
    </xdr:from>
    <xdr:to>
      <xdr:col>46</xdr:col>
      <xdr:colOff>38100</xdr:colOff>
      <xdr:row>42</xdr:row>
      <xdr:rowOff>46986</xdr:rowOff>
    </xdr:to>
    <xdr:sp macro="" textlink="">
      <xdr:nvSpPr>
        <xdr:cNvPr id="128" name="楕円 127">
          <a:extLst>
            <a:ext uri="{FF2B5EF4-FFF2-40B4-BE49-F238E27FC236}">
              <a16:creationId xmlns:a16="http://schemas.microsoft.com/office/drawing/2014/main" id="{C7310BB9-FE3A-41E5-A134-944072E95243}"/>
            </a:ext>
          </a:extLst>
        </xdr:cNvPr>
        <xdr:cNvSpPr/>
      </xdr:nvSpPr>
      <xdr:spPr>
        <a:xfrm>
          <a:off x="8699500" y="71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166560</xdr:rowOff>
    </xdr:from>
    <xdr:to>
      <xdr:col>50</xdr:col>
      <xdr:colOff>114300</xdr:colOff>
      <xdr:row>41</xdr:row>
      <xdr:rowOff>167636</xdr:rowOff>
    </xdr:to>
    <xdr:cxnSp macro="">
      <xdr:nvCxnSpPr>
        <xdr:cNvPr id="129" name="直線コネクタ 128">
          <a:extLst>
            <a:ext uri="{FF2B5EF4-FFF2-40B4-BE49-F238E27FC236}">
              <a16:creationId xmlns:a16="http://schemas.microsoft.com/office/drawing/2014/main" id="{C7FA65B1-5369-45A1-9DD3-B6B30448110A}"/>
            </a:ext>
          </a:extLst>
        </xdr:cNvPr>
        <xdr:cNvCxnSpPr/>
      </xdr:nvCxnSpPr>
      <xdr:spPr>
        <a:xfrm flipV="1">
          <a:off x="8750300" y="7196010"/>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30" name="n_1aveValue【道路】&#10;一人当たり延長">
          <a:extLst>
            <a:ext uri="{FF2B5EF4-FFF2-40B4-BE49-F238E27FC236}">
              <a16:creationId xmlns:a16="http://schemas.microsoft.com/office/drawing/2014/main" id="{0D5F977E-CC5F-443D-BE22-0379E31B90ED}"/>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31" name="n_2aveValue【道路】&#10;一人当たり延長">
          <a:extLst>
            <a:ext uri="{FF2B5EF4-FFF2-40B4-BE49-F238E27FC236}">
              <a16:creationId xmlns:a16="http://schemas.microsoft.com/office/drawing/2014/main" id="{C9BC64AF-CC99-4F4B-8269-5CECD440311E}"/>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58759</xdr:rowOff>
    </xdr:from>
    <xdr:ext cx="534377" cy="259045"/>
    <xdr:sp macro="" textlink="">
      <xdr:nvSpPr>
        <xdr:cNvPr id="132" name="n_3aveValue【道路】&#10;一人当たり延長">
          <a:extLst>
            <a:ext uri="{FF2B5EF4-FFF2-40B4-BE49-F238E27FC236}">
              <a16:creationId xmlns:a16="http://schemas.microsoft.com/office/drawing/2014/main" id="{1CCD156F-8E66-416D-B4FD-E1209E75F3A7}"/>
            </a:ext>
          </a:extLst>
        </xdr:cNvPr>
        <xdr:cNvSpPr txBox="1"/>
      </xdr:nvSpPr>
      <xdr:spPr>
        <a:xfrm>
          <a:off x="7594111" y="691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59356</xdr:rowOff>
    </xdr:from>
    <xdr:ext cx="534377" cy="259045"/>
    <xdr:sp macro="" textlink="">
      <xdr:nvSpPr>
        <xdr:cNvPr id="133" name="n_4aveValue【道路】&#10;一人当たり延長">
          <a:extLst>
            <a:ext uri="{FF2B5EF4-FFF2-40B4-BE49-F238E27FC236}">
              <a16:creationId xmlns:a16="http://schemas.microsoft.com/office/drawing/2014/main" id="{AF7EF304-910A-430E-8C4D-ED9483B6738B}"/>
            </a:ext>
          </a:extLst>
        </xdr:cNvPr>
        <xdr:cNvSpPr txBox="1"/>
      </xdr:nvSpPr>
      <xdr:spPr>
        <a:xfrm>
          <a:off x="6705111" y="69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37037</xdr:rowOff>
    </xdr:from>
    <xdr:ext cx="534377" cy="259045"/>
    <xdr:sp macro="" textlink="">
      <xdr:nvSpPr>
        <xdr:cNvPr id="134" name="n_1mainValue【道路】&#10;一人当たり延長">
          <a:extLst>
            <a:ext uri="{FF2B5EF4-FFF2-40B4-BE49-F238E27FC236}">
              <a16:creationId xmlns:a16="http://schemas.microsoft.com/office/drawing/2014/main" id="{5440AD0E-C08D-42EF-B945-32E3F9145F5C}"/>
            </a:ext>
          </a:extLst>
        </xdr:cNvPr>
        <xdr:cNvSpPr txBox="1"/>
      </xdr:nvSpPr>
      <xdr:spPr>
        <a:xfrm>
          <a:off x="9359411" y="723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38113</xdr:rowOff>
    </xdr:from>
    <xdr:ext cx="534377" cy="259045"/>
    <xdr:sp macro="" textlink="">
      <xdr:nvSpPr>
        <xdr:cNvPr id="135" name="n_2mainValue【道路】&#10;一人当たり延長">
          <a:extLst>
            <a:ext uri="{FF2B5EF4-FFF2-40B4-BE49-F238E27FC236}">
              <a16:creationId xmlns:a16="http://schemas.microsoft.com/office/drawing/2014/main" id="{790F55B9-B5BE-40D8-84DB-BCAB7F2B5A48}"/>
            </a:ext>
          </a:extLst>
        </xdr:cNvPr>
        <xdr:cNvSpPr txBox="1"/>
      </xdr:nvSpPr>
      <xdr:spPr>
        <a:xfrm>
          <a:off x="8483111" y="723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B06E7B1D-9EBE-48BD-8D94-C6DF187773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D2FA66F0-838F-4AF4-AABE-2291EBD45E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D0DF13E9-34A1-4933-AE02-4C875F7B7A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6FF6426D-54F4-436B-8688-93D2004862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9ED7D8A-F4AD-4419-A402-052AD74024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3A039A18-5373-4F0C-808B-B93E47960B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454808EA-01D5-4110-9C28-2B81AB1E9D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382E03F4-0B0A-421A-9ED8-B5B1CFE21E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62F210DF-D0D2-408B-A0DD-AC3327D879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B8D962D6-553C-48B9-8138-CAB6512A67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5B2EF6B4-F80B-4971-88AB-E63E3D029EA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5D53F4F2-EF0C-4555-9151-5361124CBDD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02A74DAA-FB16-4C9E-9267-037B469133E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7A4BCAAC-1653-4F42-875D-419BD1F84AE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88E0E558-3961-4C6C-B5BB-93FE62A70DE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E1C25522-7141-47E6-8AD2-A2D2F130D9A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5A9C07E2-B1B1-4B06-AEDB-3F0F766C452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251C010F-AC28-4214-987C-F06880C0B59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F55ABFFD-FA0C-4697-B248-571035951D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2CA6ED00-DE85-4155-BBFC-717B95837F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6EF923F7-03A5-48DF-B1CF-E0DDB86F0A9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B98CD9C1-6D05-4E83-93CA-C18A11CCA6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A1E85A65-EF17-454A-992A-93042BD41C2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C6BF9D5B-733A-478B-81F5-5E459F841A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68409F33-E0AD-408C-AA0A-ED5EC68E00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61" name="直線コネクタ 160">
          <a:extLst>
            <a:ext uri="{FF2B5EF4-FFF2-40B4-BE49-F238E27FC236}">
              <a16:creationId xmlns:a16="http://schemas.microsoft.com/office/drawing/2014/main" id="{A389C09D-03E9-422B-852D-13BE8E3E29D6}"/>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914FAE67-EFD5-4235-B7AB-A7F446AEA0E2}"/>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3" name="直線コネクタ 162">
          <a:extLst>
            <a:ext uri="{FF2B5EF4-FFF2-40B4-BE49-F238E27FC236}">
              <a16:creationId xmlns:a16="http://schemas.microsoft.com/office/drawing/2014/main" id="{01F60F62-60C0-45FD-92A3-D170B47CE0B9}"/>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DC4DBB9B-E47F-467E-ABF1-3F660792D56B}"/>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5" name="直線コネクタ 164">
          <a:extLst>
            <a:ext uri="{FF2B5EF4-FFF2-40B4-BE49-F238E27FC236}">
              <a16:creationId xmlns:a16="http://schemas.microsoft.com/office/drawing/2014/main" id="{7EBB4B3D-32CC-4C96-A5C0-B8E3C0EAD39D}"/>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B2B8BAE2-58AB-4660-8F50-8ACE6F7CD68D}"/>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67" name="フローチャート: 判断 166">
          <a:extLst>
            <a:ext uri="{FF2B5EF4-FFF2-40B4-BE49-F238E27FC236}">
              <a16:creationId xmlns:a16="http://schemas.microsoft.com/office/drawing/2014/main" id="{B5877F74-8CCB-45D5-A291-8F24FA3D8263}"/>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68" name="フローチャート: 判断 167">
          <a:extLst>
            <a:ext uri="{FF2B5EF4-FFF2-40B4-BE49-F238E27FC236}">
              <a16:creationId xmlns:a16="http://schemas.microsoft.com/office/drawing/2014/main" id="{0928A615-8602-460A-9267-4D4B9DE367D6}"/>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9" name="フローチャート: 判断 168">
          <a:extLst>
            <a:ext uri="{FF2B5EF4-FFF2-40B4-BE49-F238E27FC236}">
              <a16:creationId xmlns:a16="http://schemas.microsoft.com/office/drawing/2014/main" id="{52DFFA8F-85CD-443B-BDD3-3FCA61D7E436}"/>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70" name="フローチャート: 判断 169">
          <a:extLst>
            <a:ext uri="{FF2B5EF4-FFF2-40B4-BE49-F238E27FC236}">
              <a16:creationId xmlns:a16="http://schemas.microsoft.com/office/drawing/2014/main" id="{A56E2D9E-5443-4A12-9F90-62C7A8D11449}"/>
            </a:ext>
          </a:extLst>
        </xdr:cNvPr>
        <xdr:cNvSpPr/>
      </xdr:nvSpPr>
      <xdr:spPr>
        <a:xfrm>
          <a:off x="1968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30843</xdr:rowOff>
    </xdr:from>
    <xdr:to>
      <xdr:col>6</xdr:col>
      <xdr:colOff>38100</xdr:colOff>
      <xdr:row>60</xdr:row>
      <xdr:rowOff>132443</xdr:rowOff>
    </xdr:to>
    <xdr:sp macro="" textlink="">
      <xdr:nvSpPr>
        <xdr:cNvPr id="171" name="フローチャート: 判断 170">
          <a:extLst>
            <a:ext uri="{FF2B5EF4-FFF2-40B4-BE49-F238E27FC236}">
              <a16:creationId xmlns:a16="http://schemas.microsoft.com/office/drawing/2014/main" id="{D14DA1A5-8016-4917-AB9F-C9680E81DBB6}"/>
            </a:ext>
          </a:extLst>
        </xdr:cNvPr>
        <xdr:cNvSpPr/>
      </xdr:nvSpPr>
      <xdr:spPr>
        <a:xfrm>
          <a:off x="1079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7F372D8-B73D-4B2B-B405-F34C3036BC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5C416F2-07BD-4D02-B59F-F00FC143E7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A191DD7D-2CA6-47D3-A767-F645A529A5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72FC661-460D-46CB-B7B3-633E88B479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1CD12B6-F645-436D-80E8-3C28478995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77" name="楕円 176">
          <a:extLst>
            <a:ext uri="{FF2B5EF4-FFF2-40B4-BE49-F238E27FC236}">
              <a16:creationId xmlns:a16="http://schemas.microsoft.com/office/drawing/2014/main" id="{3C07542A-0710-40D1-B893-2CD8758CF6BD}"/>
            </a:ext>
          </a:extLst>
        </xdr:cNvPr>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95A0DCA6-7F6B-4E4C-9F45-EDBEAFC4B853}"/>
            </a:ext>
          </a:extLst>
        </xdr:cNvPr>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79" name="楕円 178">
          <a:extLst>
            <a:ext uri="{FF2B5EF4-FFF2-40B4-BE49-F238E27FC236}">
              <a16:creationId xmlns:a16="http://schemas.microsoft.com/office/drawing/2014/main" id="{0016116E-AF04-4FFC-ABF5-014D293992EF}"/>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84909</xdr:rowOff>
    </xdr:to>
    <xdr:cxnSp macro="">
      <xdr:nvCxnSpPr>
        <xdr:cNvPr id="180" name="直線コネクタ 179">
          <a:extLst>
            <a:ext uri="{FF2B5EF4-FFF2-40B4-BE49-F238E27FC236}">
              <a16:creationId xmlns:a16="http://schemas.microsoft.com/office/drawing/2014/main" id="{86F7F505-4980-4BE9-B1E1-BA142C437743}"/>
            </a:ext>
          </a:extLst>
        </xdr:cNvPr>
        <xdr:cNvCxnSpPr/>
      </xdr:nvCxnSpPr>
      <xdr:spPr>
        <a:xfrm>
          <a:off x="3797300" y="1053029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81" name="楕円 180">
          <a:extLst>
            <a:ext uri="{FF2B5EF4-FFF2-40B4-BE49-F238E27FC236}">
              <a16:creationId xmlns:a16="http://schemas.microsoft.com/office/drawing/2014/main" id="{4293937A-CDBD-49F5-A2E8-13411C24CECE}"/>
            </a:ext>
          </a:extLst>
        </xdr:cNvPr>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71846</xdr:rowOff>
    </xdr:to>
    <xdr:cxnSp macro="">
      <xdr:nvCxnSpPr>
        <xdr:cNvPr id="182" name="直線コネクタ 181">
          <a:extLst>
            <a:ext uri="{FF2B5EF4-FFF2-40B4-BE49-F238E27FC236}">
              <a16:creationId xmlns:a16="http://schemas.microsoft.com/office/drawing/2014/main" id="{DC718ADF-90AE-48D1-BFD0-B4075E75E307}"/>
            </a:ext>
          </a:extLst>
        </xdr:cNvPr>
        <xdr:cNvCxnSpPr/>
      </xdr:nvCxnSpPr>
      <xdr:spPr>
        <a:xfrm>
          <a:off x="2908300" y="1051723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3E607353-1C85-4AE8-B19A-FE6856E38B86}"/>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8E438103-DFAF-4345-B5E5-6F5C8D075F8E}"/>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D11F5269-DF4C-4933-AE9E-D7D5D4F87E73}"/>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6B66F2F6-482F-4BBA-AD2F-9BAB66F88BFC}"/>
            </a:ext>
          </a:extLst>
        </xdr:cNvPr>
        <xdr:cNvSpPr txBox="1"/>
      </xdr:nvSpPr>
      <xdr:spPr>
        <a:xfrm>
          <a:off x="927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880EBB2E-63AD-4F57-ACD8-37A272A7FAFD}"/>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A2AEF08F-7D87-4186-866D-25958E24902A}"/>
            </a:ext>
          </a:extLst>
        </xdr:cNvPr>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F99673-0283-4728-BA82-53BC13FA4B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779E5CF4-C123-4385-A6CD-3F7B3F220BA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BEF35510-0A60-4091-9A37-2AB43FE269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887E2F15-5804-44D0-AF6D-1D3B83967A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AD520EA7-8B3E-46E0-B291-7A3B2A0C50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510B80EA-4CB4-43D1-92C2-51567AED12A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B1B423A3-3CE7-492B-A053-88FF97AECAD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D6D6D2F-DC11-497E-AFB7-B538ED344BB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8CFDD8D0-7BCD-487C-8B09-AD1E145B14B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9BA49592-8A33-4ECB-826B-E8F73D4345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EBAB3367-F52C-4C2B-BB4F-12188CC70A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2AB62406-8449-4910-8ECA-C51E19DF107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8D05522-6F50-49BD-B60C-30EEAC2F858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2" name="テキスト ボックス 201">
          <a:extLst>
            <a:ext uri="{FF2B5EF4-FFF2-40B4-BE49-F238E27FC236}">
              <a16:creationId xmlns:a16="http://schemas.microsoft.com/office/drawing/2014/main" id="{12C3CE83-F510-4E93-8CEA-9FF765092E2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8E17FF53-1126-4355-B169-284D51B330B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4" name="テキスト ボックス 203">
          <a:extLst>
            <a:ext uri="{FF2B5EF4-FFF2-40B4-BE49-F238E27FC236}">
              <a16:creationId xmlns:a16="http://schemas.microsoft.com/office/drawing/2014/main" id="{66CFF295-42DD-4C03-B177-5BF7F566329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B1844AD1-D98E-4870-8462-8ADCAF926A8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6" name="テキスト ボックス 205">
          <a:extLst>
            <a:ext uri="{FF2B5EF4-FFF2-40B4-BE49-F238E27FC236}">
              <a16:creationId xmlns:a16="http://schemas.microsoft.com/office/drawing/2014/main" id="{C51E8460-2200-4727-87C5-BE237E85B35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4A053C24-F6D0-4B4D-B31D-AABF70E624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D8390E59-63C8-45BE-800D-4FE07749504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EED98537-2A37-45FF-8C58-933778C276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95E110E1-E103-4750-94F9-E7194F88C0C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B0021FDC-2D17-44F7-9D5C-2BC757DFEB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12" name="直線コネクタ 211">
          <a:extLst>
            <a:ext uri="{FF2B5EF4-FFF2-40B4-BE49-F238E27FC236}">
              <a16:creationId xmlns:a16="http://schemas.microsoft.com/office/drawing/2014/main" id="{34F2417D-ED06-4B9E-956D-E44E99E06418}"/>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B5009DF0-23E9-43A2-8B8E-3FF0196BF18C}"/>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14" name="直線コネクタ 213">
          <a:extLst>
            <a:ext uri="{FF2B5EF4-FFF2-40B4-BE49-F238E27FC236}">
              <a16:creationId xmlns:a16="http://schemas.microsoft.com/office/drawing/2014/main" id="{7403ED3E-0138-4E40-9040-188AAAF30302}"/>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DA1C84C1-600B-4FA1-A976-C1216A4C4ED8}"/>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16" name="直線コネクタ 215">
          <a:extLst>
            <a:ext uri="{FF2B5EF4-FFF2-40B4-BE49-F238E27FC236}">
              <a16:creationId xmlns:a16="http://schemas.microsoft.com/office/drawing/2014/main" id="{32D07085-EAD2-4B8F-94D7-A5B79E54345B}"/>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5709639F-386C-4863-94CE-56A149276154}"/>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18" name="フローチャート: 判断 217">
          <a:extLst>
            <a:ext uri="{FF2B5EF4-FFF2-40B4-BE49-F238E27FC236}">
              <a16:creationId xmlns:a16="http://schemas.microsoft.com/office/drawing/2014/main" id="{DB66AACB-8CDD-4582-8E8D-D0660804D40A}"/>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19" name="フローチャート: 判断 218">
          <a:extLst>
            <a:ext uri="{FF2B5EF4-FFF2-40B4-BE49-F238E27FC236}">
              <a16:creationId xmlns:a16="http://schemas.microsoft.com/office/drawing/2014/main" id="{05D382B8-3E9F-466E-A82E-57A0E51D92A8}"/>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20" name="フローチャート: 判断 219">
          <a:extLst>
            <a:ext uri="{FF2B5EF4-FFF2-40B4-BE49-F238E27FC236}">
              <a16:creationId xmlns:a16="http://schemas.microsoft.com/office/drawing/2014/main" id="{00B243E7-D9D6-414D-B6A8-630A5D6C63FB}"/>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23532</xdr:rowOff>
    </xdr:from>
    <xdr:to>
      <xdr:col>41</xdr:col>
      <xdr:colOff>101600</xdr:colOff>
      <xdr:row>63</xdr:row>
      <xdr:rowOff>125132</xdr:rowOff>
    </xdr:to>
    <xdr:sp macro="" textlink="">
      <xdr:nvSpPr>
        <xdr:cNvPr id="221" name="フローチャート: 判断 220">
          <a:extLst>
            <a:ext uri="{FF2B5EF4-FFF2-40B4-BE49-F238E27FC236}">
              <a16:creationId xmlns:a16="http://schemas.microsoft.com/office/drawing/2014/main" id="{8B5738A2-C378-4907-9FC4-B8D9DEEAB3AC}"/>
            </a:ext>
          </a:extLst>
        </xdr:cNvPr>
        <xdr:cNvSpPr/>
      </xdr:nvSpPr>
      <xdr:spPr>
        <a:xfrm>
          <a:off x="7810500" y="1082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32268</xdr:rowOff>
    </xdr:from>
    <xdr:to>
      <xdr:col>36</xdr:col>
      <xdr:colOff>165100</xdr:colOff>
      <xdr:row>63</xdr:row>
      <xdr:rowOff>133868</xdr:rowOff>
    </xdr:to>
    <xdr:sp macro="" textlink="">
      <xdr:nvSpPr>
        <xdr:cNvPr id="222" name="フローチャート: 判断 221">
          <a:extLst>
            <a:ext uri="{FF2B5EF4-FFF2-40B4-BE49-F238E27FC236}">
              <a16:creationId xmlns:a16="http://schemas.microsoft.com/office/drawing/2014/main" id="{4920CFFF-1B47-49D9-BF8F-516D5DDCC80A}"/>
            </a:ext>
          </a:extLst>
        </xdr:cNvPr>
        <xdr:cNvSpPr/>
      </xdr:nvSpPr>
      <xdr:spPr>
        <a:xfrm>
          <a:off x="6921500" y="10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D2604C6-DEC9-4CE9-B5D0-37931ACE1D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8E2EF31-6AF6-4335-AADE-42E0F302D7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30F9113-F592-4B01-8915-A53FD0B95D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BAEDC85-DAA1-40C9-9A3B-1BF1179B7E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855D17C-FD7A-49B8-90D9-21DF052ED0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97561</xdr:rowOff>
    </xdr:from>
    <xdr:to>
      <xdr:col>55</xdr:col>
      <xdr:colOff>50800</xdr:colOff>
      <xdr:row>64</xdr:row>
      <xdr:rowOff>27711</xdr:rowOff>
    </xdr:to>
    <xdr:sp macro="" textlink="">
      <xdr:nvSpPr>
        <xdr:cNvPr id="228" name="楕円 227">
          <a:extLst>
            <a:ext uri="{FF2B5EF4-FFF2-40B4-BE49-F238E27FC236}">
              <a16:creationId xmlns:a16="http://schemas.microsoft.com/office/drawing/2014/main" id="{801CA34D-38A0-43AC-B531-E7E9F2BA3408}"/>
            </a:ext>
          </a:extLst>
        </xdr:cNvPr>
        <xdr:cNvSpPr/>
      </xdr:nvSpPr>
      <xdr:spPr>
        <a:xfrm>
          <a:off x="10426700" y="108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12488</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20E55610-E833-433A-B448-4413BB7CBDEE}"/>
            </a:ext>
          </a:extLst>
        </xdr:cNvPr>
        <xdr:cNvSpPr txBox="1"/>
      </xdr:nvSpPr>
      <xdr:spPr>
        <a:xfrm>
          <a:off x="10515600" y="1081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101140</xdr:rowOff>
    </xdr:from>
    <xdr:to>
      <xdr:col>50</xdr:col>
      <xdr:colOff>165100</xdr:colOff>
      <xdr:row>64</xdr:row>
      <xdr:rowOff>31290</xdr:rowOff>
    </xdr:to>
    <xdr:sp macro="" textlink="">
      <xdr:nvSpPr>
        <xdr:cNvPr id="230" name="楕円 229">
          <a:extLst>
            <a:ext uri="{FF2B5EF4-FFF2-40B4-BE49-F238E27FC236}">
              <a16:creationId xmlns:a16="http://schemas.microsoft.com/office/drawing/2014/main" id="{CCCDDA6C-2A8A-4FD7-972B-FF7B1D7AA2EB}"/>
            </a:ext>
          </a:extLst>
        </xdr:cNvPr>
        <xdr:cNvSpPr/>
      </xdr:nvSpPr>
      <xdr:spPr>
        <a:xfrm>
          <a:off x="9588500" y="109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148361</xdr:rowOff>
    </xdr:from>
    <xdr:to>
      <xdr:col>55</xdr:col>
      <xdr:colOff>0</xdr:colOff>
      <xdr:row>63</xdr:row>
      <xdr:rowOff>151940</xdr:rowOff>
    </xdr:to>
    <xdr:cxnSp macro="">
      <xdr:nvCxnSpPr>
        <xdr:cNvPr id="231" name="直線コネクタ 230">
          <a:extLst>
            <a:ext uri="{FF2B5EF4-FFF2-40B4-BE49-F238E27FC236}">
              <a16:creationId xmlns:a16="http://schemas.microsoft.com/office/drawing/2014/main" id="{F54C2B34-B365-4AA8-BDA4-B5F19F2FC818}"/>
            </a:ext>
          </a:extLst>
        </xdr:cNvPr>
        <xdr:cNvCxnSpPr/>
      </xdr:nvCxnSpPr>
      <xdr:spPr>
        <a:xfrm flipV="1">
          <a:off x="9639300" y="10949711"/>
          <a:ext cx="8382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104421</xdr:rowOff>
    </xdr:from>
    <xdr:to>
      <xdr:col>46</xdr:col>
      <xdr:colOff>38100</xdr:colOff>
      <xdr:row>64</xdr:row>
      <xdr:rowOff>34571</xdr:rowOff>
    </xdr:to>
    <xdr:sp macro="" textlink="">
      <xdr:nvSpPr>
        <xdr:cNvPr id="232" name="楕円 231">
          <a:extLst>
            <a:ext uri="{FF2B5EF4-FFF2-40B4-BE49-F238E27FC236}">
              <a16:creationId xmlns:a16="http://schemas.microsoft.com/office/drawing/2014/main" id="{88FFF0FF-7A34-4AAD-B201-332EF96424F6}"/>
            </a:ext>
          </a:extLst>
        </xdr:cNvPr>
        <xdr:cNvSpPr/>
      </xdr:nvSpPr>
      <xdr:spPr>
        <a:xfrm>
          <a:off x="8699500" y="109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151940</xdr:rowOff>
    </xdr:from>
    <xdr:to>
      <xdr:col>50</xdr:col>
      <xdr:colOff>114300</xdr:colOff>
      <xdr:row>63</xdr:row>
      <xdr:rowOff>155221</xdr:rowOff>
    </xdr:to>
    <xdr:cxnSp macro="">
      <xdr:nvCxnSpPr>
        <xdr:cNvPr id="233" name="直線コネクタ 232">
          <a:extLst>
            <a:ext uri="{FF2B5EF4-FFF2-40B4-BE49-F238E27FC236}">
              <a16:creationId xmlns:a16="http://schemas.microsoft.com/office/drawing/2014/main" id="{2979BEFB-4616-426E-AF3B-73A771D7F31F}"/>
            </a:ext>
          </a:extLst>
        </xdr:cNvPr>
        <xdr:cNvCxnSpPr/>
      </xdr:nvCxnSpPr>
      <xdr:spPr>
        <a:xfrm flipV="1">
          <a:off x="8750300" y="10953290"/>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2E4EBA3F-37BF-4C5C-803B-E88B468552E8}"/>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AD0EC1E8-DFAA-4732-B01A-35F2332D9FCC}"/>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141659</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42AF0921-592B-4FC8-A7E4-A259F9F9100C}"/>
            </a:ext>
          </a:extLst>
        </xdr:cNvPr>
        <xdr:cNvSpPr txBox="1"/>
      </xdr:nvSpPr>
      <xdr:spPr>
        <a:xfrm>
          <a:off x="7561795" y="106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150395</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BA5E965A-8C7A-4C55-BCA6-1A63594EB7A9}"/>
            </a:ext>
          </a:extLst>
        </xdr:cNvPr>
        <xdr:cNvSpPr txBox="1"/>
      </xdr:nvSpPr>
      <xdr:spPr>
        <a:xfrm>
          <a:off x="6672795" y="106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22417</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DB90AD8A-EFCD-4CDC-9518-9E52543898B1}"/>
            </a:ext>
          </a:extLst>
        </xdr:cNvPr>
        <xdr:cNvSpPr txBox="1"/>
      </xdr:nvSpPr>
      <xdr:spPr>
        <a:xfrm>
          <a:off x="9327095" y="1099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25698</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C3B99C7-B8FF-416E-91B5-302C53A15F03}"/>
            </a:ext>
          </a:extLst>
        </xdr:cNvPr>
        <xdr:cNvSpPr txBox="1"/>
      </xdr:nvSpPr>
      <xdr:spPr>
        <a:xfrm>
          <a:off x="8450795" y="1099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BB029FE2-5141-4513-BD79-377C6361A2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C89AB9D0-5E92-4984-AF70-4AC86B2C11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58442993-794B-4C22-BB4E-38926A9A69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53D2612A-9527-4879-85C9-B7F5D21F6F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1CF01F5A-D3E0-4FAF-8610-2270C588D2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34124C60-ED23-4FA3-8B22-0D3D83FE63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B917CCFF-E816-451B-B18E-2D38A92D679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E472ECD8-5440-4B1D-B6EF-0DBD842F37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5B06B515-A9D2-4D73-BE2D-ABC5E1C0A9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AA9F40AA-EE50-4F42-9CA2-948C1B3C2E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4C38AD03-B73C-4DCF-8F04-32D7A158C12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90BF630D-D054-4220-8570-945E8BD3325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43051E93-9747-4A77-B12C-4DF4CBECBBC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EEFC8BD6-0005-454F-B060-81DE2670D0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45DF8FDE-E73E-4828-B693-808AB0B15A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C367DE32-84DE-4DC8-BC75-E2D932CEC40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DEC40172-EE50-4F5C-936C-84487696DF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AF9938A0-633F-4E46-87FE-1BB5D1E24A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E217DF54-F3A3-4F43-8FBB-959F22CCEC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7601C1A7-914E-4EE2-95F8-87A9A60B34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7FE439EE-CED4-4354-A054-A7A12B713E0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27400654-D5F9-44B7-9EB3-8CB50BF3709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4DDF4079-A0BB-4C1A-BE2B-ABC7F27AC15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927EEB5D-65C2-4597-83B0-8A7A22203E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id="{99E16444-3AC2-4844-85B4-1DDAA818109A}"/>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0B6ABAC5-51FB-4E34-A354-BF1357ED0B0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id="{6CA5A1B1-1134-4E1A-9C6C-20394EC225C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AD4B86D7-881F-463F-B7EF-D611DAFEAE44}"/>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68" name="直線コネクタ 267">
          <a:extLst>
            <a:ext uri="{FF2B5EF4-FFF2-40B4-BE49-F238E27FC236}">
              <a16:creationId xmlns:a16="http://schemas.microsoft.com/office/drawing/2014/main" id="{66D66DC3-4EA0-4C91-95D8-A7866E832947}"/>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18745284-0AD3-4027-9A64-FFF1C7B06884}"/>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0" name="フローチャート: 判断 269">
          <a:extLst>
            <a:ext uri="{FF2B5EF4-FFF2-40B4-BE49-F238E27FC236}">
              <a16:creationId xmlns:a16="http://schemas.microsoft.com/office/drawing/2014/main" id="{12280F58-BA76-4333-A79F-148969177587}"/>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1" name="フローチャート: 判断 270">
          <a:extLst>
            <a:ext uri="{FF2B5EF4-FFF2-40B4-BE49-F238E27FC236}">
              <a16:creationId xmlns:a16="http://schemas.microsoft.com/office/drawing/2014/main" id="{3C339F30-F48B-408F-906B-A2CA3ED1EEFC}"/>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72" name="フローチャート: 判断 271">
          <a:extLst>
            <a:ext uri="{FF2B5EF4-FFF2-40B4-BE49-F238E27FC236}">
              <a16:creationId xmlns:a16="http://schemas.microsoft.com/office/drawing/2014/main" id="{5546E785-6153-44C2-B869-8E25159AAD1E}"/>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3" name="フローチャート: 判断 272">
          <a:extLst>
            <a:ext uri="{FF2B5EF4-FFF2-40B4-BE49-F238E27FC236}">
              <a16:creationId xmlns:a16="http://schemas.microsoft.com/office/drawing/2014/main" id="{8C04CED4-4DC0-4109-A19D-F2FC825BE5AC}"/>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4" name="フローチャート: 判断 273">
          <a:extLst>
            <a:ext uri="{FF2B5EF4-FFF2-40B4-BE49-F238E27FC236}">
              <a16:creationId xmlns:a16="http://schemas.microsoft.com/office/drawing/2014/main" id="{243AC491-8E52-43B5-A25A-ED6C0BDA9E0B}"/>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6415BEEF-BC2B-420A-8FF4-55BA669668C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1CD5211E-ABD4-44DD-82BB-CDF378C4EB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6D02BED6-F773-4A0C-852A-E87F39734E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5FC8439-871E-4578-82E3-53401F3045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B3B732C-F7F6-4E1D-BE4F-26E3954E63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80" name="楕円 279">
          <a:extLst>
            <a:ext uri="{FF2B5EF4-FFF2-40B4-BE49-F238E27FC236}">
              <a16:creationId xmlns:a16="http://schemas.microsoft.com/office/drawing/2014/main" id="{36C5CC0D-DF10-4E60-8298-FDB3BC89C2D3}"/>
            </a:ext>
          </a:extLst>
        </xdr:cNvPr>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4B399D44-7213-440F-BC6F-152A8C31B85C}"/>
            </a:ext>
          </a:extLst>
        </xdr:cNvPr>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282" name="楕円 281">
          <a:extLst>
            <a:ext uri="{FF2B5EF4-FFF2-40B4-BE49-F238E27FC236}">
              <a16:creationId xmlns:a16="http://schemas.microsoft.com/office/drawing/2014/main" id="{852AE81B-9CDB-4C0C-85B5-C8F1F005193C}"/>
            </a:ext>
          </a:extLst>
        </xdr:cNvPr>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51436</xdr:rowOff>
    </xdr:to>
    <xdr:cxnSp macro="">
      <xdr:nvCxnSpPr>
        <xdr:cNvPr id="283" name="直線コネクタ 282">
          <a:extLst>
            <a:ext uri="{FF2B5EF4-FFF2-40B4-BE49-F238E27FC236}">
              <a16:creationId xmlns:a16="http://schemas.microsoft.com/office/drawing/2014/main" id="{6FC9344B-6915-4ABB-A39D-8B91D83F5713}"/>
            </a:ext>
          </a:extLst>
        </xdr:cNvPr>
        <xdr:cNvCxnSpPr/>
      </xdr:nvCxnSpPr>
      <xdr:spPr>
        <a:xfrm>
          <a:off x="3797300" y="144227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52070</xdr:rowOff>
    </xdr:from>
    <xdr:to>
      <xdr:col>15</xdr:col>
      <xdr:colOff>101600</xdr:colOff>
      <xdr:row>84</xdr:row>
      <xdr:rowOff>153670</xdr:rowOff>
    </xdr:to>
    <xdr:sp macro="" textlink="">
      <xdr:nvSpPr>
        <xdr:cNvPr id="284" name="楕円 283">
          <a:extLst>
            <a:ext uri="{FF2B5EF4-FFF2-40B4-BE49-F238E27FC236}">
              <a16:creationId xmlns:a16="http://schemas.microsoft.com/office/drawing/2014/main" id="{2DE19F1E-A146-4FAB-9DBB-A159C9B83902}"/>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20955</xdr:rowOff>
    </xdr:from>
    <xdr:to>
      <xdr:col>19</xdr:col>
      <xdr:colOff>177800</xdr:colOff>
      <xdr:row>84</xdr:row>
      <xdr:rowOff>102870</xdr:rowOff>
    </xdr:to>
    <xdr:cxnSp macro="">
      <xdr:nvCxnSpPr>
        <xdr:cNvPr id="285" name="直線コネクタ 284">
          <a:extLst>
            <a:ext uri="{FF2B5EF4-FFF2-40B4-BE49-F238E27FC236}">
              <a16:creationId xmlns:a16="http://schemas.microsoft.com/office/drawing/2014/main" id="{478D248E-DCFF-4632-BFF8-14FCFF926286}"/>
            </a:ext>
          </a:extLst>
        </xdr:cNvPr>
        <xdr:cNvCxnSpPr/>
      </xdr:nvCxnSpPr>
      <xdr:spPr>
        <a:xfrm flipV="1">
          <a:off x="2908300" y="144227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86" name="n_1aveValue【公営住宅】&#10;有形固定資産減価償却率">
          <a:extLst>
            <a:ext uri="{FF2B5EF4-FFF2-40B4-BE49-F238E27FC236}">
              <a16:creationId xmlns:a16="http://schemas.microsoft.com/office/drawing/2014/main" id="{5C8E2302-14B1-4D39-B9DF-C648E2CDF7F6}"/>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287" name="n_2aveValue【公営住宅】&#10;有形固定資産減価償却率">
          <a:extLst>
            <a:ext uri="{FF2B5EF4-FFF2-40B4-BE49-F238E27FC236}">
              <a16:creationId xmlns:a16="http://schemas.microsoft.com/office/drawing/2014/main" id="{EC70CC5C-A475-4D3E-B7CF-A5D210713AEE}"/>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88" name="n_3aveValue【公営住宅】&#10;有形固定資産減価償却率">
          <a:extLst>
            <a:ext uri="{FF2B5EF4-FFF2-40B4-BE49-F238E27FC236}">
              <a16:creationId xmlns:a16="http://schemas.microsoft.com/office/drawing/2014/main" id="{4C6F70DF-2EE5-401A-83EB-78E3C77471B0}"/>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89" name="n_4aveValue【公営住宅】&#10;有形固定資産減価償却率">
          <a:extLst>
            <a:ext uri="{FF2B5EF4-FFF2-40B4-BE49-F238E27FC236}">
              <a16:creationId xmlns:a16="http://schemas.microsoft.com/office/drawing/2014/main" id="{92765312-63F0-4187-BD14-DC97F534CD1B}"/>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290" name="n_1mainValue【公営住宅】&#10;有形固定資産減価償却率">
          <a:extLst>
            <a:ext uri="{FF2B5EF4-FFF2-40B4-BE49-F238E27FC236}">
              <a16:creationId xmlns:a16="http://schemas.microsoft.com/office/drawing/2014/main" id="{6C78B900-C605-4963-A82D-AD28AFE10787}"/>
            </a:ext>
          </a:extLst>
        </xdr:cNvPr>
        <xdr:cNvSpPr txBox="1"/>
      </xdr:nvSpPr>
      <xdr:spPr>
        <a:xfrm>
          <a:off x="3582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291" name="n_2mainValue【公営住宅】&#10;有形固定資産減価償却率">
          <a:extLst>
            <a:ext uri="{FF2B5EF4-FFF2-40B4-BE49-F238E27FC236}">
              <a16:creationId xmlns:a16="http://schemas.microsoft.com/office/drawing/2014/main" id="{002926CB-868C-41AF-AFBE-48852FEF1673}"/>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FCF04A58-6362-43BF-8B12-ADAADBF512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D7416001-C05E-4F78-B6F8-FC68558041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CC3115FE-A88C-41BD-83E4-615DBC17B6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6E339417-FC7F-4885-B221-8868CF8829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DF84044E-AD99-4D9E-B784-6756599B02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C2DD2204-7983-462C-B3B7-39BED41C82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141D26EC-7AD9-4451-B3A3-153AE98C1F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72311655-0BDF-4B26-954D-FA20EACF47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CD413580-F988-4292-88B5-512934FF8D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CAB2815-82DF-4BAA-83C7-3F37128CED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D1776200-6913-40B6-B000-AF569D722B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E342D265-F64A-4112-BFD7-3BE4C0DA2D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226B13A4-F097-4163-82C8-FE7FEA4773C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C108B246-EDEE-4C19-9EA0-4D0A4084AA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8AAC5557-AD6B-48F5-8794-839061F316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7" name="テキスト ボックス 306">
          <a:extLst>
            <a:ext uri="{FF2B5EF4-FFF2-40B4-BE49-F238E27FC236}">
              <a16:creationId xmlns:a16="http://schemas.microsoft.com/office/drawing/2014/main" id="{64DD9F7F-5BFE-41B4-B6D3-0E1CA9F505DA}"/>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A42211A6-071D-43A9-8841-E4C468B187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9" name="テキスト ボックス 308">
          <a:extLst>
            <a:ext uri="{FF2B5EF4-FFF2-40B4-BE49-F238E27FC236}">
              <a16:creationId xmlns:a16="http://schemas.microsoft.com/office/drawing/2014/main" id="{5ED967ED-C6F8-4A43-B976-FFA219FB029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BD5DC357-C2CB-4E36-A17D-3C7CCC89C5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1" name="テキスト ボックス 310">
          <a:extLst>
            <a:ext uri="{FF2B5EF4-FFF2-40B4-BE49-F238E27FC236}">
              <a16:creationId xmlns:a16="http://schemas.microsoft.com/office/drawing/2014/main" id="{163A516A-CF4B-443E-963F-1D14EBE1385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908844B8-08CB-4F9F-836F-68F391943A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6CEED2D2-B822-4A78-B4A8-C0D59D91C09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4F5167CA-49C4-46F1-9FA1-43BF411152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15" name="直線コネクタ 314">
          <a:extLst>
            <a:ext uri="{FF2B5EF4-FFF2-40B4-BE49-F238E27FC236}">
              <a16:creationId xmlns:a16="http://schemas.microsoft.com/office/drawing/2014/main" id="{EE9E1C19-6E4F-4994-8908-631B6FEA3721}"/>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16" name="【公営住宅】&#10;一人当たり面積最小値テキスト">
          <a:extLst>
            <a:ext uri="{FF2B5EF4-FFF2-40B4-BE49-F238E27FC236}">
              <a16:creationId xmlns:a16="http://schemas.microsoft.com/office/drawing/2014/main" id="{5B5B12AF-D13C-498B-907A-774A06F67FF3}"/>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17" name="直線コネクタ 316">
          <a:extLst>
            <a:ext uri="{FF2B5EF4-FFF2-40B4-BE49-F238E27FC236}">
              <a16:creationId xmlns:a16="http://schemas.microsoft.com/office/drawing/2014/main" id="{6B6A706F-4917-485A-99CC-D4D0311FF5E9}"/>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18" name="【公営住宅】&#10;一人当たり面積最大値テキスト">
          <a:extLst>
            <a:ext uri="{FF2B5EF4-FFF2-40B4-BE49-F238E27FC236}">
              <a16:creationId xmlns:a16="http://schemas.microsoft.com/office/drawing/2014/main" id="{38D476CF-BEAA-4EC0-844A-8FF3DA7BC928}"/>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19" name="直線コネクタ 318">
          <a:extLst>
            <a:ext uri="{FF2B5EF4-FFF2-40B4-BE49-F238E27FC236}">
              <a16:creationId xmlns:a16="http://schemas.microsoft.com/office/drawing/2014/main" id="{0E9B7F25-D5E7-46A8-9DF5-FDA2ADF8158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20" name="【公営住宅】&#10;一人当たり面積平均値テキスト">
          <a:extLst>
            <a:ext uri="{FF2B5EF4-FFF2-40B4-BE49-F238E27FC236}">
              <a16:creationId xmlns:a16="http://schemas.microsoft.com/office/drawing/2014/main" id="{0F64CBAF-F357-4FAF-BCE3-22FDF442F438}"/>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21" name="フローチャート: 判断 320">
          <a:extLst>
            <a:ext uri="{FF2B5EF4-FFF2-40B4-BE49-F238E27FC236}">
              <a16:creationId xmlns:a16="http://schemas.microsoft.com/office/drawing/2014/main" id="{4A7F0B85-131C-40ED-914A-F163F447C51E}"/>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22" name="フローチャート: 判断 321">
          <a:extLst>
            <a:ext uri="{FF2B5EF4-FFF2-40B4-BE49-F238E27FC236}">
              <a16:creationId xmlns:a16="http://schemas.microsoft.com/office/drawing/2014/main" id="{1F282678-0AE5-4180-88F4-B22FBAA85B63}"/>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23" name="フローチャート: 判断 322">
          <a:extLst>
            <a:ext uri="{FF2B5EF4-FFF2-40B4-BE49-F238E27FC236}">
              <a16:creationId xmlns:a16="http://schemas.microsoft.com/office/drawing/2014/main" id="{0119748D-6C48-4167-B6EB-1CA541AEF5B7}"/>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85141</xdr:rowOff>
    </xdr:from>
    <xdr:to>
      <xdr:col>41</xdr:col>
      <xdr:colOff>101600</xdr:colOff>
      <xdr:row>86</xdr:row>
      <xdr:rowOff>15291</xdr:rowOff>
    </xdr:to>
    <xdr:sp macro="" textlink="">
      <xdr:nvSpPr>
        <xdr:cNvPr id="324" name="フローチャート: 判断 323">
          <a:extLst>
            <a:ext uri="{FF2B5EF4-FFF2-40B4-BE49-F238E27FC236}">
              <a16:creationId xmlns:a16="http://schemas.microsoft.com/office/drawing/2014/main" id="{719F9B08-D7E7-420F-8C1C-1990B5C923CA}"/>
            </a:ext>
          </a:extLst>
        </xdr:cNvPr>
        <xdr:cNvSpPr/>
      </xdr:nvSpPr>
      <xdr:spPr>
        <a:xfrm>
          <a:off x="7810500" y="146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98171</xdr:rowOff>
    </xdr:from>
    <xdr:to>
      <xdr:col>36</xdr:col>
      <xdr:colOff>165100</xdr:colOff>
      <xdr:row>86</xdr:row>
      <xdr:rowOff>28321</xdr:rowOff>
    </xdr:to>
    <xdr:sp macro="" textlink="">
      <xdr:nvSpPr>
        <xdr:cNvPr id="325" name="フローチャート: 判断 324">
          <a:extLst>
            <a:ext uri="{FF2B5EF4-FFF2-40B4-BE49-F238E27FC236}">
              <a16:creationId xmlns:a16="http://schemas.microsoft.com/office/drawing/2014/main" id="{5130C102-1FDC-4A3E-909A-63AF46061CDF}"/>
            </a:ext>
          </a:extLst>
        </xdr:cNvPr>
        <xdr:cNvSpPr/>
      </xdr:nvSpPr>
      <xdr:spPr>
        <a:xfrm>
          <a:off x="6921500" y="146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A352CC7E-078F-4042-AA7C-E563CAD520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CE5C871-374B-4AAE-AD31-5EE0A48D5BE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7052E438-0B16-4A4E-93A1-7275450947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C18EFB6-36C0-4881-904B-1BCB4DBDEC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7CB039E-E65F-41B1-8CEF-ACAEDBCE2B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31" name="楕円 330">
          <a:extLst>
            <a:ext uri="{FF2B5EF4-FFF2-40B4-BE49-F238E27FC236}">
              <a16:creationId xmlns:a16="http://schemas.microsoft.com/office/drawing/2014/main" id="{2EFE2D50-8A93-41D1-BDBF-0EC969FBAFD6}"/>
            </a:ext>
          </a:extLst>
        </xdr:cNvPr>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32" name="【公営住宅】&#10;一人当たり面積該当値テキスト">
          <a:extLst>
            <a:ext uri="{FF2B5EF4-FFF2-40B4-BE49-F238E27FC236}">
              <a16:creationId xmlns:a16="http://schemas.microsoft.com/office/drawing/2014/main" id="{9AF217F2-00E5-4FAD-BE09-F784F74C30DF}"/>
            </a:ext>
          </a:extLst>
        </xdr:cNvPr>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148158</xdr:rowOff>
    </xdr:from>
    <xdr:to>
      <xdr:col>50</xdr:col>
      <xdr:colOff>165100</xdr:colOff>
      <xdr:row>86</xdr:row>
      <xdr:rowOff>78308</xdr:rowOff>
    </xdr:to>
    <xdr:sp macro="" textlink="">
      <xdr:nvSpPr>
        <xdr:cNvPr id="333" name="楕円 332">
          <a:extLst>
            <a:ext uri="{FF2B5EF4-FFF2-40B4-BE49-F238E27FC236}">
              <a16:creationId xmlns:a16="http://schemas.microsoft.com/office/drawing/2014/main" id="{6B0613E9-E0BB-437D-A7CA-9681E9FF5671}"/>
            </a:ext>
          </a:extLst>
        </xdr:cNvPr>
        <xdr:cNvSpPr/>
      </xdr:nvSpPr>
      <xdr:spPr>
        <a:xfrm>
          <a:off x="9588500" y="147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27508</xdr:rowOff>
    </xdr:to>
    <xdr:cxnSp macro="">
      <xdr:nvCxnSpPr>
        <xdr:cNvPr id="334" name="直線コネクタ 333">
          <a:extLst>
            <a:ext uri="{FF2B5EF4-FFF2-40B4-BE49-F238E27FC236}">
              <a16:creationId xmlns:a16="http://schemas.microsoft.com/office/drawing/2014/main" id="{1BDD82C6-F2AB-4547-845F-2CFDA6CCB51B}"/>
            </a:ext>
          </a:extLst>
        </xdr:cNvPr>
        <xdr:cNvCxnSpPr/>
      </xdr:nvCxnSpPr>
      <xdr:spPr>
        <a:xfrm flipV="1">
          <a:off x="9639300" y="1477060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125603</xdr:rowOff>
    </xdr:from>
    <xdr:to>
      <xdr:col>46</xdr:col>
      <xdr:colOff>38100</xdr:colOff>
      <xdr:row>86</xdr:row>
      <xdr:rowOff>55753</xdr:rowOff>
    </xdr:to>
    <xdr:sp macro="" textlink="">
      <xdr:nvSpPr>
        <xdr:cNvPr id="335" name="楕円 334">
          <a:extLst>
            <a:ext uri="{FF2B5EF4-FFF2-40B4-BE49-F238E27FC236}">
              <a16:creationId xmlns:a16="http://schemas.microsoft.com/office/drawing/2014/main" id="{8D00B7D1-4FBC-4F61-951A-CD3779016576}"/>
            </a:ext>
          </a:extLst>
        </xdr:cNvPr>
        <xdr:cNvSpPr/>
      </xdr:nvSpPr>
      <xdr:spPr>
        <a:xfrm>
          <a:off x="8699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xdr:rowOff>
    </xdr:from>
    <xdr:to>
      <xdr:col>50</xdr:col>
      <xdr:colOff>114300</xdr:colOff>
      <xdr:row>86</xdr:row>
      <xdr:rowOff>27508</xdr:rowOff>
    </xdr:to>
    <xdr:cxnSp macro="">
      <xdr:nvCxnSpPr>
        <xdr:cNvPr id="336" name="直線コネクタ 335">
          <a:extLst>
            <a:ext uri="{FF2B5EF4-FFF2-40B4-BE49-F238E27FC236}">
              <a16:creationId xmlns:a16="http://schemas.microsoft.com/office/drawing/2014/main" id="{1A25C642-927F-4273-A297-FD10E1CBED59}"/>
            </a:ext>
          </a:extLst>
        </xdr:cNvPr>
        <xdr:cNvCxnSpPr/>
      </xdr:nvCxnSpPr>
      <xdr:spPr>
        <a:xfrm>
          <a:off x="8750300" y="1474965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37" name="n_1aveValue【公営住宅】&#10;一人当たり面積">
          <a:extLst>
            <a:ext uri="{FF2B5EF4-FFF2-40B4-BE49-F238E27FC236}">
              <a16:creationId xmlns:a16="http://schemas.microsoft.com/office/drawing/2014/main" id="{1B6249A4-F623-49D8-9766-10B37AACF38D}"/>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38" name="n_2aveValue【公営住宅】&#10;一人当たり面積">
          <a:extLst>
            <a:ext uri="{FF2B5EF4-FFF2-40B4-BE49-F238E27FC236}">
              <a16:creationId xmlns:a16="http://schemas.microsoft.com/office/drawing/2014/main" id="{96B7C3B0-562C-49A2-B026-C4980B50C627}"/>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31818</xdr:rowOff>
    </xdr:from>
    <xdr:ext cx="469744" cy="259045"/>
    <xdr:sp macro="" textlink="">
      <xdr:nvSpPr>
        <xdr:cNvPr id="339" name="n_3aveValue【公営住宅】&#10;一人当たり面積">
          <a:extLst>
            <a:ext uri="{FF2B5EF4-FFF2-40B4-BE49-F238E27FC236}">
              <a16:creationId xmlns:a16="http://schemas.microsoft.com/office/drawing/2014/main" id="{3ECEA743-41DF-4505-B15F-1FDFD35B370A}"/>
            </a:ext>
          </a:extLst>
        </xdr:cNvPr>
        <xdr:cNvSpPr txBox="1"/>
      </xdr:nvSpPr>
      <xdr:spPr>
        <a:xfrm>
          <a:off x="76264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44848</xdr:rowOff>
    </xdr:from>
    <xdr:ext cx="469744" cy="259045"/>
    <xdr:sp macro="" textlink="">
      <xdr:nvSpPr>
        <xdr:cNvPr id="340" name="n_4aveValue【公営住宅】&#10;一人当たり面積">
          <a:extLst>
            <a:ext uri="{FF2B5EF4-FFF2-40B4-BE49-F238E27FC236}">
              <a16:creationId xmlns:a16="http://schemas.microsoft.com/office/drawing/2014/main" id="{F7EC032E-E831-4621-896C-B429755D6191}"/>
            </a:ext>
          </a:extLst>
        </xdr:cNvPr>
        <xdr:cNvSpPr txBox="1"/>
      </xdr:nvSpPr>
      <xdr:spPr>
        <a:xfrm>
          <a:off x="6737427" y="144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69435</xdr:rowOff>
    </xdr:from>
    <xdr:ext cx="469744" cy="259045"/>
    <xdr:sp macro="" textlink="">
      <xdr:nvSpPr>
        <xdr:cNvPr id="341" name="n_1mainValue【公営住宅】&#10;一人当たり面積">
          <a:extLst>
            <a:ext uri="{FF2B5EF4-FFF2-40B4-BE49-F238E27FC236}">
              <a16:creationId xmlns:a16="http://schemas.microsoft.com/office/drawing/2014/main" id="{EB48DC5C-C42F-4FD5-B402-5A06B6225FEC}"/>
            </a:ext>
          </a:extLst>
        </xdr:cNvPr>
        <xdr:cNvSpPr txBox="1"/>
      </xdr:nvSpPr>
      <xdr:spPr>
        <a:xfrm>
          <a:off x="9391727" y="1481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46880</xdr:rowOff>
    </xdr:from>
    <xdr:ext cx="469744" cy="259045"/>
    <xdr:sp macro="" textlink="">
      <xdr:nvSpPr>
        <xdr:cNvPr id="342" name="n_2mainValue【公営住宅】&#10;一人当たり面積">
          <a:extLst>
            <a:ext uri="{FF2B5EF4-FFF2-40B4-BE49-F238E27FC236}">
              <a16:creationId xmlns:a16="http://schemas.microsoft.com/office/drawing/2014/main" id="{BAC4585F-69C8-477B-A50F-78D3A700E210}"/>
            </a:ext>
          </a:extLst>
        </xdr:cNvPr>
        <xdr:cNvSpPr txBox="1"/>
      </xdr:nvSpPr>
      <xdr:spPr>
        <a:xfrm>
          <a:off x="8515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C3C4FF29-8B0B-490A-97F6-CA3EF0F7D23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1FFFA178-16BD-46D8-AE2B-ECB413578A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15E84EEA-7BF7-4A9A-A879-D03C741961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4B71D517-2541-44B3-A5F3-507243DC44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5438DE7F-ECD4-4655-BA66-47DE6F8B7E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87B47B28-A840-4CB2-8DF7-4CA0570F27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28F0F09A-10F4-4530-AD45-30D300CF3A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9C02201A-282A-4303-8ED1-29A543C00BE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F2AB038F-19C6-4DBB-9BFA-F12129A4ACF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9F43C194-2C7F-4FB7-AD1B-ED77F9991FD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563B909E-674B-4A1A-94FA-FD2894501C1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44AA1BCC-863B-4AC1-BA7A-5601D60CADE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DF7AF70E-61D5-4103-9471-7B9DD44657C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01C05ACE-5335-47EE-A57B-7D1C5A8EDC9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75FA3003-B10B-47D3-B307-EAD252E5199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7D13CA87-A2A0-495D-9C49-706C550FA81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9C5A1318-2D74-4E49-ACF6-0F70E745C2C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83DA9D90-B884-4CD6-9DA7-F227FE8C431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EFB7EF15-1B84-4AB5-9DD3-E89DDA8C44F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E68EF57F-0746-482B-B8F6-50200CB304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22A5A502-5618-4D28-8443-FD172B6B633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20483511-419C-4CFD-AB2A-24B61A0DE0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a:extLst>
            <a:ext uri="{FF2B5EF4-FFF2-40B4-BE49-F238E27FC236}">
              <a16:creationId xmlns:a16="http://schemas.microsoft.com/office/drawing/2014/main" id="{82373508-D349-42C9-8E5F-11B6FA3C882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6D75A30E-DCC7-4EFA-9820-B7FC7E437CE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港湾・漁港】&#10;有形固定資産減価償却率グラフ枠">
          <a:extLst>
            <a:ext uri="{FF2B5EF4-FFF2-40B4-BE49-F238E27FC236}">
              <a16:creationId xmlns:a16="http://schemas.microsoft.com/office/drawing/2014/main" id="{AB51D382-AE28-49BF-865A-61FF7E3734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368" name="直線コネクタ 367">
          <a:extLst>
            <a:ext uri="{FF2B5EF4-FFF2-40B4-BE49-F238E27FC236}">
              <a16:creationId xmlns:a16="http://schemas.microsoft.com/office/drawing/2014/main" id="{BA67B376-5857-46A8-BF34-2B6C290961E4}"/>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69" name="【港湾・漁港】&#10;有形固定資産減価償却率最小値テキスト">
          <a:extLst>
            <a:ext uri="{FF2B5EF4-FFF2-40B4-BE49-F238E27FC236}">
              <a16:creationId xmlns:a16="http://schemas.microsoft.com/office/drawing/2014/main" id="{5A3C5EDC-EEBE-489A-B720-BFA8EEB2C67D}"/>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70" name="直線コネクタ 369">
          <a:extLst>
            <a:ext uri="{FF2B5EF4-FFF2-40B4-BE49-F238E27FC236}">
              <a16:creationId xmlns:a16="http://schemas.microsoft.com/office/drawing/2014/main" id="{5090A55F-9C5B-4FAF-9CDB-57EDCC3CFAC6}"/>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71" name="【港湾・漁港】&#10;有形固定資産減価償却率最大値テキスト">
          <a:extLst>
            <a:ext uri="{FF2B5EF4-FFF2-40B4-BE49-F238E27FC236}">
              <a16:creationId xmlns:a16="http://schemas.microsoft.com/office/drawing/2014/main" id="{F5F2D50F-384F-47EC-A3EB-A1D32DE09BB1}"/>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72" name="直線コネクタ 371">
          <a:extLst>
            <a:ext uri="{FF2B5EF4-FFF2-40B4-BE49-F238E27FC236}">
              <a16:creationId xmlns:a16="http://schemas.microsoft.com/office/drawing/2014/main" id="{3D3EB3BA-889B-4BB8-942A-93F4CB705B3E}"/>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373" name="【港湾・漁港】&#10;有形固定資産減価償却率平均値テキスト">
          <a:extLst>
            <a:ext uri="{FF2B5EF4-FFF2-40B4-BE49-F238E27FC236}">
              <a16:creationId xmlns:a16="http://schemas.microsoft.com/office/drawing/2014/main" id="{914C8744-66BC-4337-BEC2-AB1ECF8590A5}"/>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374" name="フローチャート: 判断 373">
          <a:extLst>
            <a:ext uri="{FF2B5EF4-FFF2-40B4-BE49-F238E27FC236}">
              <a16:creationId xmlns:a16="http://schemas.microsoft.com/office/drawing/2014/main" id="{B8F31A3B-7298-411F-9F1A-D2BE1C522B9A}"/>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75" name="フローチャート: 判断 374">
          <a:extLst>
            <a:ext uri="{FF2B5EF4-FFF2-40B4-BE49-F238E27FC236}">
              <a16:creationId xmlns:a16="http://schemas.microsoft.com/office/drawing/2014/main" id="{BCACB8EC-7018-4B01-B53C-6232B32084CC}"/>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376" name="フローチャート: 判断 375">
          <a:extLst>
            <a:ext uri="{FF2B5EF4-FFF2-40B4-BE49-F238E27FC236}">
              <a16:creationId xmlns:a16="http://schemas.microsoft.com/office/drawing/2014/main" id="{C178CA10-4D48-4BE5-B6CE-C8F8B13AD9EA}"/>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377" name="フローチャート: 判断 376">
          <a:extLst>
            <a:ext uri="{FF2B5EF4-FFF2-40B4-BE49-F238E27FC236}">
              <a16:creationId xmlns:a16="http://schemas.microsoft.com/office/drawing/2014/main" id="{BDB5F985-4CDB-481E-B9A0-46A154131A1D}"/>
            </a:ext>
          </a:extLst>
        </xdr:cNvPr>
        <xdr:cNvSpPr/>
      </xdr:nvSpPr>
      <xdr:spPr>
        <a:xfrm>
          <a:off x="1968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170724</xdr:rowOff>
    </xdr:from>
    <xdr:to>
      <xdr:col>6</xdr:col>
      <xdr:colOff>38100</xdr:colOff>
      <xdr:row>105</xdr:row>
      <xdr:rowOff>100874</xdr:rowOff>
    </xdr:to>
    <xdr:sp macro="" textlink="">
      <xdr:nvSpPr>
        <xdr:cNvPr id="378" name="フローチャート: 判断 377">
          <a:extLst>
            <a:ext uri="{FF2B5EF4-FFF2-40B4-BE49-F238E27FC236}">
              <a16:creationId xmlns:a16="http://schemas.microsoft.com/office/drawing/2014/main" id="{6A59D5CC-8A37-4736-96BC-531CC74EE244}"/>
            </a:ext>
          </a:extLst>
        </xdr:cNvPr>
        <xdr:cNvSpPr/>
      </xdr:nvSpPr>
      <xdr:spPr>
        <a:xfrm>
          <a:off x="1079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E7AC091F-55B2-477B-974F-F9F92701598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DC71F0FE-614F-46CD-888F-0FE05DE4F3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DECF9BB-83B8-4B3D-9761-6E237DC9B1B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91FBFAA6-8CFF-4E76-9CD6-824DA2BCA8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AB365599-D425-4D0D-A29D-52BB1C2BA02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33564</xdr:rowOff>
    </xdr:from>
    <xdr:to>
      <xdr:col>24</xdr:col>
      <xdr:colOff>114300</xdr:colOff>
      <xdr:row>103</xdr:row>
      <xdr:rowOff>135164</xdr:rowOff>
    </xdr:to>
    <xdr:sp macro="" textlink="">
      <xdr:nvSpPr>
        <xdr:cNvPr id="384" name="楕円 383">
          <a:extLst>
            <a:ext uri="{FF2B5EF4-FFF2-40B4-BE49-F238E27FC236}">
              <a16:creationId xmlns:a16="http://schemas.microsoft.com/office/drawing/2014/main" id="{BF69E374-F867-4AFC-A972-DC218E4BF132}"/>
            </a:ext>
          </a:extLst>
        </xdr:cNvPr>
        <xdr:cNvSpPr/>
      </xdr:nvSpPr>
      <xdr:spPr>
        <a:xfrm>
          <a:off x="4584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56441</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7AD7D8DE-EC67-4057-A59C-483F06186D62}"/>
            </a:ext>
          </a:extLst>
        </xdr:cNvPr>
        <xdr:cNvSpPr txBox="1"/>
      </xdr:nvSpPr>
      <xdr:spPr>
        <a:xfrm>
          <a:off x="4673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41729</xdr:rowOff>
    </xdr:from>
    <xdr:to>
      <xdr:col>20</xdr:col>
      <xdr:colOff>38100</xdr:colOff>
      <xdr:row>102</xdr:row>
      <xdr:rowOff>143329</xdr:rowOff>
    </xdr:to>
    <xdr:sp macro="" textlink="">
      <xdr:nvSpPr>
        <xdr:cNvPr id="386" name="楕円 385">
          <a:extLst>
            <a:ext uri="{FF2B5EF4-FFF2-40B4-BE49-F238E27FC236}">
              <a16:creationId xmlns:a16="http://schemas.microsoft.com/office/drawing/2014/main" id="{270FE75C-5A1E-437B-BD16-17CC7B3FD214}"/>
            </a:ext>
          </a:extLst>
        </xdr:cNvPr>
        <xdr:cNvSpPr/>
      </xdr:nvSpPr>
      <xdr:spPr>
        <a:xfrm>
          <a:off x="3746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92529</xdr:rowOff>
    </xdr:from>
    <xdr:to>
      <xdr:col>24</xdr:col>
      <xdr:colOff>63500</xdr:colOff>
      <xdr:row>103</xdr:row>
      <xdr:rowOff>84364</xdr:rowOff>
    </xdr:to>
    <xdr:cxnSp macro="">
      <xdr:nvCxnSpPr>
        <xdr:cNvPr id="387" name="直線コネクタ 386">
          <a:extLst>
            <a:ext uri="{FF2B5EF4-FFF2-40B4-BE49-F238E27FC236}">
              <a16:creationId xmlns:a16="http://schemas.microsoft.com/office/drawing/2014/main" id="{4D9404E6-2390-4DE9-B250-13AC87E84A85}"/>
            </a:ext>
          </a:extLst>
        </xdr:cNvPr>
        <xdr:cNvCxnSpPr/>
      </xdr:nvCxnSpPr>
      <xdr:spPr>
        <a:xfrm>
          <a:off x="3797300" y="175804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388" name="n_1aveValue【港湾・漁港】&#10;有形固定資産減価償却率">
          <a:extLst>
            <a:ext uri="{FF2B5EF4-FFF2-40B4-BE49-F238E27FC236}">
              <a16:creationId xmlns:a16="http://schemas.microsoft.com/office/drawing/2014/main" id="{2E599168-A54A-4A20-A4F3-3F81109B457A}"/>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70048</xdr:rowOff>
    </xdr:from>
    <xdr:ext cx="405111" cy="259045"/>
    <xdr:sp macro="" textlink="">
      <xdr:nvSpPr>
        <xdr:cNvPr id="389" name="n_2aveValue【港湾・漁港】&#10;有形固定資産減価償却率">
          <a:extLst>
            <a:ext uri="{FF2B5EF4-FFF2-40B4-BE49-F238E27FC236}">
              <a16:creationId xmlns:a16="http://schemas.microsoft.com/office/drawing/2014/main" id="{FD1BFF3C-B344-48B3-9D4C-877C9CB421CF}"/>
            </a:ext>
          </a:extLst>
        </xdr:cNvPr>
        <xdr:cNvSpPr txBox="1"/>
      </xdr:nvSpPr>
      <xdr:spPr>
        <a:xfrm>
          <a:off x="2705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168020</xdr:rowOff>
    </xdr:from>
    <xdr:ext cx="405111" cy="259045"/>
    <xdr:sp macro="" textlink="">
      <xdr:nvSpPr>
        <xdr:cNvPr id="390" name="n_3aveValue【港湾・漁港】&#10;有形固定資産減価償却率">
          <a:extLst>
            <a:ext uri="{FF2B5EF4-FFF2-40B4-BE49-F238E27FC236}">
              <a16:creationId xmlns:a16="http://schemas.microsoft.com/office/drawing/2014/main" id="{24879487-E576-4318-8CBD-E86B2541E314}"/>
            </a:ext>
          </a:extLst>
        </xdr:cNvPr>
        <xdr:cNvSpPr txBox="1"/>
      </xdr:nvSpPr>
      <xdr:spPr>
        <a:xfrm>
          <a:off x="1816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117401</xdr:rowOff>
    </xdr:from>
    <xdr:ext cx="405111" cy="259045"/>
    <xdr:sp macro="" textlink="">
      <xdr:nvSpPr>
        <xdr:cNvPr id="391" name="n_4aveValue【港湾・漁港】&#10;有形固定資産減価償却率">
          <a:extLst>
            <a:ext uri="{FF2B5EF4-FFF2-40B4-BE49-F238E27FC236}">
              <a16:creationId xmlns:a16="http://schemas.microsoft.com/office/drawing/2014/main" id="{93EB0778-D91F-451C-8B4B-85865CC723CF}"/>
            </a:ext>
          </a:extLst>
        </xdr:cNvPr>
        <xdr:cNvSpPr txBox="1"/>
      </xdr:nvSpPr>
      <xdr:spPr>
        <a:xfrm>
          <a:off x="927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159856</xdr:rowOff>
    </xdr:from>
    <xdr:ext cx="405111" cy="259045"/>
    <xdr:sp macro="" textlink="">
      <xdr:nvSpPr>
        <xdr:cNvPr id="392" name="n_1mainValue【港湾・漁港】&#10;有形固定資産減価償却率">
          <a:extLst>
            <a:ext uri="{FF2B5EF4-FFF2-40B4-BE49-F238E27FC236}">
              <a16:creationId xmlns:a16="http://schemas.microsoft.com/office/drawing/2014/main" id="{DFBA760D-7FEE-4434-869B-08BBB4EFCFB2}"/>
            </a:ext>
          </a:extLst>
        </xdr:cNvPr>
        <xdr:cNvSpPr txBox="1"/>
      </xdr:nvSpPr>
      <xdr:spPr>
        <a:xfrm>
          <a:off x="358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83B82FCE-2582-4E48-AFDD-2F9712D219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D3B9804A-E1BE-49B9-A9BE-C80B072D34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2466E070-9D3A-45DC-A19E-8460218103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8CCD069C-F015-478B-B227-0C26FEBC2C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EE90C863-F148-495F-9012-37745EC187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2A9E79D3-6CE3-4BF7-9E4A-D34895AF63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DFCA82F5-49D0-4AB6-A6AA-10AA899B6B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A00EF5BE-AFC2-4B42-94A1-F3D5B4DBE2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0171C96B-372B-4770-AB97-90B1B9C4765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E59E9DB4-E4F2-455F-9B01-9C88B2E5FC3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a:extLst>
            <a:ext uri="{FF2B5EF4-FFF2-40B4-BE49-F238E27FC236}">
              <a16:creationId xmlns:a16="http://schemas.microsoft.com/office/drawing/2014/main" id="{39727E59-F999-4F49-9FFE-D6D71504929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4" name="テキスト ボックス 403">
          <a:extLst>
            <a:ext uri="{FF2B5EF4-FFF2-40B4-BE49-F238E27FC236}">
              <a16:creationId xmlns:a16="http://schemas.microsoft.com/office/drawing/2014/main" id="{8DF9E694-999A-48A5-B3EE-9C588272C0BB}"/>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a:extLst>
            <a:ext uri="{FF2B5EF4-FFF2-40B4-BE49-F238E27FC236}">
              <a16:creationId xmlns:a16="http://schemas.microsoft.com/office/drawing/2014/main" id="{E3F31A38-A389-4F90-97F6-945F9F89315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06" name="テキスト ボックス 405">
          <a:extLst>
            <a:ext uri="{FF2B5EF4-FFF2-40B4-BE49-F238E27FC236}">
              <a16:creationId xmlns:a16="http://schemas.microsoft.com/office/drawing/2014/main" id="{B07918BE-245C-4A3E-BB06-25AB586CC55B}"/>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a:extLst>
            <a:ext uri="{FF2B5EF4-FFF2-40B4-BE49-F238E27FC236}">
              <a16:creationId xmlns:a16="http://schemas.microsoft.com/office/drawing/2014/main" id="{DEB1E69D-6463-47D7-930D-51E0971EAD3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08" name="テキスト ボックス 407">
          <a:extLst>
            <a:ext uri="{FF2B5EF4-FFF2-40B4-BE49-F238E27FC236}">
              <a16:creationId xmlns:a16="http://schemas.microsoft.com/office/drawing/2014/main" id="{90C67929-0653-472F-A059-C182DD57D3C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a:extLst>
            <a:ext uri="{FF2B5EF4-FFF2-40B4-BE49-F238E27FC236}">
              <a16:creationId xmlns:a16="http://schemas.microsoft.com/office/drawing/2014/main" id="{23FD4F7B-ED44-4100-8917-6B851D41BFE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0" name="テキスト ボックス 409">
          <a:extLst>
            <a:ext uri="{FF2B5EF4-FFF2-40B4-BE49-F238E27FC236}">
              <a16:creationId xmlns:a16="http://schemas.microsoft.com/office/drawing/2014/main" id="{2877EFFF-83FA-44EC-ABE2-72184106A27D}"/>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a:extLst>
            <a:ext uri="{FF2B5EF4-FFF2-40B4-BE49-F238E27FC236}">
              <a16:creationId xmlns:a16="http://schemas.microsoft.com/office/drawing/2014/main" id="{1A8684C7-2095-42D6-BAFB-82A7E2374C1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2" name="テキスト ボックス 411">
          <a:extLst>
            <a:ext uri="{FF2B5EF4-FFF2-40B4-BE49-F238E27FC236}">
              <a16:creationId xmlns:a16="http://schemas.microsoft.com/office/drawing/2014/main" id="{5ED203F4-D23D-4390-AAB8-0388484AF9B5}"/>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3394571D-89A4-43FE-9B32-BF3233A94A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a:extLst>
            <a:ext uri="{FF2B5EF4-FFF2-40B4-BE49-F238E27FC236}">
              <a16:creationId xmlns:a16="http://schemas.microsoft.com/office/drawing/2014/main" id="{498D7FFA-6905-41DF-B34F-18B0C12E0B0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a:extLst>
            <a:ext uri="{FF2B5EF4-FFF2-40B4-BE49-F238E27FC236}">
              <a16:creationId xmlns:a16="http://schemas.microsoft.com/office/drawing/2014/main" id="{3807F08E-3E1E-4ACE-9DF8-DBBD8811CC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16" name="直線コネクタ 415">
          <a:extLst>
            <a:ext uri="{FF2B5EF4-FFF2-40B4-BE49-F238E27FC236}">
              <a16:creationId xmlns:a16="http://schemas.microsoft.com/office/drawing/2014/main" id="{BB3B62BB-0914-4E23-AE34-4545790C5696}"/>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17" name="【港湾・漁港】&#10;一人当たり有形固定資産（償却資産）額最小値テキスト">
          <a:extLst>
            <a:ext uri="{FF2B5EF4-FFF2-40B4-BE49-F238E27FC236}">
              <a16:creationId xmlns:a16="http://schemas.microsoft.com/office/drawing/2014/main" id="{1BCD8C7E-9394-4A0D-9262-DE947962C6A7}"/>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18" name="直線コネクタ 417">
          <a:extLst>
            <a:ext uri="{FF2B5EF4-FFF2-40B4-BE49-F238E27FC236}">
              <a16:creationId xmlns:a16="http://schemas.microsoft.com/office/drawing/2014/main" id="{481EA3C3-E707-4EFC-9223-24F4BDC4861B}"/>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19" name="【港湾・漁港】&#10;一人当たり有形固定資産（償却資産）額最大値テキスト">
          <a:extLst>
            <a:ext uri="{FF2B5EF4-FFF2-40B4-BE49-F238E27FC236}">
              <a16:creationId xmlns:a16="http://schemas.microsoft.com/office/drawing/2014/main" id="{047F1231-E6E2-40BE-B990-09F7C67A2F36}"/>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20" name="直線コネクタ 419">
          <a:extLst>
            <a:ext uri="{FF2B5EF4-FFF2-40B4-BE49-F238E27FC236}">
              <a16:creationId xmlns:a16="http://schemas.microsoft.com/office/drawing/2014/main" id="{E47CAF0C-DE8E-4907-B7F9-D9BF64462E47}"/>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21" name="【港湾・漁港】&#10;一人当たり有形固定資産（償却資産）額平均値テキスト">
          <a:extLst>
            <a:ext uri="{FF2B5EF4-FFF2-40B4-BE49-F238E27FC236}">
              <a16:creationId xmlns:a16="http://schemas.microsoft.com/office/drawing/2014/main" id="{CED71111-1B2B-469B-A913-A6D76CD08D1B}"/>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22" name="フローチャート: 判断 421">
          <a:extLst>
            <a:ext uri="{FF2B5EF4-FFF2-40B4-BE49-F238E27FC236}">
              <a16:creationId xmlns:a16="http://schemas.microsoft.com/office/drawing/2014/main" id="{A9FC461F-3587-488B-9750-87724CDB4594}"/>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23" name="フローチャート: 判断 422">
          <a:extLst>
            <a:ext uri="{FF2B5EF4-FFF2-40B4-BE49-F238E27FC236}">
              <a16:creationId xmlns:a16="http://schemas.microsoft.com/office/drawing/2014/main" id="{BED6F3D4-7808-47FF-9C68-980EEDB12C16}"/>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24" name="フローチャート: 判断 423">
          <a:extLst>
            <a:ext uri="{FF2B5EF4-FFF2-40B4-BE49-F238E27FC236}">
              <a16:creationId xmlns:a16="http://schemas.microsoft.com/office/drawing/2014/main" id="{F3973EDB-8729-4D29-81B1-A107BCB3BF3C}"/>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74506</xdr:rowOff>
    </xdr:from>
    <xdr:to>
      <xdr:col>41</xdr:col>
      <xdr:colOff>101600</xdr:colOff>
      <xdr:row>107</xdr:row>
      <xdr:rowOff>4656</xdr:rowOff>
    </xdr:to>
    <xdr:sp macro="" textlink="">
      <xdr:nvSpPr>
        <xdr:cNvPr id="425" name="フローチャート: 判断 424">
          <a:extLst>
            <a:ext uri="{FF2B5EF4-FFF2-40B4-BE49-F238E27FC236}">
              <a16:creationId xmlns:a16="http://schemas.microsoft.com/office/drawing/2014/main" id="{C7FBE760-9F41-4360-B5DF-D7DCDE790F4E}"/>
            </a:ext>
          </a:extLst>
        </xdr:cNvPr>
        <xdr:cNvSpPr/>
      </xdr:nvSpPr>
      <xdr:spPr>
        <a:xfrm>
          <a:off x="7810500" y="1824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141181</xdr:rowOff>
    </xdr:from>
    <xdr:to>
      <xdr:col>36</xdr:col>
      <xdr:colOff>165100</xdr:colOff>
      <xdr:row>107</xdr:row>
      <xdr:rowOff>71331</xdr:rowOff>
    </xdr:to>
    <xdr:sp macro="" textlink="">
      <xdr:nvSpPr>
        <xdr:cNvPr id="426" name="フローチャート: 判断 425">
          <a:extLst>
            <a:ext uri="{FF2B5EF4-FFF2-40B4-BE49-F238E27FC236}">
              <a16:creationId xmlns:a16="http://schemas.microsoft.com/office/drawing/2014/main" id="{B6F20023-20F7-42F3-BAD9-E8B766DF7ED4}"/>
            </a:ext>
          </a:extLst>
        </xdr:cNvPr>
        <xdr:cNvSpPr/>
      </xdr:nvSpPr>
      <xdr:spPr>
        <a:xfrm>
          <a:off x="6921500" y="183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8099E5CF-B5DE-4B01-9AF6-25F3D4A8A19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74AF6903-DD96-4986-BA07-A96B1B4574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2CF452A4-CDE1-4EFD-BC7F-A1459D582B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BDE3FA50-3495-474A-94CF-C9C4B1540EF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DFA38B83-F5A6-465E-9C0E-674AFC8F2C6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100152</xdr:rowOff>
    </xdr:from>
    <xdr:to>
      <xdr:col>55</xdr:col>
      <xdr:colOff>50800</xdr:colOff>
      <xdr:row>109</xdr:row>
      <xdr:rowOff>30302</xdr:rowOff>
    </xdr:to>
    <xdr:sp macro="" textlink="">
      <xdr:nvSpPr>
        <xdr:cNvPr id="432" name="楕円 431">
          <a:extLst>
            <a:ext uri="{FF2B5EF4-FFF2-40B4-BE49-F238E27FC236}">
              <a16:creationId xmlns:a16="http://schemas.microsoft.com/office/drawing/2014/main" id="{782F5D3F-A79B-4A17-8949-5B046F2A2572}"/>
            </a:ext>
          </a:extLst>
        </xdr:cNvPr>
        <xdr:cNvSpPr/>
      </xdr:nvSpPr>
      <xdr:spPr>
        <a:xfrm>
          <a:off x="10426700" y="186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15079</xdr:rowOff>
    </xdr:from>
    <xdr:ext cx="469744" cy="259045"/>
    <xdr:sp macro="" textlink="">
      <xdr:nvSpPr>
        <xdr:cNvPr id="433" name="【港湾・漁港】&#10;一人当たり有形固定資産（償却資産）額該当値テキスト">
          <a:extLst>
            <a:ext uri="{FF2B5EF4-FFF2-40B4-BE49-F238E27FC236}">
              <a16:creationId xmlns:a16="http://schemas.microsoft.com/office/drawing/2014/main" id="{1502B158-E5CB-4463-95F2-1C118E21B1F7}"/>
            </a:ext>
          </a:extLst>
        </xdr:cNvPr>
        <xdr:cNvSpPr txBox="1"/>
      </xdr:nvSpPr>
      <xdr:spPr>
        <a:xfrm>
          <a:off x="10515600" y="1853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100192</xdr:rowOff>
    </xdr:from>
    <xdr:to>
      <xdr:col>50</xdr:col>
      <xdr:colOff>165100</xdr:colOff>
      <xdr:row>109</xdr:row>
      <xdr:rowOff>30342</xdr:rowOff>
    </xdr:to>
    <xdr:sp macro="" textlink="">
      <xdr:nvSpPr>
        <xdr:cNvPr id="434" name="楕円 433">
          <a:extLst>
            <a:ext uri="{FF2B5EF4-FFF2-40B4-BE49-F238E27FC236}">
              <a16:creationId xmlns:a16="http://schemas.microsoft.com/office/drawing/2014/main" id="{3DD23D4F-6262-4EBA-BB94-21E15D83E348}"/>
            </a:ext>
          </a:extLst>
        </xdr:cNvPr>
        <xdr:cNvSpPr/>
      </xdr:nvSpPr>
      <xdr:spPr>
        <a:xfrm>
          <a:off x="9588500" y="186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150952</xdr:rowOff>
    </xdr:from>
    <xdr:to>
      <xdr:col>55</xdr:col>
      <xdr:colOff>0</xdr:colOff>
      <xdr:row>108</xdr:row>
      <xdr:rowOff>150992</xdr:rowOff>
    </xdr:to>
    <xdr:cxnSp macro="">
      <xdr:nvCxnSpPr>
        <xdr:cNvPr id="435" name="直線コネクタ 434">
          <a:extLst>
            <a:ext uri="{FF2B5EF4-FFF2-40B4-BE49-F238E27FC236}">
              <a16:creationId xmlns:a16="http://schemas.microsoft.com/office/drawing/2014/main" id="{204C5ED8-102F-49DB-BD2F-DD9E0437CAE0}"/>
            </a:ext>
          </a:extLst>
        </xdr:cNvPr>
        <xdr:cNvCxnSpPr/>
      </xdr:nvCxnSpPr>
      <xdr:spPr>
        <a:xfrm flipV="1">
          <a:off x="9639300" y="1866755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36" name="n_1aveValue【港湾・漁港】&#10;一人当たり有形固定資産（償却資産）額">
          <a:extLst>
            <a:ext uri="{FF2B5EF4-FFF2-40B4-BE49-F238E27FC236}">
              <a16:creationId xmlns:a16="http://schemas.microsoft.com/office/drawing/2014/main" id="{BBF0848D-D0DE-402C-84A5-91296FF39A33}"/>
            </a:ext>
          </a:extLst>
        </xdr:cNvPr>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37" name="n_2aveValue【港湾・漁港】&#10;一人当たり有形固定資産（償却資産）額">
          <a:extLst>
            <a:ext uri="{FF2B5EF4-FFF2-40B4-BE49-F238E27FC236}">
              <a16:creationId xmlns:a16="http://schemas.microsoft.com/office/drawing/2014/main" id="{750DB520-074E-4C8E-B242-B7DBEB505DA5}"/>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21183</xdr:rowOff>
    </xdr:from>
    <xdr:ext cx="599010" cy="259045"/>
    <xdr:sp macro="" textlink="">
      <xdr:nvSpPr>
        <xdr:cNvPr id="438" name="n_3aveValue【港湾・漁港】&#10;一人当たり有形固定資産（償却資産）額">
          <a:extLst>
            <a:ext uri="{FF2B5EF4-FFF2-40B4-BE49-F238E27FC236}">
              <a16:creationId xmlns:a16="http://schemas.microsoft.com/office/drawing/2014/main" id="{6EABFEB8-2615-4B78-BF51-335E0211E956}"/>
            </a:ext>
          </a:extLst>
        </xdr:cNvPr>
        <xdr:cNvSpPr txBox="1"/>
      </xdr:nvSpPr>
      <xdr:spPr>
        <a:xfrm>
          <a:off x="7561795" y="180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87858</xdr:rowOff>
    </xdr:from>
    <xdr:ext cx="599010" cy="259045"/>
    <xdr:sp macro="" textlink="">
      <xdr:nvSpPr>
        <xdr:cNvPr id="439" name="n_4aveValue【港湾・漁港】&#10;一人当たり有形固定資産（償却資産）額">
          <a:extLst>
            <a:ext uri="{FF2B5EF4-FFF2-40B4-BE49-F238E27FC236}">
              <a16:creationId xmlns:a16="http://schemas.microsoft.com/office/drawing/2014/main" id="{9952650A-4A62-485E-A728-B78FA069DE2D}"/>
            </a:ext>
          </a:extLst>
        </xdr:cNvPr>
        <xdr:cNvSpPr txBox="1"/>
      </xdr:nvSpPr>
      <xdr:spPr>
        <a:xfrm>
          <a:off x="6672795" y="1809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21469</xdr:rowOff>
    </xdr:from>
    <xdr:ext cx="469744" cy="259045"/>
    <xdr:sp macro="" textlink="">
      <xdr:nvSpPr>
        <xdr:cNvPr id="440" name="n_1mainValue【港湾・漁港】&#10;一人当たり有形固定資産（償却資産）額">
          <a:extLst>
            <a:ext uri="{FF2B5EF4-FFF2-40B4-BE49-F238E27FC236}">
              <a16:creationId xmlns:a16="http://schemas.microsoft.com/office/drawing/2014/main" id="{4862E6E2-B817-41DE-A7DD-51E7285D2AFD}"/>
            </a:ext>
          </a:extLst>
        </xdr:cNvPr>
        <xdr:cNvSpPr txBox="1"/>
      </xdr:nvSpPr>
      <xdr:spPr>
        <a:xfrm>
          <a:off x="9391728" y="1870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8C918F5A-8A89-433D-9FA3-7C2D274263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a:extLst>
            <a:ext uri="{FF2B5EF4-FFF2-40B4-BE49-F238E27FC236}">
              <a16:creationId xmlns:a16="http://schemas.microsoft.com/office/drawing/2014/main" id="{23653E95-C8FE-418E-9BA2-F38AC45924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a:extLst>
            <a:ext uri="{FF2B5EF4-FFF2-40B4-BE49-F238E27FC236}">
              <a16:creationId xmlns:a16="http://schemas.microsoft.com/office/drawing/2014/main" id="{EA273ABC-85A4-4C7A-A2D5-49005AB984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a:extLst>
            <a:ext uri="{FF2B5EF4-FFF2-40B4-BE49-F238E27FC236}">
              <a16:creationId xmlns:a16="http://schemas.microsoft.com/office/drawing/2014/main" id="{FD3F3DC1-0788-430F-A8FA-D3817DCC60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a:extLst>
            <a:ext uri="{FF2B5EF4-FFF2-40B4-BE49-F238E27FC236}">
              <a16:creationId xmlns:a16="http://schemas.microsoft.com/office/drawing/2014/main" id="{4DCB9F4F-C194-42B4-B57B-8E1E1C6F68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a:extLst>
            <a:ext uri="{FF2B5EF4-FFF2-40B4-BE49-F238E27FC236}">
              <a16:creationId xmlns:a16="http://schemas.microsoft.com/office/drawing/2014/main" id="{BC0C5130-9CA1-4D35-8F5B-35100C2EF30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a:extLst>
            <a:ext uri="{FF2B5EF4-FFF2-40B4-BE49-F238E27FC236}">
              <a16:creationId xmlns:a16="http://schemas.microsoft.com/office/drawing/2014/main" id="{AA33F1D4-94DB-4CB6-9052-6FBAE06F01F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5A8E33B0-E1E6-4672-BB87-22A977E942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A166C438-EBDF-4380-9676-3BFBEA5BC1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685649C2-4992-4364-A563-3D366889BE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a:extLst>
            <a:ext uri="{FF2B5EF4-FFF2-40B4-BE49-F238E27FC236}">
              <a16:creationId xmlns:a16="http://schemas.microsoft.com/office/drawing/2014/main" id="{E37F8E8C-542E-4176-8881-7250CEFBA1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2" name="直線コネクタ 451">
          <a:extLst>
            <a:ext uri="{FF2B5EF4-FFF2-40B4-BE49-F238E27FC236}">
              <a16:creationId xmlns:a16="http://schemas.microsoft.com/office/drawing/2014/main" id="{9F7DAD6D-3196-450B-B8C1-A51DFD223F8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03F19C24-8923-4755-BE7A-00C02AA7CA9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4" name="直線コネクタ 453">
          <a:extLst>
            <a:ext uri="{FF2B5EF4-FFF2-40B4-BE49-F238E27FC236}">
              <a16:creationId xmlns:a16="http://schemas.microsoft.com/office/drawing/2014/main" id="{12148433-540E-4A73-A698-07C0986D7E4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5" name="テキスト ボックス 454">
          <a:extLst>
            <a:ext uri="{FF2B5EF4-FFF2-40B4-BE49-F238E27FC236}">
              <a16:creationId xmlns:a16="http://schemas.microsoft.com/office/drawing/2014/main" id="{18A9D675-FCEE-4EE2-9196-FF8D40ECAA3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6" name="直線コネクタ 455">
          <a:extLst>
            <a:ext uri="{FF2B5EF4-FFF2-40B4-BE49-F238E27FC236}">
              <a16:creationId xmlns:a16="http://schemas.microsoft.com/office/drawing/2014/main" id="{1419C207-E2F8-498E-9758-E19B991A611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7" name="テキスト ボックス 456">
          <a:extLst>
            <a:ext uri="{FF2B5EF4-FFF2-40B4-BE49-F238E27FC236}">
              <a16:creationId xmlns:a16="http://schemas.microsoft.com/office/drawing/2014/main" id="{2458646E-556A-4C3B-AB06-D242BDB9D9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8" name="直線コネクタ 457">
          <a:extLst>
            <a:ext uri="{FF2B5EF4-FFF2-40B4-BE49-F238E27FC236}">
              <a16:creationId xmlns:a16="http://schemas.microsoft.com/office/drawing/2014/main" id="{1D803329-6F4D-42D4-80EB-31F20DB67C3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9" name="テキスト ボックス 458">
          <a:extLst>
            <a:ext uri="{FF2B5EF4-FFF2-40B4-BE49-F238E27FC236}">
              <a16:creationId xmlns:a16="http://schemas.microsoft.com/office/drawing/2014/main" id="{1F85BD87-804A-42BC-B26A-C899FEAF851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0" name="直線コネクタ 459">
          <a:extLst>
            <a:ext uri="{FF2B5EF4-FFF2-40B4-BE49-F238E27FC236}">
              <a16:creationId xmlns:a16="http://schemas.microsoft.com/office/drawing/2014/main" id="{586742C9-B044-4E70-A0E9-BC6441E4344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1" name="テキスト ボックス 460">
          <a:extLst>
            <a:ext uri="{FF2B5EF4-FFF2-40B4-BE49-F238E27FC236}">
              <a16:creationId xmlns:a16="http://schemas.microsoft.com/office/drawing/2014/main" id="{E2D968E3-3BC2-4594-9B9E-3422CFFC54E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2" name="直線コネクタ 461">
          <a:extLst>
            <a:ext uri="{FF2B5EF4-FFF2-40B4-BE49-F238E27FC236}">
              <a16:creationId xmlns:a16="http://schemas.microsoft.com/office/drawing/2014/main" id="{59B7E861-186C-49CF-8174-5729B06E51D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3" name="テキスト ボックス 462">
          <a:extLst>
            <a:ext uri="{FF2B5EF4-FFF2-40B4-BE49-F238E27FC236}">
              <a16:creationId xmlns:a16="http://schemas.microsoft.com/office/drawing/2014/main" id="{461D775A-8E7B-41F9-A7F9-52BB771A78B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F92B6E9B-5194-44BA-BA1F-0097FCD53BF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a:extLst>
            <a:ext uri="{FF2B5EF4-FFF2-40B4-BE49-F238E27FC236}">
              <a16:creationId xmlns:a16="http://schemas.microsoft.com/office/drawing/2014/main" id="{5AA69DF2-FDF5-48BF-9226-9C0EDD7E617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66" name="直線コネクタ 465">
          <a:extLst>
            <a:ext uri="{FF2B5EF4-FFF2-40B4-BE49-F238E27FC236}">
              <a16:creationId xmlns:a16="http://schemas.microsoft.com/office/drawing/2014/main" id="{533C0179-C4B5-4FED-87BE-205363C5D5C3}"/>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7" name="【認定こども園・幼稚園・保育所】&#10;有形固定資産減価償却率最小値テキスト">
          <a:extLst>
            <a:ext uri="{FF2B5EF4-FFF2-40B4-BE49-F238E27FC236}">
              <a16:creationId xmlns:a16="http://schemas.microsoft.com/office/drawing/2014/main" id="{B1D395EC-F66B-4C27-9E5E-946B29564DD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8" name="直線コネクタ 467">
          <a:extLst>
            <a:ext uri="{FF2B5EF4-FFF2-40B4-BE49-F238E27FC236}">
              <a16:creationId xmlns:a16="http://schemas.microsoft.com/office/drawing/2014/main" id="{4BA8FB9F-A71F-44ED-8A00-74FF57D7814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69" name="【認定こども園・幼稚園・保育所】&#10;有形固定資産減価償却率最大値テキスト">
          <a:extLst>
            <a:ext uri="{FF2B5EF4-FFF2-40B4-BE49-F238E27FC236}">
              <a16:creationId xmlns:a16="http://schemas.microsoft.com/office/drawing/2014/main" id="{A007CD30-D348-4058-A1E1-CD43E2506835}"/>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70" name="直線コネクタ 469">
          <a:extLst>
            <a:ext uri="{FF2B5EF4-FFF2-40B4-BE49-F238E27FC236}">
              <a16:creationId xmlns:a16="http://schemas.microsoft.com/office/drawing/2014/main" id="{7490F90F-10B4-4C3C-9BB2-F9E41C7C9349}"/>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71" name="【認定こども園・幼稚園・保育所】&#10;有形固定資産減価償却率平均値テキスト">
          <a:extLst>
            <a:ext uri="{FF2B5EF4-FFF2-40B4-BE49-F238E27FC236}">
              <a16:creationId xmlns:a16="http://schemas.microsoft.com/office/drawing/2014/main" id="{753D7FDC-1608-43B3-AA31-9B6371C7845D}"/>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72" name="フローチャート: 判断 471">
          <a:extLst>
            <a:ext uri="{FF2B5EF4-FFF2-40B4-BE49-F238E27FC236}">
              <a16:creationId xmlns:a16="http://schemas.microsoft.com/office/drawing/2014/main" id="{06DE7D6E-E6C4-47D1-B8A6-26FAA732D76F}"/>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73" name="フローチャート: 判断 472">
          <a:extLst>
            <a:ext uri="{FF2B5EF4-FFF2-40B4-BE49-F238E27FC236}">
              <a16:creationId xmlns:a16="http://schemas.microsoft.com/office/drawing/2014/main" id="{1DD723C8-A7E9-4B0D-85DB-575D79EA5561}"/>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74" name="フローチャート: 判断 473">
          <a:extLst>
            <a:ext uri="{FF2B5EF4-FFF2-40B4-BE49-F238E27FC236}">
              <a16:creationId xmlns:a16="http://schemas.microsoft.com/office/drawing/2014/main" id="{9B80E46A-A31B-4BC1-A4AC-D7FF5ED52E04}"/>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75" name="フローチャート: 判断 474">
          <a:extLst>
            <a:ext uri="{FF2B5EF4-FFF2-40B4-BE49-F238E27FC236}">
              <a16:creationId xmlns:a16="http://schemas.microsoft.com/office/drawing/2014/main" id="{63FF3533-0128-43C7-9C49-C464E4F2358C}"/>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76" name="フローチャート: 判断 475">
          <a:extLst>
            <a:ext uri="{FF2B5EF4-FFF2-40B4-BE49-F238E27FC236}">
              <a16:creationId xmlns:a16="http://schemas.microsoft.com/office/drawing/2014/main" id="{54545CD3-FDE9-42DF-A361-A6A949134F18}"/>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2093A45-9C28-4B55-99CB-7BF9FF5FAF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C9DC1CEE-945C-4149-ACDC-AF5CB00D37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EF314592-4492-490B-A1AA-BD22473C8B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DADE9FC-94D7-4C3C-B35C-1DAB6752048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36DB21A-445D-49CA-ABCE-A4DDB94653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23767</xdr:rowOff>
    </xdr:from>
    <xdr:to>
      <xdr:col>85</xdr:col>
      <xdr:colOff>177800</xdr:colOff>
      <xdr:row>42</xdr:row>
      <xdr:rowOff>125367</xdr:rowOff>
    </xdr:to>
    <xdr:sp macro="" textlink="">
      <xdr:nvSpPr>
        <xdr:cNvPr id="482" name="楕円 481">
          <a:extLst>
            <a:ext uri="{FF2B5EF4-FFF2-40B4-BE49-F238E27FC236}">
              <a16:creationId xmlns:a16="http://schemas.microsoft.com/office/drawing/2014/main" id="{F8F8E819-CE26-420F-8F22-5A49C3981C60}"/>
            </a:ext>
          </a:extLst>
        </xdr:cNvPr>
        <xdr:cNvSpPr/>
      </xdr:nvSpPr>
      <xdr:spPr>
        <a:xfrm>
          <a:off x="16268700" y="72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110144</xdr:rowOff>
    </xdr:from>
    <xdr:ext cx="405111" cy="259045"/>
    <xdr:sp macro="" textlink="">
      <xdr:nvSpPr>
        <xdr:cNvPr id="483" name="【認定こども園・幼稚園・保育所】&#10;有形固定資産減価償却率該当値テキスト">
          <a:extLst>
            <a:ext uri="{FF2B5EF4-FFF2-40B4-BE49-F238E27FC236}">
              <a16:creationId xmlns:a16="http://schemas.microsoft.com/office/drawing/2014/main" id="{AE3EE206-7E15-4467-B0BE-E546E6DA88D6}"/>
            </a:ext>
          </a:extLst>
        </xdr:cNvPr>
        <xdr:cNvSpPr txBox="1"/>
      </xdr:nvSpPr>
      <xdr:spPr>
        <a:xfrm>
          <a:off x="16357600" y="713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10704</xdr:rowOff>
    </xdr:from>
    <xdr:to>
      <xdr:col>81</xdr:col>
      <xdr:colOff>101600</xdr:colOff>
      <xdr:row>42</xdr:row>
      <xdr:rowOff>112304</xdr:rowOff>
    </xdr:to>
    <xdr:sp macro="" textlink="">
      <xdr:nvSpPr>
        <xdr:cNvPr id="484" name="楕円 483">
          <a:extLst>
            <a:ext uri="{FF2B5EF4-FFF2-40B4-BE49-F238E27FC236}">
              <a16:creationId xmlns:a16="http://schemas.microsoft.com/office/drawing/2014/main" id="{A4214CA0-A4AC-4B08-BFCD-103EE9B977E4}"/>
            </a:ext>
          </a:extLst>
        </xdr:cNvPr>
        <xdr:cNvSpPr/>
      </xdr:nvSpPr>
      <xdr:spPr>
        <a:xfrm>
          <a:off x="154305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61504</xdr:rowOff>
    </xdr:from>
    <xdr:to>
      <xdr:col>85</xdr:col>
      <xdr:colOff>127000</xdr:colOff>
      <xdr:row>42</xdr:row>
      <xdr:rowOff>74567</xdr:rowOff>
    </xdr:to>
    <xdr:cxnSp macro="">
      <xdr:nvCxnSpPr>
        <xdr:cNvPr id="485" name="直線コネクタ 484">
          <a:extLst>
            <a:ext uri="{FF2B5EF4-FFF2-40B4-BE49-F238E27FC236}">
              <a16:creationId xmlns:a16="http://schemas.microsoft.com/office/drawing/2014/main" id="{18864EB7-FAB6-4129-B9F0-E696583DB63E}"/>
            </a:ext>
          </a:extLst>
        </xdr:cNvPr>
        <xdr:cNvCxnSpPr/>
      </xdr:nvCxnSpPr>
      <xdr:spPr>
        <a:xfrm>
          <a:off x="15481300" y="726240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22134</xdr:rowOff>
    </xdr:from>
    <xdr:to>
      <xdr:col>76</xdr:col>
      <xdr:colOff>165100</xdr:colOff>
      <xdr:row>42</xdr:row>
      <xdr:rowOff>123734</xdr:rowOff>
    </xdr:to>
    <xdr:sp macro="" textlink="">
      <xdr:nvSpPr>
        <xdr:cNvPr id="486" name="楕円 485">
          <a:extLst>
            <a:ext uri="{FF2B5EF4-FFF2-40B4-BE49-F238E27FC236}">
              <a16:creationId xmlns:a16="http://schemas.microsoft.com/office/drawing/2014/main" id="{9968610B-626D-481A-BF37-659DA8A1DE2D}"/>
            </a:ext>
          </a:extLst>
        </xdr:cNvPr>
        <xdr:cNvSpPr/>
      </xdr:nvSpPr>
      <xdr:spPr>
        <a:xfrm>
          <a:off x="14541500"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61504</xdr:rowOff>
    </xdr:from>
    <xdr:to>
      <xdr:col>81</xdr:col>
      <xdr:colOff>50800</xdr:colOff>
      <xdr:row>42</xdr:row>
      <xdr:rowOff>72934</xdr:rowOff>
    </xdr:to>
    <xdr:cxnSp macro="">
      <xdr:nvCxnSpPr>
        <xdr:cNvPr id="487" name="直線コネクタ 486">
          <a:extLst>
            <a:ext uri="{FF2B5EF4-FFF2-40B4-BE49-F238E27FC236}">
              <a16:creationId xmlns:a16="http://schemas.microsoft.com/office/drawing/2014/main" id="{892099EE-B452-45E2-A141-664709A56FE6}"/>
            </a:ext>
          </a:extLst>
        </xdr:cNvPr>
        <xdr:cNvCxnSpPr/>
      </xdr:nvCxnSpPr>
      <xdr:spPr>
        <a:xfrm flipV="1">
          <a:off x="14592300" y="72624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88" name="n_1aveValue【認定こども園・幼稚園・保育所】&#10;有形固定資産減価償却率">
          <a:extLst>
            <a:ext uri="{FF2B5EF4-FFF2-40B4-BE49-F238E27FC236}">
              <a16:creationId xmlns:a16="http://schemas.microsoft.com/office/drawing/2014/main" id="{BC5FEA55-3622-41EF-B843-E26C10B20077}"/>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89" name="n_2aveValue【認定こども園・幼稚園・保育所】&#10;有形固定資産減価償却率">
          <a:extLst>
            <a:ext uri="{FF2B5EF4-FFF2-40B4-BE49-F238E27FC236}">
              <a16:creationId xmlns:a16="http://schemas.microsoft.com/office/drawing/2014/main" id="{CDDD1F7F-E44C-49F6-9C41-48D4411BBDBF}"/>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90" name="n_3aveValue【認定こども園・幼稚園・保育所】&#10;有形固定資産減価償却率">
          <a:extLst>
            <a:ext uri="{FF2B5EF4-FFF2-40B4-BE49-F238E27FC236}">
              <a16:creationId xmlns:a16="http://schemas.microsoft.com/office/drawing/2014/main" id="{898A37FC-483B-4119-B395-98990DB66939}"/>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91" name="n_4aveValue【認定こども園・幼稚園・保育所】&#10;有形固定資産減価償却率">
          <a:extLst>
            <a:ext uri="{FF2B5EF4-FFF2-40B4-BE49-F238E27FC236}">
              <a16:creationId xmlns:a16="http://schemas.microsoft.com/office/drawing/2014/main" id="{A23A92AB-A96D-432E-92D0-FEFC061F76FC}"/>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103431</xdr:rowOff>
    </xdr:from>
    <xdr:ext cx="405111" cy="259045"/>
    <xdr:sp macro="" textlink="">
      <xdr:nvSpPr>
        <xdr:cNvPr id="492" name="n_1mainValue【認定こども園・幼稚園・保育所】&#10;有形固定資産減価償却率">
          <a:extLst>
            <a:ext uri="{FF2B5EF4-FFF2-40B4-BE49-F238E27FC236}">
              <a16:creationId xmlns:a16="http://schemas.microsoft.com/office/drawing/2014/main" id="{AF80C32B-55CF-4293-A8E8-42A0154C5812}"/>
            </a:ext>
          </a:extLst>
        </xdr:cNvPr>
        <xdr:cNvSpPr txBox="1"/>
      </xdr:nvSpPr>
      <xdr:spPr>
        <a:xfrm>
          <a:off x="1526604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114861</xdr:rowOff>
    </xdr:from>
    <xdr:ext cx="405111" cy="259045"/>
    <xdr:sp macro="" textlink="">
      <xdr:nvSpPr>
        <xdr:cNvPr id="493" name="n_2mainValue【認定こども園・幼稚園・保育所】&#10;有形固定資産減価償却率">
          <a:extLst>
            <a:ext uri="{FF2B5EF4-FFF2-40B4-BE49-F238E27FC236}">
              <a16:creationId xmlns:a16="http://schemas.microsoft.com/office/drawing/2014/main" id="{DDB6A58C-9434-4819-B2EF-A48B7CA7FB64}"/>
            </a:ext>
          </a:extLst>
        </xdr:cNvPr>
        <xdr:cNvSpPr txBox="1"/>
      </xdr:nvSpPr>
      <xdr:spPr>
        <a:xfrm>
          <a:off x="143897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4ABBC736-8A16-41A0-9B9A-E39787FC8D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17C36478-77E1-4EB3-92D1-1070E7A571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9420A89A-8BF3-494C-BDF9-42C70D70167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DFC69F58-8652-4BDC-9CB1-0991FDA26D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D90AE68F-F7C0-47D4-94A6-0661A7057D5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7E4CB431-7246-403D-98E2-C01E700EAD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2379DC1F-3B1F-4B34-95B1-6ED40C5F48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74344258-2218-4220-9400-74184D9D63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a:extLst>
            <a:ext uri="{FF2B5EF4-FFF2-40B4-BE49-F238E27FC236}">
              <a16:creationId xmlns:a16="http://schemas.microsoft.com/office/drawing/2014/main" id="{68B01B9F-6324-49CC-9544-B9E0D8BF49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a:extLst>
            <a:ext uri="{FF2B5EF4-FFF2-40B4-BE49-F238E27FC236}">
              <a16:creationId xmlns:a16="http://schemas.microsoft.com/office/drawing/2014/main" id="{90779BB2-CD9A-47B1-93C5-6DC685698C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4" name="直線コネクタ 503">
          <a:extLst>
            <a:ext uri="{FF2B5EF4-FFF2-40B4-BE49-F238E27FC236}">
              <a16:creationId xmlns:a16="http://schemas.microsoft.com/office/drawing/2014/main" id="{CCA3A32C-EDD4-43FA-BB37-6ACF1CC0142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C7632310-FE50-4DE6-B4E7-C70162CF28C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6" name="直線コネクタ 505">
          <a:extLst>
            <a:ext uri="{FF2B5EF4-FFF2-40B4-BE49-F238E27FC236}">
              <a16:creationId xmlns:a16="http://schemas.microsoft.com/office/drawing/2014/main" id="{0A2CF8CE-F2DE-4B81-8EB4-9C869B198C0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7" name="テキスト ボックス 506">
          <a:extLst>
            <a:ext uri="{FF2B5EF4-FFF2-40B4-BE49-F238E27FC236}">
              <a16:creationId xmlns:a16="http://schemas.microsoft.com/office/drawing/2014/main" id="{5D72FFCD-5B54-4A37-A73D-3229BB05D08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8" name="直線コネクタ 507">
          <a:extLst>
            <a:ext uri="{FF2B5EF4-FFF2-40B4-BE49-F238E27FC236}">
              <a16:creationId xmlns:a16="http://schemas.microsoft.com/office/drawing/2014/main" id="{4CA9676C-B8CA-47F2-A67E-6A7A6C17D6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9" name="テキスト ボックス 508">
          <a:extLst>
            <a:ext uri="{FF2B5EF4-FFF2-40B4-BE49-F238E27FC236}">
              <a16:creationId xmlns:a16="http://schemas.microsoft.com/office/drawing/2014/main" id="{5E389B8C-067E-4878-83BC-ADF5B2054F4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0" name="直線コネクタ 509">
          <a:extLst>
            <a:ext uri="{FF2B5EF4-FFF2-40B4-BE49-F238E27FC236}">
              <a16:creationId xmlns:a16="http://schemas.microsoft.com/office/drawing/2014/main" id="{E6737EC3-7969-4867-9042-F72B3F1362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1" name="テキスト ボックス 510">
          <a:extLst>
            <a:ext uri="{FF2B5EF4-FFF2-40B4-BE49-F238E27FC236}">
              <a16:creationId xmlns:a16="http://schemas.microsoft.com/office/drawing/2014/main" id="{2B86594C-AAD2-47B5-86C9-E1B16E21A0C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2" name="直線コネクタ 511">
          <a:extLst>
            <a:ext uri="{FF2B5EF4-FFF2-40B4-BE49-F238E27FC236}">
              <a16:creationId xmlns:a16="http://schemas.microsoft.com/office/drawing/2014/main" id="{369D24B6-F63B-473B-9A6F-94C41AC670E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3" name="テキスト ボックス 512">
          <a:extLst>
            <a:ext uri="{FF2B5EF4-FFF2-40B4-BE49-F238E27FC236}">
              <a16:creationId xmlns:a16="http://schemas.microsoft.com/office/drawing/2014/main" id="{79251E87-A5E6-43F5-8025-B9731C247EA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3C3D05AB-A9A9-4FD8-994B-CB4FDD6337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5" name="テキスト ボックス 514">
          <a:extLst>
            <a:ext uri="{FF2B5EF4-FFF2-40B4-BE49-F238E27FC236}">
              <a16:creationId xmlns:a16="http://schemas.microsoft.com/office/drawing/2014/main" id="{71C97284-2362-48EE-9883-04CA92EFCE7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認定こども園・幼稚園・保育所】&#10;一人当たり面積グラフ枠">
          <a:extLst>
            <a:ext uri="{FF2B5EF4-FFF2-40B4-BE49-F238E27FC236}">
              <a16:creationId xmlns:a16="http://schemas.microsoft.com/office/drawing/2014/main" id="{A6847C2B-2F21-4C3D-AEED-6B5C9B4409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17" name="直線コネクタ 516">
          <a:extLst>
            <a:ext uri="{FF2B5EF4-FFF2-40B4-BE49-F238E27FC236}">
              <a16:creationId xmlns:a16="http://schemas.microsoft.com/office/drawing/2014/main" id="{2DDDF8BF-243F-48A1-9A67-17F463712179}"/>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18" name="【認定こども園・幼稚園・保育所】&#10;一人当たり面積最小値テキスト">
          <a:extLst>
            <a:ext uri="{FF2B5EF4-FFF2-40B4-BE49-F238E27FC236}">
              <a16:creationId xmlns:a16="http://schemas.microsoft.com/office/drawing/2014/main" id="{AEC6B948-69F0-45AA-AFA1-6A68CDC389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19" name="直線コネクタ 518">
          <a:extLst>
            <a:ext uri="{FF2B5EF4-FFF2-40B4-BE49-F238E27FC236}">
              <a16:creationId xmlns:a16="http://schemas.microsoft.com/office/drawing/2014/main" id="{C427FDCB-9F38-43E7-9DC2-FABF4542C7DD}"/>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20" name="【認定こども園・幼稚園・保育所】&#10;一人当たり面積最大値テキスト">
          <a:extLst>
            <a:ext uri="{FF2B5EF4-FFF2-40B4-BE49-F238E27FC236}">
              <a16:creationId xmlns:a16="http://schemas.microsoft.com/office/drawing/2014/main" id="{7D3A5D26-8363-4AFB-BDE0-50B91108A35F}"/>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21" name="直線コネクタ 520">
          <a:extLst>
            <a:ext uri="{FF2B5EF4-FFF2-40B4-BE49-F238E27FC236}">
              <a16:creationId xmlns:a16="http://schemas.microsoft.com/office/drawing/2014/main" id="{45662E67-35A2-4D05-A54D-A65E6507433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522" name="【認定こども園・幼稚園・保育所】&#10;一人当たり面積平均値テキスト">
          <a:extLst>
            <a:ext uri="{FF2B5EF4-FFF2-40B4-BE49-F238E27FC236}">
              <a16:creationId xmlns:a16="http://schemas.microsoft.com/office/drawing/2014/main" id="{9DEE09A7-A01C-414A-9D15-F908133620D9}"/>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23" name="フローチャート: 判断 522">
          <a:extLst>
            <a:ext uri="{FF2B5EF4-FFF2-40B4-BE49-F238E27FC236}">
              <a16:creationId xmlns:a16="http://schemas.microsoft.com/office/drawing/2014/main" id="{8B9DE447-7BC5-48A6-ADC1-9E6967214841}"/>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24" name="フローチャート: 判断 523">
          <a:extLst>
            <a:ext uri="{FF2B5EF4-FFF2-40B4-BE49-F238E27FC236}">
              <a16:creationId xmlns:a16="http://schemas.microsoft.com/office/drawing/2014/main" id="{93C964EA-7592-4D45-A425-361D2EED029F}"/>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25" name="フローチャート: 判断 524">
          <a:extLst>
            <a:ext uri="{FF2B5EF4-FFF2-40B4-BE49-F238E27FC236}">
              <a16:creationId xmlns:a16="http://schemas.microsoft.com/office/drawing/2014/main" id="{73CB0320-7CFD-4562-9ADF-5DF1D3090B1F}"/>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126746</xdr:rowOff>
    </xdr:from>
    <xdr:to>
      <xdr:col>102</xdr:col>
      <xdr:colOff>165100</xdr:colOff>
      <xdr:row>41</xdr:row>
      <xdr:rowOff>56896</xdr:rowOff>
    </xdr:to>
    <xdr:sp macro="" textlink="">
      <xdr:nvSpPr>
        <xdr:cNvPr id="526" name="フローチャート: 判断 525">
          <a:extLst>
            <a:ext uri="{FF2B5EF4-FFF2-40B4-BE49-F238E27FC236}">
              <a16:creationId xmlns:a16="http://schemas.microsoft.com/office/drawing/2014/main" id="{C26765CE-1092-4D7E-A508-0D84A08C3027}"/>
            </a:ext>
          </a:extLst>
        </xdr:cNvPr>
        <xdr:cNvSpPr/>
      </xdr:nvSpPr>
      <xdr:spPr>
        <a:xfrm>
          <a:off x="19494500" y="69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129032</xdr:rowOff>
    </xdr:from>
    <xdr:to>
      <xdr:col>98</xdr:col>
      <xdr:colOff>38100</xdr:colOff>
      <xdr:row>41</xdr:row>
      <xdr:rowOff>59182</xdr:rowOff>
    </xdr:to>
    <xdr:sp macro="" textlink="">
      <xdr:nvSpPr>
        <xdr:cNvPr id="527" name="フローチャート: 判断 526">
          <a:extLst>
            <a:ext uri="{FF2B5EF4-FFF2-40B4-BE49-F238E27FC236}">
              <a16:creationId xmlns:a16="http://schemas.microsoft.com/office/drawing/2014/main" id="{42455EEC-1367-49C0-AC38-17E25A5F4DC8}"/>
            </a:ext>
          </a:extLst>
        </xdr:cNvPr>
        <xdr:cNvSpPr/>
      </xdr:nvSpPr>
      <xdr:spPr>
        <a:xfrm>
          <a:off x="18605500" y="698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53C85B9-892D-4F40-95EC-D378646495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8475A27-9589-403E-B1F0-5428DF73F3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543F7EB-0EED-4011-AB6E-E05D20C5D85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10F83B5-3EB0-4B34-A04B-93424032F4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E143566-717C-4851-8EC7-A793366168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60452</xdr:rowOff>
    </xdr:from>
    <xdr:to>
      <xdr:col>116</xdr:col>
      <xdr:colOff>114300</xdr:colOff>
      <xdr:row>41</xdr:row>
      <xdr:rowOff>162052</xdr:rowOff>
    </xdr:to>
    <xdr:sp macro="" textlink="">
      <xdr:nvSpPr>
        <xdr:cNvPr id="533" name="楕円 532">
          <a:extLst>
            <a:ext uri="{FF2B5EF4-FFF2-40B4-BE49-F238E27FC236}">
              <a16:creationId xmlns:a16="http://schemas.microsoft.com/office/drawing/2014/main" id="{94060905-6E5B-40AF-A71E-D8A3F1CBE4D4}"/>
            </a:ext>
          </a:extLst>
        </xdr:cNvPr>
        <xdr:cNvSpPr/>
      </xdr:nvSpPr>
      <xdr:spPr>
        <a:xfrm>
          <a:off x="22110700" y="70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146829</xdr:rowOff>
    </xdr:from>
    <xdr:ext cx="469744" cy="259045"/>
    <xdr:sp macro="" textlink="">
      <xdr:nvSpPr>
        <xdr:cNvPr id="534" name="【認定こども園・幼稚園・保育所】&#10;一人当たり面積該当値テキスト">
          <a:extLst>
            <a:ext uri="{FF2B5EF4-FFF2-40B4-BE49-F238E27FC236}">
              <a16:creationId xmlns:a16="http://schemas.microsoft.com/office/drawing/2014/main" id="{55FD64C5-221D-4762-94D1-014687825113}"/>
            </a:ext>
          </a:extLst>
        </xdr:cNvPr>
        <xdr:cNvSpPr txBox="1"/>
      </xdr:nvSpPr>
      <xdr:spPr>
        <a:xfrm>
          <a:off x="22199600" y="700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62738</xdr:rowOff>
    </xdr:from>
    <xdr:to>
      <xdr:col>112</xdr:col>
      <xdr:colOff>38100</xdr:colOff>
      <xdr:row>41</xdr:row>
      <xdr:rowOff>164338</xdr:rowOff>
    </xdr:to>
    <xdr:sp macro="" textlink="">
      <xdr:nvSpPr>
        <xdr:cNvPr id="535" name="楕円 534">
          <a:extLst>
            <a:ext uri="{FF2B5EF4-FFF2-40B4-BE49-F238E27FC236}">
              <a16:creationId xmlns:a16="http://schemas.microsoft.com/office/drawing/2014/main" id="{84E185CE-E5BC-41DD-84EE-186401E3BE4B}"/>
            </a:ext>
          </a:extLst>
        </xdr:cNvPr>
        <xdr:cNvSpPr/>
      </xdr:nvSpPr>
      <xdr:spPr>
        <a:xfrm>
          <a:off x="21272500" y="70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111252</xdr:rowOff>
    </xdr:from>
    <xdr:to>
      <xdr:col>116</xdr:col>
      <xdr:colOff>63500</xdr:colOff>
      <xdr:row>41</xdr:row>
      <xdr:rowOff>113538</xdr:rowOff>
    </xdr:to>
    <xdr:cxnSp macro="">
      <xdr:nvCxnSpPr>
        <xdr:cNvPr id="536" name="直線コネクタ 535">
          <a:extLst>
            <a:ext uri="{FF2B5EF4-FFF2-40B4-BE49-F238E27FC236}">
              <a16:creationId xmlns:a16="http://schemas.microsoft.com/office/drawing/2014/main" id="{38EB67D5-EFE3-4129-B894-8E27014DC385}"/>
            </a:ext>
          </a:extLst>
        </xdr:cNvPr>
        <xdr:cNvCxnSpPr/>
      </xdr:nvCxnSpPr>
      <xdr:spPr>
        <a:xfrm flipV="1">
          <a:off x="21323300" y="71407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537" name="楕円 536">
          <a:extLst>
            <a:ext uri="{FF2B5EF4-FFF2-40B4-BE49-F238E27FC236}">
              <a16:creationId xmlns:a16="http://schemas.microsoft.com/office/drawing/2014/main" id="{82D0B0D3-876B-489A-B4D6-FFB7804460C3}"/>
            </a:ext>
          </a:extLst>
        </xdr:cNvPr>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72390</xdr:rowOff>
    </xdr:from>
    <xdr:to>
      <xdr:col>111</xdr:col>
      <xdr:colOff>177800</xdr:colOff>
      <xdr:row>41</xdr:row>
      <xdr:rowOff>113538</xdr:rowOff>
    </xdr:to>
    <xdr:cxnSp macro="">
      <xdr:nvCxnSpPr>
        <xdr:cNvPr id="538" name="直線コネクタ 537">
          <a:extLst>
            <a:ext uri="{FF2B5EF4-FFF2-40B4-BE49-F238E27FC236}">
              <a16:creationId xmlns:a16="http://schemas.microsoft.com/office/drawing/2014/main" id="{BB0425E5-F2DD-485F-893B-F26FB5EE889A}"/>
            </a:ext>
          </a:extLst>
        </xdr:cNvPr>
        <xdr:cNvCxnSpPr/>
      </xdr:nvCxnSpPr>
      <xdr:spPr>
        <a:xfrm>
          <a:off x="20434300" y="71018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39" name="n_1aveValue【認定こども園・幼稚園・保育所】&#10;一人当たり面積">
          <a:extLst>
            <a:ext uri="{FF2B5EF4-FFF2-40B4-BE49-F238E27FC236}">
              <a16:creationId xmlns:a16="http://schemas.microsoft.com/office/drawing/2014/main" id="{915FD41E-685E-44B1-A5D9-FE6BE43600F3}"/>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40" name="n_2aveValue【認定こども園・幼稚園・保育所】&#10;一人当たり面積">
          <a:extLst>
            <a:ext uri="{FF2B5EF4-FFF2-40B4-BE49-F238E27FC236}">
              <a16:creationId xmlns:a16="http://schemas.microsoft.com/office/drawing/2014/main" id="{C2B2F6FF-AA5E-4D56-91E6-85FD52CAA9E3}"/>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73423</xdr:rowOff>
    </xdr:from>
    <xdr:ext cx="469744" cy="259045"/>
    <xdr:sp macro="" textlink="">
      <xdr:nvSpPr>
        <xdr:cNvPr id="541" name="n_3aveValue【認定こども園・幼稚園・保育所】&#10;一人当たり面積">
          <a:extLst>
            <a:ext uri="{FF2B5EF4-FFF2-40B4-BE49-F238E27FC236}">
              <a16:creationId xmlns:a16="http://schemas.microsoft.com/office/drawing/2014/main" id="{9AC62B0B-4BE6-4235-92E1-26154EABC1C7}"/>
            </a:ext>
          </a:extLst>
        </xdr:cNvPr>
        <xdr:cNvSpPr txBox="1"/>
      </xdr:nvSpPr>
      <xdr:spPr>
        <a:xfrm>
          <a:off x="19310427" y="67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75709</xdr:rowOff>
    </xdr:from>
    <xdr:ext cx="469744" cy="259045"/>
    <xdr:sp macro="" textlink="">
      <xdr:nvSpPr>
        <xdr:cNvPr id="542" name="n_4aveValue【認定こども園・幼稚園・保育所】&#10;一人当たり面積">
          <a:extLst>
            <a:ext uri="{FF2B5EF4-FFF2-40B4-BE49-F238E27FC236}">
              <a16:creationId xmlns:a16="http://schemas.microsoft.com/office/drawing/2014/main" id="{5E8D7A95-7F64-4C4C-A6CC-A05B08965C97}"/>
            </a:ext>
          </a:extLst>
        </xdr:cNvPr>
        <xdr:cNvSpPr txBox="1"/>
      </xdr:nvSpPr>
      <xdr:spPr>
        <a:xfrm>
          <a:off x="18421427" y="676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155465</xdr:rowOff>
    </xdr:from>
    <xdr:ext cx="469744" cy="259045"/>
    <xdr:sp macro="" textlink="">
      <xdr:nvSpPr>
        <xdr:cNvPr id="543" name="n_1mainValue【認定こども園・幼稚園・保育所】&#10;一人当たり面積">
          <a:extLst>
            <a:ext uri="{FF2B5EF4-FFF2-40B4-BE49-F238E27FC236}">
              <a16:creationId xmlns:a16="http://schemas.microsoft.com/office/drawing/2014/main" id="{ABF49D81-9B4B-46F2-BACD-A54B8CABC007}"/>
            </a:ext>
          </a:extLst>
        </xdr:cNvPr>
        <xdr:cNvSpPr txBox="1"/>
      </xdr:nvSpPr>
      <xdr:spPr>
        <a:xfrm>
          <a:off x="21075727" y="71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44" name="n_2mainValue【認定こども園・幼稚園・保育所】&#10;一人当たり面積">
          <a:extLst>
            <a:ext uri="{FF2B5EF4-FFF2-40B4-BE49-F238E27FC236}">
              <a16:creationId xmlns:a16="http://schemas.microsoft.com/office/drawing/2014/main" id="{D4B13FA5-49D1-4B45-A57C-1BF47E7A7C07}"/>
            </a:ext>
          </a:extLst>
        </xdr:cNvPr>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C7250CC5-DACB-4C5B-A20A-ED84BF17BB9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34C31ECC-F390-44E4-A37C-207588FC16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0325907F-3EC6-45A0-95AE-95393DB23B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16E7A2AC-8B32-41C3-8F45-46E3390842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D072D526-8140-4272-811B-6EC53A72EE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A5926007-C8BB-4D4E-9986-BDE6CC8776F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97C0AC5B-8948-439E-94B7-FEF68B03D1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C5599507-C359-4DCA-9E4B-B57E7E9CC5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D2C69B67-D91A-41F1-8C94-229E55868B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A13C4C39-A7E8-406F-812D-EAB0A469F2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6829F9A9-C3C3-49AC-AF24-6DCB89D58D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6" name="直線コネクタ 555">
          <a:extLst>
            <a:ext uri="{FF2B5EF4-FFF2-40B4-BE49-F238E27FC236}">
              <a16:creationId xmlns:a16="http://schemas.microsoft.com/office/drawing/2014/main" id="{E3A672DA-8FEA-4780-BDDD-B9A8C8AEF55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3BD1E730-9E8B-455F-9D6A-B65EA17440B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8" name="直線コネクタ 557">
          <a:extLst>
            <a:ext uri="{FF2B5EF4-FFF2-40B4-BE49-F238E27FC236}">
              <a16:creationId xmlns:a16="http://schemas.microsoft.com/office/drawing/2014/main" id="{DDF8B438-2DB0-479C-8393-4A2B68699D0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9" name="テキスト ボックス 558">
          <a:extLst>
            <a:ext uri="{FF2B5EF4-FFF2-40B4-BE49-F238E27FC236}">
              <a16:creationId xmlns:a16="http://schemas.microsoft.com/office/drawing/2014/main" id="{8DBFCBE5-A00F-4820-A52B-600896EDBC5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0" name="直線コネクタ 559">
          <a:extLst>
            <a:ext uri="{FF2B5EF4-FFF2-40B4-BE49-F238E27FC236}">
              <a16:creationId xmlns:a16="http://schemas.microsoft.com/office/drawing/2014/main" id="{506F3D4D-8498-4409-B9CA-A4575522CF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1" name="テキスト ボックス 560">
          <a:extLst>
            <a:ext uri="{FF2B5EF4-FFF2-40B4-BE49-F238E27FC236}">
              <a16:creationId xmlns:a16="http://schemas.microsoft.com/office/drawing/2014/main" id="{DDFD9F86-E138-429D-B741-9E8196DD21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2" name="直線コネクタ 561">
          <a:extLst>
            <a:ext uri="{FF2B5EF4-FFF2-40B4-BE49-F238E27FC236}">
              <a16:creationId xmlns:a16="http://schemas.microsoft.com/office/drawing/2014/main" id="{145EC03C-BC96-4F73-8509-5AC22DDAED9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3" name="テキスト ボックス 562">
          <a:extLst>
            <a:ext uri="{FF2B5EF4-FFF2-40B4-BE49-F238E27FC236}">
              <a16:creationId xmlns:a16="http://schemas.microsoft.com/office/drawing/2014/main" id="{623B53FF-6914-48F5-9CBD-96F88EE6BC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4" name="直線コネクタ 563">
          <a:extLst>
            <a:ext uri="{FF2B5EF4-FFF2-40B4-BE49-F238E27FC236}">
              <a16:creationId xmlns:a16="http://schemas.microsoft.com/office/drawing/2014/main" id="{0C138726-CA4B-497A-9491-B7863EB15BB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5" name="テキスト ボックス 564">
          <a:extLst>
            <a:ext uri="{FF2B5EF4-FFF2-40B4-BE49-F238E27FC236}">
              <a16:creationId xmlns:a16="http://schemas.microsoft.com/office/drawing/2014/main" id="{E39EB91B-63D7-4CDB-A9CC-F1FC4994482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a:extLst>
            <a:ext uri="{FF2B5EF4-FFF2-40B4-BE49-F238E27FC236}">
              <a16:creationId xmlns:a16="http://schemas.microsoft.com/office/drawing/2014/main" id="{9D97DD1E-3272-40BC-AEC1-636F5643F0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7" name="テキスト ボックス 566">
          <a:extLst>
            <a:ext uri="{FF2B5EF4-FFF2-40B4-BE49-F238E27FC236}">
              <a16:creationId xmlns:a16="http://schemas.microsoft.com/office/drawing/2014/main" id="{3877E738-E4D9-42A8-89A8-05D8A0A20B0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学校施設】&#10;有形固定資産減価償却率グラフ枠">
          <a:extLst>
            <a:ext uri="{FF2B5EF4-FFF2-40B4-BE49-F238E27FC236}">
              <a16:creationId xmlns:a16="http://schemas.microsoft.com/office/drawing/2014/main" id="{3A31F93B-738D-45E4-A92D-4751EDDA5A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69" name="直線コネクタ 568">
          <a:extLst>
            <a:ext uri="{FF2B5EF4-FFF2-40B4-BE49-F238E27FC236}">
              <a16:creationId xmlns:a16="http://schemas.microsoft.com/office/drawing/2014/main" id="{D861846B-0226-491E-B789-6FF79C3F6396}"/>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70" name="【学校施設】&#10;有形固定資産減価償却率最小値テキスト">
          <a:extLst>
            <a:ext uri="{FF2B5EF4-FFF2-40B4-BE49-F238E27FC236}">
              <a16:creationId xmlns:a16="http://schemas.microsoft.com/office/drawing/2014/main" id="{71734B4D-E83F-4237-8CB9-D01CD91AD5CD}"/>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71" name="直線コネクタ 570">
          <a:extLst>
            <a:ext uri="{FF2B5EF4-FFF2-40B4-BE49-F238E27FC236}">
              <a16:creationId xmlns:a16="http://schemas.microsoft.com/office/drawing/2014/main" id="{5DC1E7E7-4A2E-4EB8-ADAE-F947FFA23135}"/>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72" name="【学校施設】&#10;有形固定資産減価償却率最大値テキスト">
          <a:extLst>
            <a:ext uri="{FF2B5EF4-FFF2-40B4-BE49-F238E27FC236}">
              <a16:creationId xmlns:a16="http://schemas.microsoft.com/office/drawing/2014/main" id="{9DD7FA6B-4401-426D-A8AA-0B711A5D299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73" name="直線コネクタ 572">
          <a:extLst>
            <a:ext uri="{FF2B5EF4-FFF2-40B4-BE49-F238E27FC236}">
              <a16:creationId xmlns:a16="http://schemas.microsoft.com/office/drawing/2014/main" id="{B108AA81-B005-49D7-A8CC-D13AAE70005D}"/>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74" name="【学校施設】&#10;有形固定資産減価償却率平均値テキスト">
          <a:extLst>
            <a:ext uri="{FF2B5EF4-FFF2-40B4-BE49-F238E27FC236}">
              <a16:creationId xmlns:a16="http://schemas.microsoft.com/office/drawing/2014/main" id="{AF487F89-7533-487E-BE04-F7BD2E286938}"/>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75" name="フローチャート: 判断 574">
          <a:extLst>
            <a:ext uri="{FF2B5EF4-FFF2-40B4-BE49-F238E27FC236}">
              <a16:creationId xmlns:a16="http://schemas.microsoft.com/office/drawing/2014/main" id="{1397F22D-55EE-49ED-AD77-8E0A7991EB2F}"/>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76" name="フローチャート: 判断 575">
          <a:extLst>
            <a:ext uri="{FF2B5EF4-FFF2-40B4-BE49-F238E27FC236}">
              <a16:creationId xmlns:a16="http://schemas.microsoft.com/office/drawing/2014/main" id="{DCB394AB-B418-4DA3-B502-5F99D049101D}"/>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77" name="フローチャート: 判断 576">
          <a:extLst>
            <a:ext uri="{FF2B5EF4-FFF2-40B4-BE49-F238E27FC236}">
              <a16:creationId xmlns:a16="http://schemas.microsoft.com/office/drawing/2014/main" id="{48210A6F-FDA7-4232-860F-277FD17BBA5E}"/>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78" name="フローチャート: 判断 577">
          <a:extLst>
            <a:ext uri="{FF2B5EF4-FFF2-40B4-BE49-F238E27FC236}">
              <a16:creationId xmlns:a16="http://schemas.microsoft.com/office/drawing/2014/main" id="{3129991A-DF1B-439E-AE20-F0E3CA9D7C63}"/>
            </a:ext>
          </a:extLst>
        </xdr:cNvPr>
        <xdr:cNvSpPr/>
      </xdr:nvSpPr>
      <xdr:spPr>
        <a:xfrm>
          <a:off x="13652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79" name="フローチャート: 判断 578">
          <a:extLst>
            <a:ext uri="{FF2B5EF4-FFF2-40B4-BE49-F238E27FC236}">
              <a16:creationId xmlns:a16="http://schemas.microsoft.com/office/drawing/2014/main" id="{81251E55-D286-4655-8DC4-169B87C90A57}"/>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FFCEE8E7-7499-461C-96E5-58A4F9F072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57B69E3B-8155-4E06-B621-EE29716EC6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23F7912A-E5BF-428F-A82F-8545304AA7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242DB339-2AB7-49EC-8D29-A3C69AD334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76BB8BEE-D339-43F7-B1C8-29A8F5E7DB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585" name="楕円 584">
          <a:extLst>
            <a:ext uri="{FF2B5EF4-FFF2-40B4-BE49-F238E27FC236}">
              <a16:creationId xmlns:a16="http://schemas.microsoft.com/office/drawing/2014/main" id="{AB91C1F4-5AC3-47BC-B049-79B5718ED814}"/>
            </a:ext>
          </a:extLst>
        </xdr:cNvPr>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12717</xdr:rowOff>
    </xdr:from>
    <xdr:ext cx="405111" cy="259045"/>
    <xdr:sp macro="" textlink="">
      <xdr:nvSpPr>
        <xdr:cNvPr id="586" name="【学校施設】&#10;有形固定資産減価償却率該当値テキスト">
          <a:extLst>
            <a:ext uri="{FF2B5EF4-FFF2-40B4-BE49-F238E27FC236}">
              <a16:creationId xmlns:a16="http://schemas.microsoft.com/office/drawing/2014/main" id="{C098C5A7-3AC3-420D-A289-518ADFC55314}"/>
            </a:ext>
          </a:extLst>
        </xdr:cNvPr>
        <xdr:cNvSpPr txBox="1"/>
      </xdr:nvSpPr>
      <xdr:spPr>
        <a:xfrm>
          <a:off x="16357600"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587" name="楕円 586">
          <a:extLst>
            <a:ext uri="{FF2B5EF4-FFF2-40B4-BE49-F238E27FC236}">
              <a16:creationId xmlns:a16="http://schemas.microsoft.com/office/drawing/2014/main" id="{676EF569-098D-4A94-85DA-39B8CA239891}"/>
            </a:ext>
          </a:extLst>
        </xdr:cNvPr>
        <xdr:cNvSpPr/>
      </xdr:nvSpPr>
      <xdr:spPr>
        <a:xfrm>
          <a:off x="1543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3810</xdr:rowOff>
    </xdr:to>
    <xdr:cxnSp macro="">
      <xdr:nvCxnSpPr>
        <xdr:cNvPr id="588" name="直線コネクタ 587">
          <a:extLst>
            <a:ext uri="{FF2B5EF4-FFF2-40B4-BE49-F238E27FC236}">
              <a16:creationId xmlns:a16="http://schemas.microsoft.com/office/drawing/2014/main" id="{14553676-82A8-4C8F-A918-1400F50AC757}"/>
            </a:ext>
          </a:extLst>
        </xdr:cNvPr>
        <xdr:cNvCxnSpPr/>
      </xdr:nvCxnSpPr>
      <xdr:spPr>
        <a:xfrm flipV="1">
          <a:off x="15481300" y="107784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99695</xdr:rowOff>
    </xdr:from>
    <xdr:to>
      <xdr:col>76</xdr:col>
      <xdr:colOff>165100</xdr:colOff>
      <xdr:row>63</xdr:row>
      <xdr:rowOff>29845</xdr:rowOff>
    </xdr:to>
    <xdr:sp macro="" textlink="">
      <xdr:nvSpPr>
        <xdr:cNvPr id="589" name="楕円 588">
          <a:extLst>
            <a:ext uri="{FF2B5EF4-FFF2-40B4-BE49-F238E27FC236}">
              <a16:creationId xmlns:a16="http://schemas.microsoft.com/office/drawing/2014/main" id="{D5374FA6-700C-4109-BF6A-D189163C062B}"/>
            </a:ext>
          </a:extLst>
        </xdr:cNvPr>
        <xdr:cNvSpPr/>
      </xdr:nvSpPr>
      <xdr:spPr>
        <a:xfrm>
          <a:off x="14541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150495</xdr:rowOff>
    </xdr:from>
    <xdr:to>
      <xdr:col>81</xdr:col>
      <xdr:colOff>50800</xdr:colOff>
      <xdr:row>63</xdr:row>
      <xdr:rowOff>3810</xdr:rowOff>
    </xdr:to>
    <xdr:cxnSp macro="">
      <xdr:nvCxnSpPr>
        <xdr:cNvPr id="590" name="直線コネクタ 589">
          <a:extLst>
            <a:ext uri="{FF2B5EF4-FFF2-40B4-BE49-F238E27FC236}">
              <a16:creationId xmlns:a16="http://schemas.microsoft.com/office/drawing/2014/main" id="{81AF9F80-9393-4C09-B313-6297DDC70721}"/>
            </a:ext>
          </a:extLst>
        </xdr:cNvPr>
        <xdr:cNvCxnSpPr/>
      </xdr:nvCxnSpPr>
      <xdr:spPr>
        <a:xfrm>
          <a:off x="14592300" y="107803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91" name="n_1aveValue【学校施設】&#10;有形固定資産減価償却率">
          <a:extLst>
            <a:ext uri="{FF2B5EF4-FFF2-40B4-BE49-F238E27FC236}">
              <a16:creationId xmlns:a16="http://schemas.microsoft.com/office/drawing/2014/main" id="{9CD8E4AA-60CC-4D9E-94FC-14DADC6A665F}"/>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92" name="n_2aveValue【学校施設】&#10;有形固定資産減価償却率">
          <a:extLst>
            <a:ext uri="{FF2B5EF4-FFF2-40B4-BE49-F238E27FC236}">
              <a16:creationId xmlns:a16="http://schemas.microsoft.com/office/drawing/2014/main" id="{44BC408C-3B42-407F-901D-20C099C3890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151147</xdr:rowOff>
    </xdr:from>
    <xdr:ext cx="405111" cy="259045"/>
    <xdr:sp macro="" textlink="">
      <xdr:nvSpPr>
        <xdr:cNvPr id="593" name="n_3aveValue【学校施設】&#10;有形固定資産減価償却率">
          <a:extLst>
            <a:ext uri="{FF2B5EF4-FFF2-40B4-BE49-F238E27FC236}">
              <a16:creationId xmlns:a16="http://schemas.microsoft.com/office/drawing/2014/main" id="{9B7CA0D7-826D-48AD-A59B-E9D6C894EFF3}"/>
            </a:ext>
          </a:extLst>
        </xdr:cNvPr>
        <xdr:cNvSpPr txBox="1"/>
      </xdr:nvSpPr>
      <xdr:spPr>
        <a:xfrm>
          <a:off x="13500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94" name="n_4aveValue【学校施設】&#10;有形固定資産減価償却率">
          <a:extLst>
            <a:ext uri="{FF2B5EF4-FFF2-40B4-BE49-F238E27FC236}">
              <a16:creationId xmlns:a16="http://schemas.microsoft.com/office/drawing/2014/main" id="{6D01F95D-7B93-4735-BAE9-BB00DF190372}"/>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595" name="n_1mainValue【学校施設】&#10;有形固定資産減価償却率">
          <a:extLst>
            <a:ext uri="{FF2B5EF4-FFF2-40B4-BE49-F238E27FC236}">
              <a16:creationId xmlns:a16="http://schemas.microsoft.com/office/drawing/2014/main" id="{93A24A02-3C2A-4D7A-97BF-EF1BF514072F}"/>
            </a:ext>
          </a:extLst>
        </xdr:cNvPr>
        <xdr:cNvSpPr txBox="1"/>
      </xdr:nvSpPr>
      <xdr:spPr>
        <a:xfrm>
          <a:off x="15266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20972</xdr:rowOff>
    </xdr:from>
    <xdr:ext cx="405111" cy="259045"/>
    <xdr:sp macro="" textlink="">
      <xdr:nvSpPr>
        <xdr:cNvPr id="596" name="n_2mainValue【学校施設】&#10;有形固定資産減価償却率">
          <a:extLst>
            <a:ext uri="{FF2B5EF4-FFF2-40B4-BE49-F238E27FC236}">
              <a16:creationId xmlns:a16="http://schemas.microsoft.com/office/drawing/2014/main" id="{EC0A4498-C939-41CC-A89B-87455F922662}"/>
            </a:ext>
          </a:extLst>
        </xdr:cNvPr>
        <xdr:cNvSpPr txBox="1"/>
      </xdr:nvSpPr>
      <xdr:spPr>
        <a:xfrm>
          <a:off x="14389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a:extLst>
            <a:ext uri="{FF2B5EF4-FFF2-40B4-BE49-F238E27FC236}">
              <a16:creationId xmlns:a16="http://schemas.microsoft.com/office/drawing/2014/main" id="{0AC6D237-AF8F-4F1F-9D2E-C8A651F59E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a:extLst>
            <a:ext uri="{FF2B5EF4-FFF2-40B4-BE49-F238E27FC236}">
              <a16:creationId xmlns:a16="http://schemas.microsoft.com/office/drawing/2014/main" id="{02AE36F6-1B96-412E-86E3-363362F127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a:extLst>
            <a:ext uri="{FF2B5EF4-FFF2-40B4-BE49-F238E27FC236}">
              <a16:creationId xmlns:a16="http://schemas.microsoft.com/office/drawing/2014/main" id="{66B2FB78-1F3B-466B-806D-AFA0032308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a:extLst>
            <a:ext uri="{FF2B5EF4-FFF2-40B4-BE49-F238E27FC236}">
              <a16:creationId xmlns:a16="http://schemas.microsoft.com/office/drawing/2014/main" id="{B480BAB3-87E3-440C-8829-C97FEAAA87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a:extLst>
            <a:ext uri="{FF2B5EF4-FFF2-40B4-BE49-F238E27FC236}">
              <a16:creationId xmlns:a16="http://schemas.microsoft.com/office/drawing/2014/main" id="{F2074571-F0AB-4F66-ABF2-CB9E3E0E6D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a:extLst>
            <a:ext uri="{FF2B5EF4-FFF2-40B4-BE49-F238E27FC236}">
              <a16:creationId xmlns:a16="http://schemas.microsoft.com/office/drawing/2014/main" id="{31F75199-8139-4750-9B9F-F1BA7CC9F1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a:extLst>
            <a:ext uri="{FF2B5EF4-FFF2-40B4-BE49-F238E27FC236}">
              <a16:creationId xmlns:a16="http://schemas.microsoft.com/office/drawing/2014/main" id="{D36B589D-F276-4A7F-B028-DCA12D0FBC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a:extLst>
            <a:ext uri="{FF2B5EF4-FFF2-40B4-BE49-F238E27FC236}">
              <a16:creationId xmlns:a16="http://schemas.microsoft.com/office/drawing/2014/main" id="{E3CC1A55-4440-4D70-950E-A756A2DB61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a:extLst>
            <a:ext uri="{FF2B5EF4-FFF2-40B4-BE49-F238E27FC236}">
              <a16:creationId xmlns:a16="http://schemas.microsoft.com/office/drawing/2014/main" id="{18909C03-0429-47A6-B5DA-7409A1C9E4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a:extLst>
            <a:ext uri="{FF2B5EF4-FFF2-40B4-BE49-F238E27FC236}">
              <a16:creationId xmlns:a16="http://schemas.microsoft.com/office/drawing/2014/main" id="{C7870B47-4CF7-4E5A-9CD7-952D9D3D04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a:extLst>
            <a:ext uri="{FF2B5EF4-FFF2-40B4-BE49-F238E27FC236}">
              <a16:creationId xmlns:a16="http://schemas.microsoft.com/office/drawing/2014/main" id="{E7B8167C-8D2B-4C72-9BAA-001C59901A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a:extLst>
            <a:ext uri="{FF2B5EF4-FFF2-40B4-BE49-F238E27FC236}">
              <a16:creationId xmlns:a16="http://schemas.microsoft.com/office/drawing/2014/main" id="{C3461BCD-0B65-4C31-B902-9F2E90242A9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a:extLst>
            <a:ext uri="{FF2B5EF4-FFF2-40B4-BE49-F238E27FC236}">
              <a16:creationId xmlns:a16="http://schemas.microsoft.com/office/drawing/2014/main" id="{ABD8F5D8-BF3C-49C1-817E-5FADEF0D9E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a:extLst>
            <a:ext uri="{FF2B5EF4-FFF2-40B4-BE49-F238E27FC236}">
              <a16:creationId xmlns:a16="http://schemas.microsoft.com/office/drawing/2014/main" id="{81A7910E-63F6-42C0-838B-D14256AE204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a:extLst>
            <a:ext uri="{FF2B5EF4-FFF2-40B4-BE49-F238E27FC236}">
              <a16:creationId xmlns:a16="http://schemas.microsoft.com/office/drawing/2014/main" id="{1BC6F11A-E195-48F2-83CA-51358DAF1C8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12" name="テキスト ボックス 611">
          <a:extLst>
            <a:ext uri="{FF2B5EF4-FFF2-40B4-BE49-F238E27FC236}">
              <a16:creationId xmlns:a16="http://schemas.microsoft.com/office/drawing/2014/main" id="{D3142120-31B3-43B5-81E0-79A412428EBA}"/>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a:extLst>
            <a:ext uri="{FF2B5EF4-FFF2-40B4-BE49-F238E27FC236}">
              <a16:creationId xmlns:a16="http://schemas.microsoft.com/office/drawing/2014/main" id="{0A1584B2-13B7-4342-ADB8-82A4387C464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14" name="テキスト ボックス 613">
          <a:extLst>
            <a:ext uri="{FF2B5EF4-FFF2-40B4-BE49-F238E27FC236}">
              <a16:creationId xmlns:a16="http://schemas.microsoft.com/office/drawing/2014/main" id="{17AF5B8A-306F-45B9-BCEB-A0D7B0F6549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a:extLst>
            <a:ext uri="{FF2B5EF4-FFF2-40B4-BE49-F238E27FC236}">
              <a16:creationId xmlns:a16="http://schemas.microsoft.com/office/drawing/2014/main" id="{B5D46930-CD71-4E11-8FB1-DCFCC83E48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16" name="テキスト ボックス 615">
          <a:extLst>
            <a:ext uri="{FF2B5EF4-FFF2-40B4-BE49-F238E27FC236}">
              <a16:creationId xmlns:a16="http://schemas.microsoft.com/office/drawing/2014/main" id="{BD7F75A9-F917-4065-BD28-B3F6CCE6A8B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a:extLst>
            <a:ext uri="{FF2B5EF4-FFF2-40B4-BE49-F238E27FC236}">
              <a16:creationId xmlns:a16="http://schemas.microsoft.com/office/drawing/2014/main" id="{C2520134-4C3F-4220-BC78-87F9BA2507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18" name="テキスト ボックス 617">
          <a:extLst>
            <a:ext uri="{FF2B5EF4-FFF2-40B4-BE49-F238E27FC236}">
              <a16:creationId xmlns:a16="http://schemas.microsoft.com/office/drawing/2014/main" id="{53A3CB89-3517-45EA-8526-F46D360B2E2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a:extLst>
            <a:ext uri="{FF2B5EF4-FFF2-40B4-BE49-F238E27FC236}">
              <a16:creationId xmlns:a16="http://schemas.microsoft.com/office/drawing/2014/main" id="{210198B5-D575-4994-A996-4964CFDF85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20" name="直線コネクタ 619">
          <a:extLst>
            <a:ext uri="{FF2B5EF4-FFF2-40B4-BE49-F238E27FC236}">
              <a16:creationId xmlns:a16="http://schemas.microsoft.com/office/drawing/2014/main" id="{8306296A-5CFA-4372-8021-7A29DDDB792F}"/>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21" name="【学校施設】&#10;一人当たり面積最小値テキスト">
          <a:extLst>
            <a:ext uri="{FF2B5EF4-FFF2-40B4-BE49-F238E27FC236}">
              <a16:creationId xmlns:a16="http://schemas.microsoft.com/office/drawing/2014/main" id="{98CB4FEA-0488-4B01-9A2D-08B2254E6CCF}"/>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22" name="直線コネクタ 621">
          <a:extLst>
            <a:ext uri="{FF2B5EF4-FFF2-40B4-BE49-F238E27FC236}">
              <a16:creationId xmlns:a16="http://schemas.microsoft.com/office/drawing/2014/main" id="{574D94DD-A678-4907-9567-2F63E3DFF22A}"/>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23" name="【学校施設】&#10;一人当たり面積最大値テキスト">
          <a:extLst>
            <a:ext uri="{FF2B5EF4-FFF2-40B4-BE49-F238E27FC236}">
              <a16:creationId xmlns:a16="http://schemas.microsoft.com/office/drawing/2014/main" id="{F86C85BD-186E-4FCA-AA71-4FF0A6358A72}"/>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24" name="直線コネクタ 623">
          <a:extLst>
            <a:ext uri="{FF2B5EF4-FFF2-40B4-BE49-F238E27FC236}">
              <a16:creationId xmlns:a16="http://schemas.microsoft.com/office/drawing/2014/main" id="{9500710D-27A8-4D63-9CB0-8FA50C2B2006}"/>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625" name="【学校施設】&#10;一人当たり面積平均値テキスト">
          <a:extLst>
            <a:ext uri="{FF2B5EF4-FFF2-40B4-BE49-F238E27FC236}">
              <a16:creationId xmlns:a16="http://schemas.microsoft.com/office/drawing/2014/main" id="{DF55068F-CB66-4732-83B5-500CCFB5A1A6}"/>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26" name="フローチャート: 判断 625">
          <a:extLst>
            <a:ext uri="{FF2B5EF4-FFF2-40B4-BE49-F238E27FC236}">
              <a16:creationId xmlns:a16="http://schemas.microsoft.com/office/drawing/2014/main" id="{B027BF04-E05A-469C-95B1-4188E4F02EC7}"/>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27" name="フローチャート: 判断 626">
          <a:extLst>
            <a:ext uri="{FF2B5EF4-FFF2-40B4-BE49-F238E27FC236}">
              <a16:creationId xmlns:a16="http://schemas.microsoft.com/office/drawing/2014/main" id="{5C013484-8B2B-43F1-A86F-9CC29CEA6821}"/>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28" name="フローチャート: 判断 627">
          <a:extLst>
            <a:ext uri="{FF2B5EF4-FFF2-40B4-BE49-F238E27FC236}">
              <a16:creationId xmlns:a16="http://schemas.microsoft.com/office/drawing/2014/main" id="{DAFA10A9-162F-4653-8D96-44633A9F0022}"/>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148768</xdr:rowOff>
    </xdr:from>
    <xdr:to>
      <xdr:col>102</xdr:col>
      <xdr:colOff>165100</xdr:colOff>
      <xdr:row>63</xdr:row>
      <xdr:rowOff>78918</xdr:rowOff>
    </xdr:to>
    <xdr:sp macro="" textlink="">
      <xdr:nvSpPr>
        <xdr:cNvPr id="629" name="フローチャート: 判断 628">
          <a:extLst>
            <a:ext uri="{FF2B5EF4-FFF2-40B4-BE49-F238E27FC236}">
              <a16:creationId xmlns:a16="http://schemas.microsoft.com/office/drawing/2014/main" id="{C1FE44C3-C470-43CE-90BD-1E387AAD4A0B}"/>
            </a:ext>
          </a:extLst>
        </xdr:cNvPr>
        <xdr:cNvSpPr/>
      </xdr:nvSpPr>
      <xdr:spPr>
        <a:xfrm>
          <a:off x="19494500" y="107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153797</xdr:rowOff>
    </xdr:from>
    <xdr:to>
      <xdr:col>98</xdr:col>
      <xdr:colOff>38100</xdr:colOff>
      <xdr:row>63</xdr:row>
      <xdr:rowOff>83947</xdr:rowOff>
    </xdr:to>
    <xdr:sp macro="" textlink="">
      <xdr:nvSpPr>
        <xdr:cNvPr id="630" name="フローチャート: 判断 629">
          <a:extLst>
            <a:ext uri="{FF2B5EF4-FFF2-40B4-BE49-F238E27FC236}">
              <a16:creationId xmlns:a16="http://schemas.microsoft.com/office/drawing/2014/main" id="{42664969-D898-420D-806E-133812487708}"/>
            </a:ext>
          </a:extLst>
        </xdr:cNvPr>
        <xdr:cNvSpPr/>
      </xdr:nvSpPr>
      <xdr:spPr>
        <a:xfrm>
          <a:off x="18605500" y="1078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A858EFAB-6DA3-483A-967C-35E35E5533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DD027A48-D3F6-45FC-88C7-18CC82BB0E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4A9B73F-D9AC-4800-A6A4-E37E9654F2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B67CECC8-8550-46C8-8B7C-6B1D680F26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E2ED81F-486B-4407-BBD6-DF93DAE19A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53746</xdr:rowOff>
    </xdr:from>
    <xdr:to>
      <xdr:col>116</xdr:col>
      <xdr:colOff>114300</xdr:colOff>
      <xdr:row>63</xdr:row>
      <xdr:rowOff>155346</xdr:rowOff>
    </xdr:to>
    <xdr:sp macro="" textlink="">
      <xdr:nvSpPr>
        <xdr:cNvPr id="636" name="楕円 635">
          <a:extLst>
            <a:ext uri="{FF2B5EF4-FFF2-40B4-BE49-F238E27FC236}">
              <a16:creationId xmlns:a16="http://schemas.microsoft.com/office/drawing/2014/main" id="{F9D57193-3A75-4A44-83FE-953F5BC91A7F}"/>
            </a:ext>
          </a:extLst>
        </xdr:cNvPr>
        <xdr:cNvSpPr/>
      </xdr:nvSpPr>
      <xdr:spPr>
        <a:xfrm>
          <a:off x="22110700" y="108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140123</xdr:rowOff>
    </xdr:from>
    <xdr:ext cx="469744" cy="259045"/>
    <xdr:sp macro="" textlink="">
      <xdr:nvSpPr>
        <xdr:cNvPr id="637" name="【学校施設】&#10;一人当たり面積該当値テキスト">
          <a:extLst>
            <a:ext uri="{FF2B5EF4-FFF2-40B4-BE49-F238E27FC236}">
              <a16:creationId xmlns:a16="http://schemas.microsoft.com/office/drawing/2014/main" id="{5237B682-1CE6-4285-BEE3-FACBBC162B73}"/>
            </a:ext>
          </a:extLst>
        </xdr:cNvPr>
        <xdr:cNvSpPr txBox="1"/>
      </xdr:nvSpPr>
      <xdr:spPr>
        <a:xfrm>
          <a:off x="22199600" y="107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51003</xdr:rowOff>
    </xdr:from>
    <xdr:to>
      <xdr:col>112</xdr:col>
      <xdr:colOff>38100</xdr:colOff>
      <xdr:row>63</xdr:row>
      <xdr:rowOff>152603</xdr:rowOff>
    </xdr:to>
    <xdr:sp macro="" textlink="">
      <xdr:nvSpPr>
        <xdr:cNvPr id="638" name="楕円 637">
          <a:extLst>
            <a:ext uri="{FF2B5EF4-FFF2-40B4-BE49-F238E27FC236}">
              <a16:creationId xmlns:a16="http://schemas.microsoft.com/office/drawing/2014/main" id="{1FE2477B-B4E8-4994-9B54-387F815516FC}"/>
            </a:ext>
          </a:extLst>
        </xdr:cNvPr>
        <xdr:cNvSpPr/>
      </xdr:nvSpPr>
      <xdr:spPr>
        <a:xfrm>
          <a:off x="21272500" y="108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101803</xdr:rowOff>
    </xdr:from>
    <xdr:to>
      <xdr:col>116</xdr:col>
      <xdr:colOff>63500</xdr:colOff>
      <xdr:row>63</xdr:row>
      <xdr:rowOff>104546</xdr:rowOff>
    </xdr:to>
    <xdr:cxnSp macro="">
      <xdr:nvCxnSpPr>
        <xdr:cNvPr id="639" name="直線コネクタ 638">
          <a:extLst>
            <a:ext uri="{FF2B5EF4-FFF2-40B4-BE49-F238E27FC236}">
              <a16:creationId xmlns:a16="http://schemas.microsoft.com/office/drawing/2014/main" id="{88DC337A-82E6-46FF-8BD4-3FD5D344F6CD}"/>
            </a:ext>
          </a:extLst>
        </xdr:cNvPr>
        <xdr:cNvCxnSpPr/>
      </xdr:nvCxnSpPr>
      <xdr:spPr>
        <a:xfrm>
          <a:off x="21323300" y="1090315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158293</xdr:rowOff>
    </xdr:from>
    <xdr:to>
      <xdr:col>107</xdr:col>
      <xdr:colOff>101600</xdr:colOff>
      <xdr:row>63</xdr:row>
      <xdr:rowOff>88443</xdr:rowOff>
    </xdr:to>
    <xdr:sp macro="" textlink="">
      <xdr:nvSpPr>
        <xdr:cNvPr id="640" name="楕円 639">
          <a:extLst>
            <a:ext uri="{FF2B5EF4-FFF2-40B4-BE49-F238E27FC236}">
              <a16:creationId xmlns:a16="http://schemas.microsoft.com/office/drawing/2014/main" id="{25A2CAE8-C518-4459-9034-9E6FE2ABFDB6}"/>
            </a:ext>
          </a:extLst>
        </xdr:cNvPr>
        <xdr:cNvSpPr/>
      </xdr:nvSpPr>
      <xdr:spPr>
        <a:xfrm>
          <a:off x="20383500" y="107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37643</xdr:rowOff>
    </xdr:from>
    <xdr:to>
      <xdr:col>111</xdr:col>
      <xdr:colOff>177800</xdr:colOff>
      <xdr:row>63</xdr:row>
      <xdr:rowOff>101803</xdr:rowOff>
    </xdr:to>
    <xdr:cxnSp macro="">
      <xdr:nvCxnSpPr>
        <xdr:cNvPr id="641" name="直線コネクタ 640">
          <a:extLst>
            <a:ext uri="{FF2B5EF4-FFF2-40B4-BE49-F238E27FC236}">
              <a16:creationId xmlns:a16="http://schemas.microsoft.com/office/drawing/2014/main" id="{593A7D35-C7FF-46CA-AAEE-4BC7CCA051AF}"/>
            </a:ext>
          </a:extLst>
        </xdr:cNvPr>
        <xdr:cNvCxnSpPr/>
      </xdr:nvCxnSpPr>
      <xdr:spPr>
        <a:xfrm>
          <a:off x="20434300" y="10838993"/>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42" name="n_1aveValue【学校施設】&#10;一人当たり面積">
          <a:extLst>
            <a:ext uri="{FF2B5EF4-FFF2-40B4-BE49-F238E27FC236}">
              <a16:creationId xmlns:a16="http://schemas.microsoft.com/office/drawing/2014/main" id="{FB33425D-6EC7-41F6-885C-B7437C9287CF}"/>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43" name="n_2aveValue【学校施設】&#10;一人当たり面積">
          <a:extLst>
            <a:ext uri="{FF2B5EF4-FFF2-40B4-BE49-F238E27FC236}">
              <a16:creationId xmlns:a16="http://schemas.microsoft.com/office/drawing/2014/main" id="{C6C13C88-025D-4A72-B05D-BDC8F7F95DEE}"/>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95445</xdr:rowOff>
    </xdr:from>
    <xdr:ext cx="469744" cy="259045"/>
    <xdr:sp macro="" textlink="">
      <xdr:nvSpPr>
        <xdr:cNvPr id="644" name="n_3aveValue【学校施設】&#10;一人当たり面積">
          <a:extLst>
            <a:ext uri="{FF2B5EF4-FFF2-40B4-BE49-F238E27FC236}">
              <a16:creationId xmlns:a16="http://schemas.microsoft.com/office/drawing/2014/main" id="{F154D8A6-1259-4A05-B9E2-2BCB540B63B4}"/>
            </a:ext>
          </a:extLst>
        </xdr:cNvPr>
        <xdr:cNvSpPr txBox="1"/>
      </xdr:nvSpPr>
      <xdr:spPr>
        <a:xfrm>
          <a:off x="19310427" y="105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100474</xdr:rowOff>
    </xdr:from>
    <xdr:ext cx="469744" cy="259045"/>
    <xdr:sp macro="" textlink="">
      <xdr:nvSpPr>
        <xdr:cNvPr id="645" name="n_4aveValue【学校施設】&#10;一人当たり面積">
          <a:extLst>
            <a:ext uri="{FF2B5EF4-FFF2-40B4-BE49-F238E27FC236}">
              <a16:creationId xmlns:a16="http://schemas.microsoft.com/office/drawing/2014/main" id="{373D963D-ABF8-40F9-B999-9EAEA9A45ED7}"/>
            </a:ext>
          </a:extLst>
        </xdr:cNvPr>
        <xdr:cNvSpPr txBox="1"/>
      </xdr:nvSpPr>
      <xdr:spPr>
        <a:xfrm>
          <a:off x="18421427" y="1055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143730</xdr:rowOff>
    </xdr:from>
    <xdr:ext cx="469744" cy="259045"/>
    <xdr:sp macro="" textlink="">
      <xdr:nvSpPr>
        <xdr:cNvPr id="646" name="n_1mainValue【学校施設】&#10;一人当たり面積">
          <a:extLst>
            <a:ext uri="{FF2B5EF4-FFF2-40B4-BE49-F238E27FC236}">
              <a16:creationId xmlns:a16="http://schemas.microsoft.com/office/drawing/2014/main" id="{44864971-253B-4384-B719-BCFF1261AA5F}"/>
            </a:ext>
          </a:extLst>
        </xdr:cNvPr>
        <xdr:cNvSpPr txBox="1"/>
      </xdr:nvSpPr>
      <xdr:spPr>
        <a:xfrm>
          <a:off x="21075727" y="1094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79570</xdr:rowOff>
    </xdr:from>
    <xdr:ext cx="469744" cy="259045"/>
    <xdr:sp macro="" textlink="">
      <xdr:nvSpPr>
        <xdr:cNvPr id="647" name="n_2mainValue【学校施設】&#10;一人当たり面積">
          <a:extLst>
            <a:ext uri="{FF2B5EF4-FFF2-40B4-BE49-F238E27FC236}">
              <a16:creationId xmlns:a16="http://schemas.microsoft.com/office/drawing/2014/main" id="{99E5CE0B-DFA9-4C06-85D1-8A4A1F3B8B95}"/>
            </a:ext>
          </a:extLst>
        </xdr:cNvPr>
        <xdr:cNvSpPr txBox="1"/>
      </xdr:nvSpPr>
      <xdr:spPr>
        <a:xfrm>
          <a:off x="20199427" y="108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8" name="正方形/長方形 647">
          <a:extLst>
            <a:ext uri="{FF2B5EF4-FFF2-40B4-BE49-F238E27FC236}">
              <a16:creationId xmlns:a16="http://schemas.microsoft.com/office/drawing/2014/main" id="{C89F4C9F-8610-476A-9371-5164E2B4C7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9" name="正方形/長方形 648">
          <a:extLst>
            <a:ext uri="{FF2B5EF4-FFF2-40B4-BE49-F238E27FC236}">
              <a16:creationId xmlns:a16="http://schemas.microsoft.com/office/drawing/2014/main" id="{C9F367A8-D2A3-45F5-BF00-CA45433842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0" name="正方形/長方形 649">
          <a:extLst>
            <a:ext uri="{FF2B5EF4-FFF2-40B4-BE49-F238E27FC236}">
              <a16:creationId xmlns:a16="http://schemas.microsoft.com/office/drawing/2014/main" id="{A5505B6C-BD9B-4A64-B170-F72FB5827B6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1" name="正方形/長方形 650">
          <a:extLst>
            <a:ext uri="{FF2B5EF4-FFF2-40B4-BE49-F238E27FC236}">
              <a16:creationId xmlns:a16="http://schemas.microsoft.com/office/drawing/2014/main" id="{E151451D-E954-40DD-8EAF-9AC4D1DC81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2" name="正方形/長方形 651">
          <a:extLst>
            <a:ext uri="{FF2B5EF4-FFF2-40B4-BE49-F238E27FC236}">
              <a16:creationId xmlns:a16="http://schemas.microsoft.com/office/drawing/2014/main" id="{AF952E4F-D543-4273-9429-53459C1F49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3" name="正方形/長方形 652">
          <a:extLst>
            <a:ext uri="{FF2B5EF4-FFF2-40B4-BE49-F238E27FC236}">
              <a16:creationId xmlns:a16="http://schemas.microsoft.com/office/drawing/2014/main" id="{DE9F65EF-919B-40F2-8DE3-2F3E534D7E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4" name="正方形/長方形 653">
          <a:extLst>
            <a:ext uri="{FF2B5EF4-FFF2-40B4-BE49-F238E27FC236}">
              <a16:creationId xmlns:a16="http://schemas.microsoft.com/office/drawing/2014/main" id="{1F6D4C72-1051-4988-AE24-36F9D5C2E5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正方形/長方形 654">
          <a:extLst>
            <a:ext uri="{FF2B5EF4-FFF2-40B4-BE49-F238E27FC236}">
              <a16:creationId xmlns:a16="http://schemas.microsoft.com/office/drawing/2014/main" id="{A0B3FD0D-E206-4191-9BA8-A59BF2133D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6" name="テキスト ボックス 655">
          <a:extLst>
            <a:ext uri="{FF2B5EF4-FFF2-40B4-BE49-F238E27FC236}">
              <a16:creationId xmlns:a16="http://schemas.microsoft.com/office/drawing/2014/main" id="{4BDA195B-DE36-4630-B702-7E3EB59BA17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7" name="直線コネクタ 656">
          <a:extLst>
            <a:ext uri="{FF2B5EF4-FFF2-40B4-BE49-F238E27FC236}">
              <a16:creationId xmlns:a16="http://schemas.microsoft.com/office/drawing/2014/main" id="{2C1A6BBC-BB78-416E-A127-5572DABD7C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8" name="テキスト ボックス 657">
          <a:extLst>
            <a:ext uri="{FF2B5EF4-FFF2-40B4-BE49-F238E27FC236}">
              <a16:creationId xmlns:a16="http://schemas.microsoft.com/office/drawing/2014/main" id="{B18DC989-1CD1-45B1-B30F-DED12FF64F6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9" name="直線コネクタ 658">
          <a:extLst>
            <a:ext uri="{FF2B5EF4-FFF2-40B4-BE49-F238E27FC236}">
              <a16:creationId xmlns:a16="http://schemas.microsoft.com/office/drawing/2014/main" id="{EE71C6DE-55CE-49FB-8E2B-A7E0AB1AB7A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60" name="テキスト ボックス 659">
          <a:extLst>
            <a:ext uri="{FF2B5EF4-FFF2-40B4-BE49-F238E27FC236}">
              <a16:creationId xmlns:a16="http://schemas.microsoft.com/office/drawing/2014/main" id="{C1239494-74EE-4070-8182-C5510CCF500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1" name="直線コネクタ 660">
          <a:extLst>
            <a:ext uri="{FF2B5EF4-FFF2-40B4-BE49-F238E27FC236}">
              <a16:creationId xmlns:a16="http://schemas.microsoft.com/office/drawing/2014/main" id="{94FFA2BB-FB7E-49A0-91E2-1196BE2832B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2" name="テキスト ボックス 661">
          <a:extLst>
            <a:ext uri="{FF2B5EF4-FFF2-40B4-BE49-F238E27FC236}">
              <a16:creationId xmlns:a16="http://schemas.microsoft.com/office/drawing/2014/main" id="{9345FF81-B277-465B-9F3F-B6DD7DA642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3" name="直線コネクタ 662">
          <a:extLst>
            <a:ext uri="{FF2B5EF4-FFF2-40B4-BE49-F238E27FC236}">
              <a16:creationId xmlns:a16="http://schemas.microsoft.com/office/drawing/2014/main" id="{B3F89F8B-365D-4C63-8077-B2D309ADB9D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4" name="テキスト ボックス 663">
          <a:extLst>
            <a:ext uri="{FF2B5EF4-FFF2-40B4-BE49-F238E27FC236}">
              <a16:creationId xmlns:a16="http://schemas.microsoft.com/office/drawing/2014/main" id="{1CA64C52-944E-47C6-BC9E-283E480832E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5" name="直線コネクタ 664">
          <a:extLst>
            <a:ext uri="{FF2B5EF4-FFF2-40B4-BE49-F238E27FC236}">
              <a16:creationId xmlns:a16="http://schemas.microsoft.com/office/drawing/2014/main" id="{1477A72E-DCBD-4674-8FE4-F8146CF9E88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6" name="テキスト ボックス 665">
          <a:extLst>
            <a:ext uri="{FF2B5EF4-FFF2-40B4-BE49-F238E27FC236}">
              <a16:creationId xmlns:a16="http://schemas.microsoft.com/office/drawing/2014/main" id="{E4A3E357-FB8D-4F7B-BE82-2A5F096698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7" name="直線コネクタ 666">
          <a:extLst>
            <a:ext uri="{FF2B5EF4-FFF2-40B4-BE49-F238E27FC236}">
              <a16:creationId xmlns:a16="http://schemas.microsoft.com/office/drawing/2014/main" id="{8A60A688-56E6-4963-83D2-6B39CDF9E54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8" name="テキスト ボックス 667">
          <a:extLst>
            <a:ext uri="{FF2B5EF4-FFF2-40B4-BE49-F238E27FC236}">
              <a16:creationId xmlns:a16="http://schemas.microsoft.com/office/drawing/2014/main" id="{D8C23C27-C056-439B-90B3-173DA4E7036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a:extLst>
            <a:ext uri="{FF2B5EF4-FFF2-40B4-BE49-F238E27FC236}">
              <a16:creationId xmlns:a16="http://schemas.microsoft.com/office/drawing/2014/main" id="{C85C161D-E53A-49CB-962E-4531CAB410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0" name="テキスト ボックス 669">
          <a:extLst>
            <a:ext uri="{FF2B5EF4-FFF2-40B4-BE49-F238E27FC236}">
              <a16:creationId xmlns:a16="http://schemas.microsoft.com/office/drawing/2014/main" id="{6970CF0D-27D8-436C-9F25-C79BD2A0B44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児童館】&#10;有形固定資産減価償却率グラフ枠">
          <a:extLst>
            <a:ext uri="{FF2B5EF4-FFF2-40B4-BE49-F238E27FC236}">
              <a16:creationId xmlns:a16="http://schemas.microsoft.com/office/drawing/2014/main" id="{EC4A962F-83AF-4E9D-B5B1-A035C33E575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72" name="直線コネクタ 671">
          <a:extLst>
            <a:ext uri="{FF2B5EF4-FFF2-40B4-BE49-F238E27FC236}">
              <a16:creationId xmlns:a16="http://schemas.microsoft.com/office/drawing/2014/main" id="{5D837EAB-03B0-40FE-84B0-DE39DABC48E6}"/>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73" name="【児童館】&#10;有形固定資産減価償却率最小値テキスト">
          <a:extLst>
            <a:ext uri="{FF2B5EF4-FFF2-40B4-BE49-F238E27FC236}">
              <a16:creationId xmlns:a16="http://schemas.microsoft.com/office/drawing/2014/main" id="{65F3D5E9-434A-4B21-B12D-E050C2EF644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4" name="直線コネクタ 673">
          <a:extLst>
            <a:ext uri="{FF2B5EF4-FFF2-40B4-BE49-F238E27FC236}">
              <a16:creationId xmlns:a16="http://schemas.microsoft.com/office/drawing/2014/main" id="{A81CB0A4-FC3E-43F6-9BE7-B9C67FA852E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75" name="【児童館】&#10;有形固定資産減価償却率最大値テキスト">
          <a:extLst>
            <a:ext uri="{FF2B5EF4-FFF2-40B4-BE49-F238E27FC236}">
              <a16:creationId xmlns:a16="http://schemas.microsoft.com/office/drawing/2014/main" id="{D606C32B-A135-4CCD-9852-BD8DAF446B56}"/>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76" name="直線コネクタ 675">
          <a:extLst>
            <a:ext uri="{FF2B5EF4-FFF2-40B4-BE49-F238E27FC236}">
              <a16:creationId xmlns:a16="http://schemas.microsoft.com/office/drawing/2014/main" id="{CC9BA151-98C4-48C4-89A2-C2C1B2197218}"/>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141622</xdr:rowOff>
    </xdr:from>
    <xdr:ext cx="405111" cy="259045"/>
    <xdr:sp macro="" textlink="">
      <xdr:nvSpPr>
        <xdr:cNvPr id="677" name="【児童館】&#10;有形固定資産減価償却率平均値テキスト">
          <a:extLst>
            <a:ext uri="{FF2B5EF4-FFF2-40B4-BE49-F238E27FC236}">
              <a16:creationId xmlns:a16="http://schemas.microsoft.com/office/drawing/2014/main" id="{F5F5EE53-6801-4523-A23D-8E0C9DBF076C}"/>
            </a:ext>
          </a:extLst>
        </xdr:cNvPr>
        <xdr:cNvSpPr txBox="1"/>
      </xdr:nvSpPr>
      <xdr:spPr>
        <a:xfrm>
          <a:off x="16357600" y="14200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78" name="フローチャート: 判断 677">
          <a:extLst>
            <a:ext uri="{FF2B5EF4-FFF2-40B4-BE49-F238E27FC236}">
              <a16:creationId xmlns:a16="http://schemas.microsoft.com/office/drawing/2014/main" id="{B460E847-E166-4871-B740-AF2EBE7479E2}"/>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79" name="フローチャート: 判断 678">
          <a:extLst>
            <a:ext uri="{FF2B5EF4-FFF2-40B4-BE49-F238E27FC236}">
              <a16:creationId xmlns:a16="http://schemas.microsoft.com/office/drawing/2014/main" id="{A3B07CAA-AE38-4646-8F65-B3C2FEDCD66B}"/>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80" name="フローチャート: 判断 679">
          <a:extLst>
            <a:ext uri="{FF2B5EF4-FFF2-40B4-BE49-F238E27FC236}">
              <a16:creationId xmlns:a16="http://schemas.microsoft.com/office/drawing/2014/main" id="{4044AF9D-319A-4AC3-AD9D-8D6C4755518F}"/>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31114</xdr:rowOff>
    </xdr:from>
    <xdr:to>
      <xdr:col>72</xdr:col>
      <xdr:colOff>38100</xdr:colOff>
      <xdr:row>81</xdr:row>
      <xdr:rowOff>132714</xdr:rowOff>
    </xdr:to>
    <xdr:sp macro="" textlink="">
      <xdr:nvSpPr>
        <xdr:cNvPr id="681" name="フローチャート: 判断 680">
          <a:extLst>
            <a:ext uri="{FF2B5EF4-FFF2-40B4-BE49-F238E27FC236}">
              <a16:creationId xmlns:a16="http://schemas.microsoft.com/office/drawing/2014/main" id="{4C0A377E-BECD-4CEE-8ED4-FEBE31CC6671}"/>
            </a:ext>
          </a:extLst>
        </xdr:cNvPr>
        <xdr:cNvSpPr/>
      </xdr:nvSpPr>
      <xdr:spPr>
        <a:xfrm>
          <a:off x="13652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17780</xdr:rowOff>
    </xdr:from>
    <xdr:to>
      <xdr:col>67</xdr:col>
      <xdr:colOff>101600</xdr:colOff>
      <xdr:row>81</xdr:row>
      <xdr:rowOff>119380</xdr:rowOff>
    </xdr:to>
    <xdr:sp macro="" textlink="">
      <xdr:nvSpPr>
        <xdr:cNvPr id="682" name="フローチャート: 判断 681">
          <a:extLst>
            <a:ext uri="{FF2B5EF4-FFF2-40B4-BE49-F238E27FC236}">
              <a16:creationId xmlns:a16="http://schemas.microsoft.com/office/drawing/2014/main" id="{3435C707-ED1C-42E4-B910-BEF0BE4695BE}"/>
            </a:ext>
          </a:extLst>
        </xdr:cNvPr>
        <xdr:cNvSpPr/>
      </xdr:nvSpPr>
      <xdr:spPr>
        <a:xfrm>
          <a:off x="12763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664C94B0-4AFB-46F7-84B4-49BB16F37C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2EE3156F-E80A-4920-9E12-4EBFD2923A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6041F8B2-3D38-47AF-8B7F-C490FB13EE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97EDA26D-94FE-4502-8570-BC031018405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4E67FFD-5061-4A80-8DFA-C9AE186DA7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88" name="楕円 687">
          <a:extLst>
            <a:ext uri="{FF2B5EF4-FFF2-40B4-BE49-F238E27FC236}">
              <a16:creationId xmlns:a16="http://schemas.microsoft.com/office/drawing/2014/main" id="{8B88F790-CE93-4EE2-AA59-84E7CB836408}"/>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89" name="【児童館】&#10;有形固定資産減価償却率該当値テキスト">
          <a:extLst>
            <a:ext uri="{FF2B5EF4-FFF2-40B4-BE49-F238E27FC236}">
              <a16:creationId xmlns:a16="http://schemas.microsoft.com/office/drawing/2014/main" id="{166B1F40-E56B-461E-80BE-209EF98D8DCC}"/>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90" name="楕円 689">
          <a:extLst>
            <a:ext uri="{FF2B5EF4-FFF2-40B4-BE49-F238E27FC236}">
              <a16:creationId xmlns:a16="http://schemas.microsoft.com/office/drawing/2014/main" id="{E446EA48-5921-45F4-9F7B-E1C6E2D4F4C3}"/>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91" name="直線コネクタ 690">
          <a:extLst>
            <a:ext uri="{FF2B5EF4-FFF2-40B4-BE49-F238E27FC236}">
              <a16:creationId xmlns:a16="http://schemas.microsoft.com/office/drawing/2014/main" id="{A388EB2D-E9C0-4DA1-AE30-9160AF35450A}"/>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692" name="n_1aveValue【児童館】&#10;有形固定資産減価償却率">
          <a:extLst>
            <a:ext uri="{FF2B5EF4-FFF2-40B4-BE49-F238E27FC236}">
              <a16:creationId xmlns:a16="http://schemas.microsoft.com/office/drawing/2014/main" id="{3336C40A-3765-4DAC-963D-84886AA44EE8}"/>
            </a:ext>
          </a:extLst>
        </xdr:cNvPr>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132097</xdr:rowOff>
    </xdr:from>
    <xdr:ext cx="405111" cy="259045"/>
    <xdr:sp macro="" textlink="">
      <xdr:nvSpPr>
        <xdr:cNvPr id="693" name="n_2aveValue【児童館】&#10;有形固定資産減価償却率">
          <a:extLst>
            <a:ext uri="{FF2B5EF4-FFF2-40B4-BE49-F238E27FC236}">
              <a16:creationId xmlns:a16="http://schemas.microsoft.com/office/drawing/2014/main" id="{F9E0B1EA-ED74-4E0A-B3D8-3A82F612FCF1}"/>
            </a:ext>
          </a:extLst>
        </xdr:cNvPr>
        <xdr:cNvSpPr txBox="1"/>
      </xdr:nvSpPr>
      <xdr:spPr>
        <a:xfrm>
          <a:off x="14389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149241</xdr:rowOff>
    </xdr:from>
    <xdr:ext cx="405111" cy="259045"/>
    <xdr:sp macro="" textlink="">
      <xdr:nvSpPr>
        <xdr:cNvPr id="694" name="n_3aveValue【児童館】&#10;有形固定資産減価償却率">
          <a:extLst>
            <a:ext uri="{FF2B5EF4-FFF2-40B4-BE49-F238E27FC236}">
              <a16:creationId xmlns:a16="http://schemas.microsoft.com/office/drawing/2014/main" id="{06350D01-DE87-46D9-9E5E-632C253DACA9}"/>
            </a:ext>
          </a:extLst>
        </xdr:cNvPr>
        <xdr:cNvSpPr txBox="1"/>
      </xdr:nvSpPr>
      <xdr:spPr>
        <a:xfrm>
          <a:off x="13500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695" name="n_4aveValue【児童館】&#10;有形固定資産減価償却率">
          <a:extLst>
            <a:ext uri="{FF2B5EF4-FFF2-40B4-BE49-F238E27FC236}">
              <a16:creationId xmlns:a16="http://schemas.microsoft.com/office/drawing/2014/main" id="{0B127439-CBDA-4C49-B6F6-5C5C1F9F6290}"/>
            </a:ext>
          </a:extLst>
        </xdr:cNvPr>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96" name="n_1mainValue【児童館】&#10;有形固定資産減価償却率">
          <a:extLst>
            <a:ext uri="{FF2B5EF4-FFF2-40B4-BE49-F238E27FC236}">
              <a16:creationId xmlns:a16="http://schemas.microsoft.com/office/drawing/2014/main" id="{C7E797A1-EC1C-4E54-AE92-492993BA9F91}"/>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7" name="正方形/長方形 696">
          <a:extLst>
            <a:ext uri="{FF2B5EF4-FFF2-40B4-BE49-F238E27FC236}">
              <a16:creationId xmlns:a16="http://schemas.microsoft.com/office/drawing/2014/main" id="{AEB078F7-0A8C-47BB-A923-B7EDCE20C2F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8" name="正方形/長方形 697">
          <a:extLst>
            <a:ext uri="{FF2B5EF4-FFF2-40B4-BE49-F238E27FC236}">
              <a16:creationId xmlns:a16="http://schemas.microsoft.com/office/drawing/2014/main" id="{68C9C828-643C-4911-A1EE-F0B6FF015A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9" name="正方形/長方形 698">
          <a:extLst>
            <a:ext uri="{FF2B5EF4-FFF2-40B4-BE49-F238E27FC236}">
              <a16:creationId xmlns:a16="http://schemas.microsoft.com/office/drawing/2014/main" id="{F3875E34-B554-4948-A49C-38315AAF88F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0" name="正方形/長方形 699">
          <a:extLst>
            <a:ext uri="{FF2B5EF4-FFF2-40B4-BE49-F238E27FC236}">
              <a16:creationId xmlns:a16="http://schemas.microsoft.com/office/drawing/2014/main" id="{58D5E3C4-5621-49D2-9318-7705051BB2A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1" name="正方形/長方形 700">
          <a:extLst>
            <a:ext uri="{FF2B5EF4-FFF2-40B4-BE49-F238E27FC236}">
              <a16:creationId xmlns:a16="http://schemas.microsoft.com/office/drawing/2014/main" id="{8A2587AA-842E-457F-AC2F-585C2E86C7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2" name="正方形/長方形 701">
          <a:extLst>
            <a:ext uri="{FF2B5EF4-FFF2-40B4-BE49-F238E27FC236}">
              <a16:creationId xmlns:a16="http://schemas.microsoft.com/office/drawing/2014/main" id="{0B1D23E4-C484-4548-AA40-A635E0D295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3" name="正方形/長方形 702">
          <a:extLst>
            <a:ext uri="{FF2B5EF4-FFF2-40B4-BE49-F238E27FC236}">
              <a16:creationId xmlns:a16="http://schemas.microsoft.com/office/drawing/2014/main" id="{1545FE54-A3F1-4CA8-86C9-D99A18906A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a:extLst>
            <a:ext uri="{FF2B5EF4-FFF2-40B4-BE49-F238E27FC236}">
              <a16:creationId xmlns:a16="http://schemas.microsoft.com/office/drawing/2014/main" id="{027F98A6-731A-40A9-A4E7-6C321D64D3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5" name="テキスト ボックス 704">
          <a:extLst>
            <a:ext uri="{FF2B5EF4-FFF2-40B4-BE49-F238E27FC236}">
              <a16:creationId xmlns:a16="http://schemas.microsoft.com/office/drawing/2014/main" id="{CD296A20-C86F-4517-BB8E-D9D065087E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6" name="直線コネクタ 705">
          <a:extLst>
            <a:ext uri="{FF2B5EF4-FFF2-40B4-BE49-F238E27FC236}">
              <a16:creationId xmlns:a16="http://schemas.microsoft.com/office/drawing/2014/main" id="{B9BB97E0-ADA9-43C7-A535-414EFF881B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7" name="直線コネクタ 706">
          <a:extLst>
            <a:ext uri="{FF2B5EF4-FFF2-40B4-BE49-F238E27FC236}">
              <a16:creationId xmlns:a16="http://schemas.microsoft.com/office/drawing/2014/main" id="{2F20491F-43BF-48D8-9924-75E07386621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8" name="テキスト ボックス 707">
          <a:extLst>
            <a:ext uri="{FF2B5EF4-FFF2-40B4-BE49-F238E27FC236}">
              <a16:creationId xmlns:a16="http://schemas.microsoft.com/office/drawing/2014/main" id="{30BB0EF5-1FEB-4AD0-A303-03AF14F5516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9" name="直線コネクタ 708">
          <a:extLst>
            <a:ext uri="{FF2B5EF4-FFF2-40B4-BE49-F238E27FC236}">
              <a16:creationId xmlns:a16="http://schemas.microsoft.com/office/drawing/2014/main" id="{E9EFAB03-0048-4ABB-9049-6AF01C7FB9C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0" name="テキスト ボックス 709">
          <a:extLst>
            <a:ext uri="{FF2B5EF4-FFF2-40B4-BE49-F238E27FC236}">
              <a16:creationId xmlns:a16="http://schemas.microsoft.com/office/drawing/2014/main" id="{4C962ADA-81C4-4C38-A840-EB7B9C27950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1" name="直線コネクタ 710">
          <a:extLst>
            <a:ext uri="{FF2B5EF4-FFF2-40B4-BE49-F238E27FC236}">
              <a16:creationId xmlns:a16="http://schemas.microsoft.com/office/drawing/2014/main" id="{A36B9AA7-FD2E-400F-8461-8937BEF9A9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2" name="テキスト ボックス 711">
          <a:extLst>
            <a:ext uri="{FF2B5EF4-FFF2-40B4-BE49-F238E27FC236}">
              <a16:creationId xmlns:a16="http://schemas.microsoft.com/office/drawing/2014/main" id="{79FC50DC-CE65-4DE6-B781-73FB382E52A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3" name="直線コネクタ 712">
          <a:extLst>
            <a:ext uri="{FF2B5EF4-FFF2-40B4-BE49-F238E27FC236}">
              <a16:creationId xmlns:a16="http://schemas.microsoft.com/office/drawing/2014/main" id="{909DEF08-43BA-4835-AD48-E231FA1E874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4" name="テキスト ボックス 713">
          <a:extLst>
            <a:ext uri="{FF2B5EF4-FFF2-40B4-BE49-F238E27FC236}">
              <a16:creationId xmlns:a16="http://schemas.microsoft.com/office/drawing/2014/main" id="{64E76AE6-48A9-4D63-887D-3FDC4C9250B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a:extLst>
            <a:ext uri="{FF2B5EF4-FFF2-40B4-BE49-F238E27FC236}">
              <a16:creationId xmlns:a16="http://schemas.microsoft.com/office/drawing/2014/main" id="{A750A2DC-B0F8-4B6B-9EF8-994EE54E98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a:extLst>
            <a:ext uri="{FF2B5EF4-FFF2-40B4-BE49-F238E27FC236}">
              <a16:creationId xmlns:a16="http://schemas.microsoft.com/office/drawing/2014/main" id="{A5F74E1B-E3B4-496B-ADC0-FD36373100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児童館】&#10;一人当たり面積グラフ枠">
          <a:extLst>
            <a:ext uri="{FF2B5EF4-FFF2-40B4-BE49-F238E27FC236}">
              <a16:creationId xmlns:a16="http://schemas.microsoft.com/office/drawing/2014/main" id="{79DB50ED-9DA7-4704-9020-C3A2035F37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18" name="直線コネクタ 717">
          <a:extLst>
            <a:ext uri="{FF2B5EF4-FFF2-40B4-BE49-F238E27FC236}">
              <a16:creationId xmlns:a16="http://schemas.microsoft.com/office/drawing/2014/main" id="{E5B14A9A-E014-4425-8921-2683CA8CE983}"/>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9" name="【児童館】&#10;一人当たり面積最小値テキスト">
          <a:extLst>
            <a:ext uri="{FF2B5EF4-FFF2-40B4-BE49-F238E27FC236}">
              <a16:creationId xmlns:a16="http://schemas.microsoft.com/office/drawing/2014/main" id="{4001E895-D37C-4BC3-BE1D-CABB9973948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20" name="直線コネクタ 719">
          <a:extLst>
            <a:ext uri="{FF2B5EF4-FFF2-40B4-BE49-F238E27FC236}">
              <a16:creationId xmlns:a16="http://schemas.microsoft.com/office/drawing/2014/main" id="{5E9A1EE7-F94B-4109-89BA-8AD4955F3BD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21" name="【児童館】&#10;一人当たり面積最大値テキスト">
          <a:extLst>
            <a:ext uri="{FF2B5EF4-FFF2-40B4-BE49-F238E27FC236}">
              <a16:creationId xmlns:a16="http://schemas.microsoft.com/office/drawing/2014/main" id="{06A583A8-4ED9-4E07-84DA-CB533D975A15}"/>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22" name="直線コネクタ 721">
          <a:extLst>
            <a:ext uri="{FF2B5EF4-FFF2-40B4-BE49-F238E27FC236}">
              <a16:creationId xmlns:a16="http://schemas.microsoft.com/office/drawing/2014/main" id="{3238571B-E70A-473E-9AA0-6E39861141C5}"/>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23" name="【児童館】&#10;一人当たり面積平均値テキスト">
          <a:extLst>
            <a:ext uri="{FF2B5EF4-FFF2-40B4-BE49-F238E27FC236}">
              <a16:creationId xmlns:a16="http://schemas.microsoft.com/office/drawing/2014/main" id="{83A23B8A-76FF-4150-B52F-4489FAB13BBC}"/>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24" name="フローチャート: 判断 723">
          <a:extLst>
            <a:ext uri="{FF2B5EF4-FFF2-40B4-BE49-F238E27FC236}">
              <a16:creationId xmlns:a16="http://schemas.microsoft.com/office/drawing/2014/main" id="{3F803341-FC06-45D1-A47D-BF29AE279220}"/>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25" name="フローチャート: 判断 724">
          <a:extLst>
            <a:ext uri="{FF2B5EF4-FFF2-40B4-BE49-F238E27FC236}">
              <a16:creationId xmlns:a16="http://schemas.microsoft.com/office/drawing/2014/main" id="{8C59EEBF-8883-49AB-8F12-55E7C07C8BF2}"/>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26" name="フローチャート: 判断 725">
          <a:extLst>
            <a:ext uri="{FF2B5EF4-FFF2-40B4-BE49-F238E27FC236}">
              <a16:creationId xmlns:a16="http://schemas.microsoft.com/office/drawing/2014/main" id="{658B4B2D-6C14-44A4-B638-8E8238831E81}"/>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727" name="フローチャート: 判断 726">
          <a:extLst>
            <a:ext uri="{FF2B5EF4-FFF2-40B4-BE49-F238E27FC236}">
              <a16:creationId xmlns:a16="http://schemas.microsoft.com/office/drawing/2014/main" id="{0FCF7E1B-F47C-48F7-8990-CDC864A4E17F}"/>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8" name="フローチャート: 判断 727">
          <a:extLst>
            <a:ext uri="{FF2B5EF4-FFF2-40B4-BE49-F238E27FC236}">
              <a16:creationId xmlns:a16="http://schemas.microsoft.com/office/drawing/2014/main" id="{59620FCC-CCBA-4139-BD58-D83B6CCF5980}"/>
            </a:ext>
          </a:extLst>
        </xdr:cNvPr>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F5F7115-3A89-41E6-9D42-D503C7F0EA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9D5BFB1-1FD9-483E-B8A9-92D1038656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16C7FC7-A833-4185-8403-A290426D69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87DF0809-7402-46FC-A269-D4395ED6B0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AC56233B-17E2-4790-A44A-B6D508BDB8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34" name="楕円 733">
          <a:extLst>
            <a:ext uri="{FF2B5EF4-FFF2-40B4-BE49-F238E27FC236}">
              <a16:creationId xmlns:a16="http://schemas.microsoft.com/office/drawing/2014/main" id="{8F515E28-BD40-47E8-87FB-55CED73BC373}"/>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35" name="【児童館】&#10;一人当たり面積該当値テキスト">
          <a:extLst>
            <a:ext uri="{FF2B5EF4-FFF2-40B4-BE49-F238E27FC236}">
              <a16:creationId xmlns:a16="http://schemas.microsoft.com/office/drawing/2014/main" id="{000E5BEB-3771-45B1-A320-D23EDF7E31AB}"/>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36" name="楕円 735">
          <a:extLst>
            <a:ext uri="{FF2B5EF4-FFF2-40B4-BE49-F238E27FC236}">
              <a16:creationId xmlns:a16="http://schemas.microsoft.com/office/drawing/2014/main" id="{E542C3D9-012B-460E-9BC7-A23E9A41FD14}"/>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115824</xdr:rowOff>
    </xdr:to>
    <xdr:cxnSp macro="">
      <xdr:nvCxnSpPr>
        <xdr:cNvPr id="737" name="直線コネクタ 736">
          <a:extLst>
            <a:ext uri="{FF2B5EF4-FFF2-40B4-BE49-F238E27FC236}">
              <a16:creationId xmlns:a16="http://schemas.microsoft.com/office/drawing/2014/main" id="{7BBDFD0F-40D9-482D-8DFE-B1FB7410F0DC}"/>
            </a:ext>
          </a:extLst>
        </xdr:cNvPr>
        <xdr:cNvCxnSpPr/>
      </xdr:nvCxnSpPr>
      <xdr:spPr>
        <a:xfrm flipV="1">
          <a:off x="21323300" y="14508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8" name="n_1aveValue【児童館】&#10;一人当たり面積">
          <a:extLst>
            <a:ext uri="{FF2B5EF4-FFF2-40B4-BE49-F238E27FC236}">
              <a16:creationId xmlns:a16="http://schemas.microsoft.com/office/drawing/2014/main" id="{64237FC8-D086-46AB-B519-B389D1190AD3}"/>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9" name="n_2aveValue【児童館】&#10;一人当たり面積">
          <a:extLst>
            <a:ext uri="{FF2B5EF4-FFF2-40B4-BE49-F238E27FC236}">
              <a16:creationId xmlns:a16="http://schemas.microsoft.com/office/drawing/2014/main" id="{A07978E4-DBD5-4CCE-838A-424299418DA2}"/>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740" name="n_3aveValue【児童館】&#10;一人当たり面積">
          <a:extLst>
            <a:ext uri="{FF2B5EF4-FFF2-40B4-BE49-F238E27FC236}">
              <a16:creationId xmlns:a16="http://schemas.microsoft.com/office/drawing/2014/main" id="{FF39F486-02BF-428A-BB41-6B476FDA8EA0}"/>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41" name="n_4aveValue【児童館】&#10;一人当たり面積">
          <a:extLst>
            <a:ext uri="{FF2B5EF4-FFF2-40B4-BE49-F238E27FC236}">
              <a16:creationId xmlns:a16="http://schemas.microsoft.com/office/drawing/2014/main" id="{1B849D98-AEF8-4060-A51B-D3232DA8C43D}"/>
            </a:ext>
          </a:extLst>
        </xdr:cNvPr>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42" name="n_1mainValue【児童館】&#10;一人当たり面積">
          <a:extLst>
            <a:ext uri="{FF2B5EF4-FFF2-40B4-BE49-F238E27FC236}">
              <a16:creationId xmlns:a16="http://schemas.microsoft.com/office/drawing/2014/main" id="{8729AE99-A724-4347-B315-158CEF9E9684}"/>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9717A1-F79B-4958-A249-2BCC78CC13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CA37D88E-1A77-4114-AA46-F345C85638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D8DD078E-1297-4FD9-A0EA-A36513092A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E6B1F3D2-D2F0-4FED-A2C4-9914619AB8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8522254D-E178-4A09-A6DA-AF15AF3762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68367AAF-F965-4F9A-8610-DF759C0464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8519409E-AAE6-4705-BE96-E13D78F1E6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5FF1B4A8-A317-4750-AD71-1196EAE779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6398AC40-3637-45DF-82F4-085A49C704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3E5696BF-FE7D-4F1E-879E-F982616CC5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C283ED77-814D-46D2-965B-652B1D7390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749BC628-8F15-4E1C-882D-11890B9F7CC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1BA1D836-43DD-46FB-81F6-9F3B56C8B7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31935F6A-F16C-4AE0-AFB2-A147C01E9ED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A5DED95F-EAAA-474B-9F4B-050E871B9B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E57D5999-E0B9-4627-AE47-1C947611C0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4153380A-6F67-4A62-A6C1-75905FC757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8EDA6316-E7F6-43C7-BC6E-395F8171BB5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55BC80CE-0340-459C-A76D-E228768C7A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1E2F4189-099E-4E57-BAB2-F6950F7B107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FD6C3954-04B5-4739-9E3D-A728772061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6B90E08B-94E2-4DDD-B803-C70250B12DD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88B9B094-F629-4E96-BD94-6070A0A1896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DECD835A-C324-4758-95F5-127F79D12F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41190B9F-72AF-42EF-8FEA-26EB53392B3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73A04021-44F5-4DCF-A1FC-39AA3686BE33}"/>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0FF70EFB-26BE-4140-9F31-935246B45FD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1E1990C7-A087-4665-916D-2DFEE40FD66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71" name="【公民館】&#10;有形固定資産減価償却率最大値テキスト">
          <a:extLst>
            <a:ext uri="{FF2B5EF4-FFF2-40B4-BE49-F238E27FC236}">
              <a16:creationId xmlns:a16="http://schemas.microsoft.com/office/drawing/2014/main" id="{8ECA7F47-5E6D-44D2-9AD2-BFF543701AC9}"/>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72" name="直線コネクタ 771">
          <a:extLst>
            <a:ext uri="{FF2B5EF4-FFF2-40B4-BE49-F238E27FC236}">
              <a16:creationId xmlns:a16="http://schemas.microsoft.com/office/drawing/2014/main" id="{0CC1D4AA-445E-4D8E-8160-0E5671152713}"/>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73" name="【公民館】&#10;有形固定資産減価償却率平均値テキスト">
          <a:extLst>
            <a:ext uri="{FF2B5EF4-FFF2-40B4-BE49-F238E27FC236}">
              <a16:creationId xmlns:a16="http://schemas.microsoft.com/office/drawing/2014/main" id="{40E2AD45-DE46-4838-8728-BD3E22DCF80E}"/>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4" name="フローチャート: 判断 773">
          <a:extLst>
            <a:ext uri="{FF2B5EF4-FFF2-40B4-BE49-F238E27FC236}">
              <a16:creationId xmlns:a16="http://schemas.microsoft.com/office/drawing/2014/main" id="{7C248E25-8F10-48D3-8BA8-BDE87D508138}"/>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5" name="フローチャート: 判断 774">
          <a:extLst>
            <a:ext uri="{FF2B5EF4-FFF2-40B4-BE49-F238E27FC236}">
              <a16:creationId xmlns:a16="http://schemas.microsoft.com/office/drawing/2014/main" id="{E229F605-AB5E-4FFA-A398-7D43CCE16B22}"/>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6" name="フローチャート: 判断 775">
          <a:extLst>
            <a:ext uri="{FF2B5EF4-FFF2-40B4-BE49-F238E27FC236}">
              <a16:creationId xmlns:a16="http://schemas.microsoft.com/office/drawing/2014/main" id="{1015E9F3-0921-426B-9E1D-74E46212FB6C}"/>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7" name="フローチャート: 判断 776">
          <a:extLst>
            <a:ext uri="{FF2B5EF4-FFF2-40B4-BE49-F238E27FC236}">
              <a16:creationId xmlns:a16="http://schemas.microsoft.com/office/drawing/2014/main" id="{8BF80EC4-2872-4705-A61B-9D988B36B94A}"/>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778" name="フローチャート: 判断 777">
          <a:extLst>
            <a:ext uri="{FF2B5EF4-FFF2-40B4-BE49-F238E27FC236}">
              <a16:creationId xmlns:a16="http://schemas.microsoft.com/office/drawing/2014/main" id="{11D4BE61-EF0D-4075-9D3E-0E002E5E2948}"/>
            </a:ext>
          </a:extLst>
        </xdr:cNvPr>
        <xdr:cNvSpPr/>
      </xdr:nvSpPr>
      <xdr:spPr>
        <a:xfrm>
          <a:off x="12763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3080F5E-060E-4314-BF8B-4181FDCD90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381B306-5A0D-4ECA-857C-EC728783DB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0BC167F-F781-47BF-9202-058C005468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A25DD4D-AEAF-42C6-A23E-CB0FE965FC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7D66642-E2D9-49F0-936B-CB903917EB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784" name="楕円 783">
          <a:extLst>
            <a:ext uri="{FF2B5EF4-FFF2-40B4-BE49-F238E27FC236}">
              <a16:creationId xmlns:a16="http://schemas.microsoft.com/office/drawing/2014/main" id="{861D14DC-FB33-4901-A831-EEDDCA2FA58A}"/>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785" name="【公民館】&#10;有形固定資産減価償却率該当値テキスト">
          <a:extLst>
            <a:ext uri="{FF2B5EF4-FFF2-40B4-BE49-F238E27FC236}">
              <a16:creationId xmlns:a16="http://schemas.microsoft.com/office/drawing/2014/main" id="{6CF1BBA7-66C8-44B6-9909-071B189BC2BE}"/>
            </a:ext>
          </a:extLst>
        </xdr:cNvPr>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86" name="楕円 785">
          <a:extLst>
            <a:ext uri="{FF2B5EF4-FFF2-40B4-BE49-F238E27FC236}">
              <a16:creationId xmlns:a16="http://schemas.microsoft.com/office/drawing/2014/main" id="{74BC5014-FA3A-4A12-B78B-5F08EA06C9F8}"/>
            </a:ext>
          </a:extLst>
        </xdr:cNvPr>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121920</xdr:rowOff>
    </xdr:to>
    <xdr:cxnSp macro="">
      <xdr:nvCxnSpPr>
        <xdr:cNvPr id="787" name="直線コネクタ 786">
          <a:extLst>
            <a:ext uri="{FF2B5EF4-FFF2-40B4-BE49-F238E27FC236}">
              <a16:creationId xmlns:a16="http://schemas.microsoft.com/office/drawing/2014/main" id="{F1B60637-C529-483B-8F04-10F85AF5549A}"/>
            </a:ext>
          </a:extLst>
        </xdr:cNvPr>
        <xdr:cNvCxnSpPr/>
      </xdr:nvCxnSpPr>
      <xdr:spPr>
        <a:xfrm>
          <a:off x="15481300" y="184360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788" name="楕円 787">
          <a:extLst>
            <a:ext uri="{FF2B5EF4-FFF2-40B4-BE49-F238E27FC236}">
              <a16:creationId xmlns:a16="http://schemas.microsoft.com/office/drawing/2014/main" id="{7055227A-4068-4AB7-8BB1-8915F5FFAB19}"/>
            </a:ext>
          </a:extLst>
        </xdr:cNvPr>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90895</xdr:rowOff>
    </xdr:to>
    <xdr:cxnSp macro="">
      <xdr:nvCxnSpPr>
        <xdr:cNvPr id="789" name="直線コネクタ 788">
          <a:extLst>
            <a:ext uri="{FF2B5EF4-FFF2-40B4-BE49-F238E27FC236}">
              <a16:creationId xmlns:a16="http://schemas.microsoft.com/office/drawing/2014/main" id="{903B72E6-C56D-45BA-9616-BD19D12E2B9D}"/>
            </a:ext>
          </a:extLst>
        </xdr:cNvPr>
        <xdr:cNvCxnSpPr/>
      </xdr:nvCxnSpPr>
      <xdr:spPr>
        <a:xfrm>
          <a:off x="14592300" y="184099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0" name="n_1aveValue【公民館】&#10;有形固定資産減価償却率">
          <a:extLst>
            <a:ext uri="{FF2B5EF4-FFF2-40B4-BE49-F238E27FC236}">
              <a16:creationId xmlns:a16="http://schemas.microsoft.com/office/drawing/2014/main" id="{1EE51309-5322-43AD-A684-7E8EE81DF01D}"/>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1" name="n_2aveValue【公民館】&#10;有形固定資産減価償却率">
          <a:extLst>
            <a:ext uri="{FF2B5EF4-FFF2-40B4-BE49-F238E27FC236}">
              <a16:creationId xmlns:a16="http://schemas.microsoft.com/office/drawing/2014/main" id="{AECC42D0-5DA6-4F93-803D-244FE4C1FC46}"/>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9D926972-A66D-4FE6-9C59-010B44D394F3}"/>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34126</xdr:rowOff>
    </xdr:from>
    <xdr:ext cx="405111" cy="259045"/>
    <xdr:sp macro="" textlink="">
      <xdr:nvSpPr>
        <xdr:cNvPr id="793" name="n_4aveValue【公民館】&#10;有形固定資産減価償却率">
          <a:extLst>
            <a:ext uri="{FF2B5EF4-FFF2-40B4-BE49-F238E27FC236}">
              <a16:creationId xmlns:a16="http://schemas.microsoft.com/office/drawing/2014/main" id="{0DF80C00-039B-4D8C-8B4C-EF26A7443AF4}"/>
            </a:ext>
          </a:extLst>
        </xdr:cNvPr>
        <xdr:cNvSpPr txBox="1"/>
      </xdr:nvSpPr>
      <xdr:spPr>
        <a:xfrm>
          <a:off x="12611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94" name="n_1mainValue【公民館】&#10;有形固定資産減価償却率">
          <a:extLst>
            <a:ext uri="{FF2B5EF4-FFF2-40B4-BE49-F238E27FC236}">
              <a16:creationId xmlns:a16="http://schemas.microsoft.com/office/drawing/2014/main" id="{F4DF1C4F-A9D5-45D9-B92F-C5639F57D18C}"/>
            </a:ext>
          </a:extLst>
        </xdr:cNvPr>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795" name="n_2mainValue【公民館】&#10;有形固定資産減価償却率">
          <a:extLst>
            <a:ext uri="{FF2B5EF4-FFF2-40B4-BE49-F238E27FC236}">
              <a16:creationId xmlns:a16="http://schemas.microsoft.com/office/drawing/2014/main" id="{8A19FFA2-1B83-4466-8D56-BEE5AE19B470}"/>
            </a:ext>
          </a:extLst>
        </xdr:cNvPr>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F008F424-B95B-42C6-A4BA-14CF4DD030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AD786D8-30EE-4165-AA63-2DE7D50BE5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0F47DA2-6986-4C1D-AC8E-631059DC23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F2B4A6BC-A297-4EA9-9087-A5333E9FAC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9724123-7D58-41C0-934F-6197FEB5AB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F82EAE99-D153-4F32-8054-84CDA7AE59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9A7C1C10-F97D-4FD5-ACC1-3C9BA4F2C2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DB0FEA2-FF4A-4216-880F-A3492B679B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5F5EA54-D9DA-4893-A8D2-F79F0FD722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4993901F-E2CA-4383-981D-6535137297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6" name="直線コネクタ 805">
          <a:extLst>
            <a:ext uri="{FF2B5EF4-FFF2-40B4-BE49-F238E27FC236}">
              <a16:creationId xmlns:a16="http://schemas.microsoft.com/office/drawing/2014/main" id="{46C86ED5-69B8-49C9-91C3-8E5C4D67EBE8}"/>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7" name="テキスト ボックス 806">
          <a:extLst>
            <a:ext uri="{FF2B5EF4-FFF2-40B4-BE49-F238E27FC236}">
              <a16:creationId xmlns:a16="http://schemas.microsoft.com/office/drawing/2014/main" id="{4D8F04B9-0C92-40BB-94D8-B8C5B4C4E4DA}"/>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8F832FC7-C91D-4FE6-85DA-7617E59187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1E7CE9F3-8CD5-4763-AF44-A7DDADA5BD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0" name="直線コネクタ 809">
          <a:extLst>
            <a:ext uri="{FF2B5EF4-FFF2-40B4-BE49-F238E27FC236}">
              <a16:creationId xmlns:a16="http://schemas.microsoft.com/office/drawing/2014/main" id="{9FE0EE5B-BAEA-4979-B89A-7C93D8B9A98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1" name="テキスト ボックス 810">
          <a:extLst>
            <a:ext uri="{FF2B5EF4-FFF2-40B4-BE49-F238E27FC236}">
              <a16:creationId xmlns:a16="http://schemas.microsoft.com/office/drawing/2014/main" id="{E8A3E898-1483-4DC1-829F-726470C3E1FD}"/>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1A0751B-7095-4C37-85DC-6C4944B1E0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EAA34813-271D-44E1-A358-762CE75805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F06737BF-73DB-4872-B59E-A08EA6F280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5" name="直線コネクタ 814">
          <a:extLst>
            <a:ext uri="{FF2B5EF4-FFF2-40B4-BE49-F238E27FC236}">
              <a16:creationId xmlns:a16="http://schemas.microsoft.com/office/drawing/2014/main" id="{24ACD742-D6F2-446E-AB47-2382EBF209A8}"/>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6" name="【公民館】&#10;一人当たり面積最小値テキスト">
          <a:extLst>
            <a:ext uri="{FF2B5EF4-FFF2-40B4-BE49-F238E27FC236}">
              <a16:creationId xmlns:a16="http://schemas.microsoft.com/office/drawing/2014/main" id="{39EC0437-53EE-4032-8CDE-403942A2AD98}"/>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17" name="直線コネクタ 816">
          <a:extLst>
            <a:ext uri="{FF2B5EF4-FFF2-40B4-BE49-F238E27FC236}">
              <a16:creationId xmlns:a16="http://schemas.microsoft.com/office/drawing/2014/main" id="{A1496230-5DB4-472E-BB02-104C6E1CB9DB}"/>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18" name="【公民館】&#10;一人当たり面積最大値テキスト">
          <a:extLst>
            <a:ext uri="{FF2B5EF4-FFF2-40B4-BE49-F238E27FC236}">
              <a16:creationId xmlns:a16="http://schemas.microsoft.com/office/drawing/2014/main" id="{AD64EDAC-C272-42CF-B84A-18F679168D7D}"/>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19" name="直線コネクタ 818">
          <a:extLst>
            <a:ext uri="{FF2B5EF4-FFF2-40B4-BE49-F238E27FC236}">
              <a16:creationId xmlns:a16="http://schemas.microsoft.com/office/drawing/2014/main" id="{5CDB4125-D078-417C-896D-981FFB9A580C}"/>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0" name="【公民館】&#10;一人当たり面積平均値テキスト">
          <a:extLst>
            <a:ext uri="{FF2B5EF4-FFF2-40B4-BE49-F238E27FC236}">
              <a16:creationId xmlns:a16="http://schemas.microsoft.com/office/drawing/2014/main" id="{D1DD4C4B-EB2F-46B4-8CC3-1F5458C0FA2D}"/>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1" name="フローチャート: 判断 820">
          <a:extLst>
            <a:ext uri="{FF2B5EF4-FFF2-40B4-BE49-F238E27FC236}">
              <a16:creationId xmlns:a16="http://schemas.microsoft.com/office/drawing/2014/main" id="{B795F500-8ED0-4384-856A-5CABDAAD167C}"/>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2" name="フローチャート: 判断 821">
          <a:extLst>
            <a:ext uri="{FF2B5EF4-FFF2-40B4-BE49-F238E27FC236}">
              <a16:creationId xmlns:a16="http://schemas.microsoft.com/office/drawing/2014/main" id="{9D1B2599-97B8-477E-964C-586F3389A045}"/>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3" name="フローチャート: 判断 822">
          <a:extLst>
            <a:ext uri="{FF2B5EF4-FFF2-40B4-BE49-F238E27FC236}">
              <a16:creationId xmlns:a16="http://schemas.microsoft.com/office/drawing/2014/main" id="{FB172E1A-4FA7-4273-A0C6-3F4C3084BBF9}"/>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58547</xdr:rowOff>
    </xdr:from>
    <xdr:to>
      <xdr:col>102</xdr:col>
      <xdr:colOff>165100</xdr:colOff>
      <xdr:row>106</xdr:row>
      <xdr:rowOff>160147</xdr:rowOff>
    </xdr:to>
    <xdr:sp macro="" textlink="">
      <xdr:nvSpPr>
        <xdr:cNvPr id="824" name="フローチャート: 判断 823">
          <a:extLst>
            <a:ext uri="{FF2B5EF4-FFF2-40B4-BE49-F238E27FC236}">
              <a16:creationId xmlns:a16="http://schemas.microsoft.com/office/drawing/2014/main" id="{51E70727-22D1-4091-89A5-AFF00D172E02}"/>
            </a:ext>
          </a:extLst>
        </xdr:cNvPr>
        <xdr:cNvSpPr/>
      </xdr:nvSpPr>
      <xdr:spPr>
        <a:xfrm>
          <a:off x="19494500" y="1823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60833</xdr:rowOff>
    </xdr:from>
    <xdr:to>
      <xdr:col>98</xdr:col>
      <xdr:colOff>38100</xdr:colOff>
      <xdr:row>106</xdr:row>
      <xdr:rowOff>162433</xdr:rowOff>
    </xdr:to>
    <xdr:sp macro="" textlink="">
      <xdr:nvSpPr>
        <xdr:cNvPr id="825" name="フローチャート: 判断 824">
          <a:extLst>
            <a:ext uri="{FF2B5EF4-FFF2-40B4-BE49-F238E27FC236}">
              <a16:creationId xmlns:a16="http://schemas.microsoft.com/office/drawing/2014/main" id="{74A28351-C80D-495E-9CD6-64A08E1B08F2}"/>
            </a:ext>
          </a:extLst>
        </xdr:cNvPr>
        <xdr:cNvSpPr/>
      </xdr:nvSpPr>
      <xdr:spPr>
        <a:xfrm>
          <a:off x="18605500" y="182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AF0B635-4494-41E7-B4B7-235BFE4141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24C464B-E706-4F74-B428-B8F9AA379E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1B6FE99-C782-4E24-8A4F-6263EE69E8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23DCE55-030C-45E7-A5B7-8B7F61038A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FC4DC2F-3E65-49FB-BC3E-D97BD2EBBF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153988</xdr:rowOff>
    </xdr:from>
    <xdr:to>
      <xdr:col>116</xdr:col>
      <xdr:colOff>114300</xdr:colOff>
      <xdr:row>106</xdr:row>
      <xdr:rowOff>84138</xdr:rowOff>
    </xdr:to>
    <xdr:sp macro="" textlink="">
      <xdr:nvSpPr>
        <xdr:cNvPr id="831" name="楕円 830">
          <a:extLst>
            <a:ext uri="{FF2B5EF4-FFF2-40B4-BE49-F238E27FC236}">
              <a16:creationId xmlns:a16="http://schemas.microsoft.com/office/drawing/2014/main" id="{87E00617-03B8-4F8D-B9E8-FEF605BF4BAB}"/>
            </a:ext>
          </a:extLst>
        </xdr:cNvPr>
        <xdr:cNvSpPr/>
      </xdr:nvSpPr>
      <xdr:spPr>
        <a:xfrm>
          <a:off x="22110700" y="181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132415</xdr:rowOff>
    </xdr:from>
    <xdr:ext cx="469744" cy="259045"/>
    <xdr:sp macro="" textlink="">
      <xdr:nvSpPr>
        <xdr:cNvPr id="832" name="【公民館】&#10;一人当たり面積該当値テキスト">
          <a:extLst>
            <a:ext uri="{FF2B5EF4-FFF2-40B4-BE49-F238E27FC236}">
              <a16:creationId xmlns:a16="http://schemas.microsoft.com/office/drawing/2014/main" id="{C73F7298-D9AA-420B-A69F-A11E8F585624}"/>
            </a:ext>
          </a:extLst>
        </xdr:cNvPr>
        <xdr:cNvSpPr txBox="1"/>
      </xdr:nvSpPr>
      <xdr:spPr>
        <a:xfrm>
          <a:off x="22199600" y="181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161417</xdr:rowOff>
    </xdr:from>
    <xdr:to>
      <xdr:col>112</xdr:col>
      <xdr:colOff>38100</xdr:colOff>
      <xdr:row>106</xdr:row>
      <xdr:rowOff>91567</xdr:rowOff>
    </xdr:to>
    <xdr:sp macro="" textlink="">
      <xdr:nvSpPr>
        <xdr:cNvPr id="833" name="楕円 832">
          <a:extLst>
            <a:ext uri="{FF2B5EF4-FFF2-40B4-BE49-F238E27FC236}">
              <a16:creationId xmlns:a16="http://schemas.microsoft.com/office/drawing/2014/main" id="{4F2385BA-8E0F-462F-AF1D-2C55D37CC8B6}"/>
            </a:ext>
          </a:extLst>
        </xdr:cNvPr>
        <xdr:cNvSpPr/>
      </xdr:nvSpPr>
      <xdr:spPr>
        <a:xfrm>
          <a:off x="21272500" y="181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33338</xdr:rowOff>
    </xdr:from>
    <xdr:to>
      <xdr:col>116</xdr:col>
      <xdr:colOff>63500</xdr:colOff>
      <xdr:row>106</xdr:row>
      <xdr:rowOff>40767</xdr:rowOff>
    </xdr:to>
    <xdr:cxnSp macro="">
      <xdr:nvCxnSpPr>
        <xdr:cNvPr id="834" name="直線コネクタ 833">
          <a:extLst>
            <a:ext uri="{FF2B5EF4-FFF2-40B4-BE49-F238E27FC236}">
              <a16:creationId xmlns:a16="http://schemas.microsoft.com/office/drawing/2014/main" id="{10A030DB-65E0-4B3C-BB15-FDBA792DB570}"/>
            </a:ext>
          </a:extLst>
        </xdr:cNvPr>
        <xdr:cNvCxnSpPr/>
      </xdr:nvCxnSpPr>
      <xdr:spPr>
        <a:xfrm flipV="1">
          <a:off x="21323300" y="18207038"/>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17971</xdr:rowOff>
    </xdr:from>
    <xdr:to>
      <xdr:col>107</xdr:col>
      <xdr:colOff>101600</xdr:colOff>
      <xdr:row>106</xdr:row>
      <xdr:rowOff>119571</xdr:rowOff>
    </xdr:to>
    <xdr:sp macro="" textlink="">
      <xdr:nvSpPr>
        <xdr:cNvPr id="835" name="楕円 834">
          <a:extLst>
            <a:ext uri="{FF2B5EF4-FFF2-40B4-BE49-F238E27FC236}">
              <a16:creationId xmlns:a16="http://schemas.microsoft.com/office/drawing/2014/main" id="{D39B1E81-3664-4AA6-95E0-4294012F24C3}"/>
            </a:ext>
          </a:extLst>
        </xdr:cNvPr>
        <xdr:cNvSpPr/>
      </xdr:nvSpPr>
      <xdr:spPr>
        <a:xfrm>
          <a:off x="20383500" y="181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40767</xdr:rowOff>
    </xdr:from>
    <xdr:to>
      <xdr:col>111</xdr:col>
      <xdr:colOff>177800</xdr:colOff>
      <xdr:row>106</xdr:row>
      <xdr:rowOff>68771</xdr:rowOff>
    </xdr:to>
    <xdr:cxnSp macro="">
      <xdr:nvCxnSpPr>
        <xdr:cNvPr id="836" name="直線コネクタ 835">
          <a:extLst>
            <a:ext uri="{FF2B5EF4-FFF2-40B4-BE49-F238E27FC236}">
              <a16:creationId xmlns:a16="http://schemas.microsoft.com/office/drawing/2014/main" id="{9AA3AB30-A411-4034-B99B-9D529024D4F1}"/>
            </a:ext>
          </a:extLst>
        </xdr:cNvPr>
        <xdr:cNvCxnSpPr/>
      </xdr:nvCxnSpPr>
      <xdr:spPr>
        <a:xfrm flipV="1">
          <a:off x="20434300" y="18214467"/>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37" name="n_1aveValue【公民館】&#10;一人当たり面積">
          <a:extLst>
            <a:ext uri="{FF2B5EF4-FFF2-40B4-BE49-F238E27FC236}">
              <a16:creationId xmlns:a16="http://schemas.microsoft.com/office/drawing/2014/main" id="{3E582C9B-03CD-4714-941B-70BE5B704996}"/>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38" name="n_2aveValue【公民館】&#10;一人当たり面積">
          <a:extLst>
            <a:ext uri="{FF2B5EF4-FFF2-40B4-BE49-F238E27FC236}">
              <a16:creationId xmlns:a16="http://schemas.microsoft.com/office/drawing/2014/main" id="{13DF1CE3-EC97-43E0-9E35-733E940ADA52}"/>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5224</xdr:rowOff>
    </xdr:from>
    <xdr:ext cx="469744" cy="259045"/>
    <xdr:sp macro="" textlink="">
      <xdr:nvSpPr>
        <xdr:cNvPr id="839" name="n_3aveValue【公民館】&#10;一人当たり面積">
          <a:extLst>
            <a:ext uri="{FF2B5EF4-FFF2-40B4-BE49-F238E27FC236}">
              <a16:creationId xmlns:a16="http://schemas.microsoft.com/office/drawing/2014/main" id="{A715AF04-E5FB-43CE-BC74-4C3A3D419F5F}"/>
            </a:ext>
          </a:extLst>
        </xdr:cNvPr>
        <xdr:cNvSpPr txBox="1"/>
      </xdr:nvSpPr>
      <xdr:spPr>
        <a:xfrm>
          <a:off x="19310427" y="180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7510</xdr:rowOff>
    </xdr:from>
    <xdr:ext cx="469744" cy="259045"/>
    <xdr:sp macro="" textlink="">
      <xdr:nvSpPr>
        <xdr:cNvPr id="840" name="n_4aveValue【公民館】&#10;一人当たり面積">
          <a:extLst>
            <a:ext uri="{FF2B5EF4-FFF2-40B4-BE49-F238E27FC236}">
              <a16:creationId xmlns:a16="http://schemas.microsoft.com/office/drawing/2014/main" id="{CE5397D4-1C06-4383-AC8C-0AB166D0CFE0}"/>
            </a:ext>
          </a:extLst>
        </xdr:cNvPr>
        <xdr:cNvSpPr txBox="1"/>
      </xdr:nvSpPr>
      <xdr:spPr>
        <a:xfrm>
          <a:off x="18421427"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82694</xdr:rowOff>
    </xdr:from>
    <xdr:ext cx="469744" cy="259045"/>
    <xdr:sp macro="" textlink="">
      <xdr:nvSpPr>
        <xdr:cNvPr id="841" name="n_1mainValue【公民館】&#10;一人当たり面積">
          <a:extLst>
            <a:ext uri="{FF2B5EF4-FFF2-40B4-BE49-F238E27FC236}">
              <a16:creationId xmlns:a16="http://schemas.microsoft.com/office/drawing/2014/main" id="{30D3FADC-9E19-401A-990F-F76914CCF741}"/>
            </a:ext>
          </a:extLst>
        </xdr:cNvPr>
        <xdr:cNvSpPr txBox="1"/>
      </xdr:nvSpPr>
      <xdr:spPr>
        <a:xfrm>
          <a:off x="21075727" y="182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110698</xdr:rowOff>
    </xdr:from>
    <xdr:ext cx="469744" cy="259045"/>
    <xdr:sp macro="" textlink="">
      <xdr:nvSpPr>
        <xdr:cNvPr id="842" name="n_2mainValue【公民館】&#10;一人当たり面積">
          <a:extLst>
            <a:ext uri="{FF2B5EF4-FFF2-40B4-BE49-F238E27FC236}">
              <a16:creationId xmlns:a16="http://schemas.microsoft.com/office/drawing/2014/main" id="{829734AF-F87E-45F6-A3A5-5F213FA5C026}"/>
            </a:ext>
          </a:extLst>
        </xdr:cNvPr>
        <xdr:cNvSpPr txBox="1"/>
      </xdr:nvSpPr>
      <xdr:spPr>
        <a:xfrm>
          <a:off x="20199427" y="1828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C62EB080-0012-4CDF-81E8-694B9188AD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6A7C7874-12D3-4F81-A835-792B891A74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4A9C39CC-2DDF-4F08-A97B-57E3167D7F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ほぼすべての項目で有形固定資産減価償却率が類似団体平均よりも高い値を示している。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学校施設においては、大規模改修や耐震改修工事から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年が経過したことで減価償却率が高まっている状況にある。今後の予定として生徒・児童数の減少を考慮し統廃合を行うなどして学校施設の削減と施設更新・長寿命化を行わなければならない。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更新・長寿命化については、計画に沿った形で必要な施設の更新・長寿命化を実施しなければならいない状況にあるが、各項目でも段階的に行い、年度ごとの突出した借入額とならないよう平準化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84E73A-A676-4D98-AAAF-6B4CF424B7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0E79CB-420D-4BEB-9ACD-6EBDCA0B39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176EC0-458A-4BD3-AD87-618480D197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77AC94-C398-4C38-9BA3-C3A3B52549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E70310-158B-4EAC-ADEB-54DBFC38A3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699A33-31FE-43C8-9400-FBB47333F5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144852-AE0F-4C74-92E5-1ED08243D4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32EE5B-37C7-4783-A399-38D773F92D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3D2943-91C7-4FD2-ACEF-F0D26B9A9A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179736-4F2A-44D1-A12E-C79F5BD5D4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27572A-2EE7-4C23-95EC-6A5909B8EC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6B4215-9743-4C2C-8206-B9E1A8C4AD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A730EA-FAD2-46A3-B536-9D629157DC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52E9F2-6C42-4AF8-9BB7-C6ABC99606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C74D16-C0E5-41C0-B661-44048ABCF8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F9C608-FD0E-4C5A-862F-A90E14786E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7CBE46-8B76-434D-A48B-8DEB8F4FF5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B64140-6742-4825-99C8-B31F733D91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E68DB6-ED4F-4A90-BB14-8892799D02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02315D-270B-4849-AC62-C9B13D5956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6353E1-5A5B-4802-80C3-6D1763C596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B25D41-F88C-4781-8449-14852BD659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2591B3-0717-4E77-BD6A-8C3C2C14AF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803C45-ECBA-48CD-9AC9-9825799D8D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866A59-5472-491E-A422-6B7E5D6048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F2B5F5-379D-4D82-BFA7-129C1FAEF6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A9B65C-FF5E-43EA-B7A9-55C155045A2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B398ED-1E8A-400D-B092-D73A8F4D38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C1C0DA-E4FF-4C29-830A-16F6E16A2C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A567CE-B3E4-433A-A784-32ABAB5813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B29C5D-26DE-438A-9108-B5986CFDE9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C84594-E521-4938-8057-4C9450462B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CA56B0-0484-463D-93B8-F5DE15F28B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D5D585-E75F-4E96-9118-84BC43C135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CFE092-50C4-4B77-A236-1BF9110C88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E5AE6B-C731-45EF-A154-8A4FD90BF3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E8DC76-69A8-4C39-8C1E-5B53FC84E5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626E47-D469-442A-8BDF-CC92F040FC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16156E-C568-497C-977C-08087A71DFC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C45B085-6889-4F26-A2EC-420A237179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851F5F5-CC7B-459F-8E31-C101EC4FCE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910611D-872D-4076-BE08-09137AF5C0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9B99A8E-8AB8-4F54-B598-2953C1BFDE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A377EF5-9770-4F0E-BDF1-7B0D5F1377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EF6686E-5801-4090-B97A-176B3F4A73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7230454-6638-4B9A-9A7C-2203A39ECC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452D6BB-C46F-4F73-BB3A-64996C62858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76FA00F-C23D-4DDC-A51C-3C9470E893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A6ED5D8-EDE4-4218-A0C2-C1196F6EFD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E6A85F2-E479-4027-A28A-2E2FF68CA4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4E221E3-482B-41E2-9E24-F8A04C7D12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F8F3934-D45F-4106-AAAD-825A63D125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C9032ED-1619-49D9-9BED-01562D9F7C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AF8E02A-E2A3-415B-83B5-4BC6625242D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94B041B-C7A0-4882-A409-252438F2FB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7F77E85-FACB-4B3D-B26E-13D3F4F820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6F527D2-C0BE-42F9-871F-35AD88DF4E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4EB3A5F-249B-4EE8-8E65-3066897AC1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3D1320-40DD-47FB-994F-356AAD3AC6A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D5597F6-0BB8-41B9-9E00-4619B24A226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24E9744-3511-4495-AFC0-71E7966CCD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3A60ABA-7CE3-4952-8DD9-C5815DE5EC3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559BE5B-4EEA-4424-ADBA-3178FCC765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AF88FA7-1F76-475E-A7C6-1EB2AACADED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C486955-C07E-495A-887C-FCA736CB8D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2A8ED5E-C318-4F5E-81C2-B96C651843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0D0EBA8-67FF-4641-9000-96C64F9265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DE3E8F2-D9E7-4DAE-A3A5-D39CAB60FB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1730E6D-D05C-42F4-8A5E-3CA2B5612F1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BD3DF1E-B0B0-43F4-A8ED-A9689A4130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18E8F225-1AF3-4A8F-A619-D024715DE6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5626970-AEB5-4E3C-BFB5-B54F9F3D9A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2A54544-A428-4712-B618-0FCF708C23D9}"/>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40761A7-3D02-4C21-ACD9-EE5BB1915C9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39415E0-F31B-4B62-BC1F-FFE616A3F29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AE155A6-E32C-4A0C-928B-D0D5520C568F}"/>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727C3BC7-8B73-4E70-8A52-B9EF83621EA9}"/>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639F5B6-340F-4C49-8A39-1D897475F72D}"/>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35FF9BFF-B9FD-4028-A98D-3CD2598FE0C6}"/>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AB92689A-3ADD-4413-A2D0-9FF7ED059D03}"/>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A1F85D87-CE66-46F4-A32C-A2DCC3F1A9BB}"/>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E02B1325-4FA5-4D1C-BAB3-AE5F78B85DB2}"/>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a:extLst>
            <a:ext uri="{FF2B5EF4-FFF2-40B4-BE49-F238E27FC236}">
              <a16:creationId xmlns:a16="http://schemas.microsoft.com/office/drawing/2014/main" id="{D8B23282-F762-433A-AE42-57D85EBA8DB8}"/>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36EB22E-11E6-4479-8A7E-4CC4724A86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3720E09-394C-4ECC-8EBE-37513E3E83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E16ACE9-2E36-44EF-AAAE-98DBDF3CE7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ABB4B55-7225-4250-85A7-3E7995A057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5960880-4C30-4AC4-8043-48186F51C1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114119</xdr:rowOff>
    </xdr:from>
    <xdr:to>
      <xdr:col>24</xdr:col>
      <xdr:colOff>114300</xdr:colOff>
      <xdr:row>63</xdr:row>
      <xdr:rowOff>44269</xdr:rowOff>
    </xdr:to>
    <xdr:sp macro="" textlink="">
      <xdr:nvSpPr>
        <xdr:cNvPr id="90" name="楕円 89">
          <a:extLst>
            <a:ext uri="{FF2B5EF4-FFF2-40B4-BE49-F238E27FC236}">
              <a16:creationId xmlns:a16="http://schemas.microsoft.com/office/drawing/2014/main" id="{12948C5D-FE4A-47B8-A5D1-1EF4704D3038}"/>
            </a:ext>
          </a:extLst>
        </xdr:cNvPr>
        <xdr:cNvSpPr/>
      </xdr:nvSpPr>
      <xdr:spPr>
        <a:xfrm>
          <a:off x="45847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92546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DA53A91-0AC9-4E6A-9118-1E2BAEA66A3E}"/>
            </a:ext>
          </a:extLst>
        </xdr:cNvPr>
        <xdr:cNvSpPr txBox="1"/>
      </xdr:nvSpPr>
      <xdr:spPr>
        <a:xfrm>
          <a:off x="4673600"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65133</xdr:rowOff>
    </xdr:from>
    <xdr:to>
      <xdr:col>20</xdr:col>
      <xdr:colOff>38100</xdr:colOff>
      <xdr:row>62</xdr:row>
      <xdr:rowOff>166733</xdr:rowOff>
    </xdr:to>
    <xdr:sp macro="" textlink="">
      <xdr:nvSpPr>
        <xdr:cNvPr id="92" name="楕円 91">
          <a:extLst>
            <a:ext uri="{FF2B5EF4-FFF2-40B4-BE49-F238E27FC236}">
              <a16:creationId xmlns:a16="http://schemas.microsoft.com/office/drawing/2014/main" id="{8AEE93A0-CF45-4441-B31E-B3A474B3CDAD}"/>
            </a:ext>
          </a:extLst>
        </xdr:cNvPr>
        <xdr:cNvSpPr/>
      </xdr:nvSpPr>
      <xdr:spPr>
        <a:xfrm>
          <a:off x="3746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62</xdr:row>
      <xdr:rowOff>164919</xdr:rowOff>
    </xdr:to>
    <xdr:cxnSp macro="">
      <xdr:nvCxnSpPr>
        <xdr:cNvPr id="93" name="直線コネクタ 92">
          <a:extLst>
            <a:ext uri="{FF2B5EF4-FFF2-40B4-BE49-F238E27FC236}">
              <a16:creationId xmlns:a16="http://schemas.microsoft.com/office/drawing/2014/main" id="{DED607D6-3A99-4A85-8A28-53984FAC5CD8}"/>
            </a:ext>
          </a:extLst>
        </xdr:cNvPr>
        <xdr:cNvCxnSpPr/>
      </xdr:nvCxnSpPr>
      <xdr:spPr>
        <a:xfrm>
          <a:off x="3797300" y="1074583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94" name="楕円 93">
          <a:extLst>
            <a:ext uri="{FF2B5EF4-FFF2-40B4-BE49-F238E27FC236}">
              <a16:creationId xmlns:a16="http://schemas.microsoft.com/office/drawing/2014/main" id="{CCC7EA1A-86B5-4418-8358-8B978E287F8C}"/>
            </a:ext>
          </a:extLst>
        </xdr:cNvPr>
        <xdr:cNvSpPr/>
      </xdr:nvSpPr>
      <xdr:spPr>
        <a:xfrm>
          <a:off x="2857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115933</xdr:rowOff>
    </xdr:from>
    <xdr:to>
      <xdr:col>19</xdr:col>
      <xdr:colOff>177800</xdr:colOff>
      <xdr:row>63</xdr:row>
      <xdr:rowOff>70213</xdr:rowOff>
    </xdr:to>
    <xdr:cxnSp macro="">
      <xdr:nvCxnSpPr>
        <xdr:cNvPr id="95" name="直線コネクタ 94">
          <a:extLst>
            <a:ext uri="{FF2B5EF4-FFF2-40B4-BE49-F238E27FC236}">
              <a16:creationId xmlns:a16="http://schemas.microsoft.com/office/drawing/2014/main" id="{4A2C9B08-7157-481A-A0A9-0B924DBC2374}"/>
            </a:ext>
          </a:extLst>
        </xdr:cNvPr>
        <xdr:cNvCxnSpPr/>
      </xdr:nvCxnSpPr>
      <xdr:spPr>
        <a:xfrm flipV="1">
          <a:off x="2908300" y="10745833"/>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96" name="n_1aveValue【体育館・プール】&#10;有形固定資産減価償却率">
          <a:extLst>
            <a:ext uri="{FF2B5EF4-FFF2-40B4-BE49-F238E27FC236}">
              <a16:creationId xmlns:a16="http://schemas.microsoft.com/office/drawing/2014/main" id="{DB3378BB-2D98-4526-9798-1A3904AE9F23}"/>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97" name="n_2aveValue【体育館・プール】&#10;有形固定資産減価償却率">
          <a:extLst>
            <a:ext uri="{FF2B5EF4-FFF2-40B4-BE49-F238E27FC236}">
              <a16:creationId xmlns:a16="http://schemas.microsoft.com/office/drawing/2014/main" id="{E24F39C2-B9BA-4D4B-8C63-2763B98A5E1D}"/>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98" name="n_3aveValue【体育館・プール】&#10;有形固定資産減価償却率">
          <a:extLst>
            <a:ext uri="{FF2B5EF4-FFF2-40B4-BE49-F238E27FC236}">
              <a16:creationId xmlns:a16="http://schemas.microsoft.com/office/drawing/2014/main" id="{FEE9239D-ADC6-4B54-8B22-0F54C1527AA1}"/>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99" name="n_4aveValue【体育館・プール】&#10;有形固定資産減価償却率">
          <a:extLst>
            <a:ext uri="{FF2B5EF4-FFF2-40B4-BE49-F238E27FC236}">
              <a16:creationId xmlns:a16="http://schemas.microsoft.com/office/drawing/2014/main" id="{AD7CB522-80DA-45D3-B4EB-216B9984FF40}"/>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157860</xdr:rowOff>
    </xdr:from>
    <xdr:ext cx="405111" cy="259045"/>
    <xdr:sp macro="" textlink="">
      <xdr:nvSpPr>
        <xdr:cNvPr id="100" name="n_1mainValue【体育館・プール】&#10;有形固定資産減価償却率">
          <a:extLst>
            <a:ext uri="{FF2B5EF4-FFF2-40B4-BE49-F238E27FC236}">
              <a16:creationId xmlns:a16="http://schemas.microsoft.com/office/drawing/2014/main" id="{10B3B5B2-68FA-47CD-96BA-92769DFE507D}"/>
            </a:ext>
          </a:extLst>
        </xdr:cNvPr>
        <xdr:cNvSpPr txBox="1"/>
      </xdr:nvSpPr>
      <xdr:spPr>
        <a:xfrm>
          <a:off x="3582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101" name="n_2mainValue【体育館・プール】&#10;有形固定資産減価償却率">
          <a:extLst>
            <a:ext uri="{FF2B5EF4-FFF2-40B4-BE49-F238E27FC236}">
              <a16:creationId xmlns:a16="http://schemas.microsoft.com/office/drawing/2014/main" id="{ED151A27-7A5F-4CF4-90DD-1C2A42210C4B}"/>
            </a:ext>
          </a:extLst>
        </xdr:cNvPr>
        <xdr:cNvSpPr txBox="1"/>
      </xdr:nvSpPr>
      <xdr:spPr>
        <a:xfrm>
          <a:off x="2705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270C3C63-BB1C-4A4E-9A1A-A765E18B28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2906EC3D-819B-40F0-8F33-63E3449633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8CDBD0D8-4B32-49C3-9F8B-485C882558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83848C46-76F8-47CB-8AFB-2FEC28F022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2F67C8E5-C5B9-46C6-A12F-C7D2A19D1C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739C66AE-E58C-471E-AF6A-60339C85D7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585ED2DC-DEC5-4EED-A224-8BFC8FEFCB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A3185988-4A36-482F-BB2F-56B52B8416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BE58D9C7-A49F-466F-9C58-F17A5319E73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3A933E80-16AC-4115-99E9-6E23B9D09C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2" name="直線コネクタ 111">
          <a:extLst>
            <a:ext uri="{FF2B5EF4-FFF2-40B4-BE49-F238E27FC236}">
              <a16:creationId xmlns:a16="http://schemas.microsoft.com/office/drawing/2014/main" id="{B293903A-A950-47AF-AB18-B98AADF57D2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3" name="テキスト ボックス 112">
          <a:extLst>
            <a:ext uri="{FF2B5EF4-FFF2-40B4-BE49-F238E27FC236}">
              <a16:creationId xmlns:a16="http://schemas.microsoft.com/office/drawing/2014/main" id="{8BCC2083-DEEA-4E3C-975A-B1CA3D3627C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4" name="直線コネクタ 113">
          <a:extLst>
            <a:ext uri="{FF2B5EF4-FFF2-40B4-BE49-F238E27FC236}">
              <a16:creationId xmlns:a16="http://schemas.microsoft.com/office/drawing/2014/main" id="{74552615-A2C5-4847-840C-91CA0CD3387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5" name="テキスト ボックス 114">
          <a:extLst>
            <a:ext uri="{FF2B5EF4-FFF2-40B4-BE49-F238E27FC236}">
              <a16:creationId xmlns:a16="http://schemas.microsoft.com/office/drawing/2014/main" id="{7DAA3916-9CC0-439B-AAD9-91AC2A912A9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6" name="直線コネクタ 115">
          <a:extLst>
            <a:ext uri="{FF2B5EF4-FFF2-40B4-BE49-F238E27FC236}">
              <a16:creationId xmlns:a16="http://schemas.microsoft.com/office/drawing/2014/main" id="{160AF1C0-F29B-4EC1-A737-7FA9B5C454E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7" name="テキスト ボックス 116">
          <a:extLst>
            <a:ext uri="{FF2B5EF4-FFF2-40B4-BE49-F238E27FC236}">
              <a16:creationId xmlns:a16="http://schemas.microsoft.com/office/drawing/2014/main" id="{7C83C7EB-E8B1-47D9-BDA9-FDCC5F443FE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F1186D0F-7951-4559-8373-102F5E7676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a:extLst>
            <a:ext uri="{FF2B5EF4-FFF2-40B4-BE49-F238E27FC236}">
              <a16:creationId xmlns:a16="http://schemas.microsoft.com/office/drawing/2014/main" id="{9748E152-B0DE-4513-8594-23A58C85277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FD654899-52DB-4481-B6FE-A6D2B157F3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1" name="直線コネクタ 120">
          <a:extLst>
            <a:ext uri="{FF2B5EF4-FFF2-40B4-BE49-F238E27FC236}">
              <a16:creationId xmlns:a16="http://schemas.microsoft.com/office/drawing/2014/main" id="{1544DECD-4C2D-42E2-B738-AE99C9FA3B83}"/>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2" name="【体育館・プール】&#10;一人当たり面積最小値テキスト">
          <a:extLst>
            <a:ext uri="{FF2B5EF4-FFF2-40B4-BE49-F238E27FC236}">
              <a16:creationId xmlns:a16="http://schemas.microsoft.com/office/drawing/2014/main" id="{4AAC4638-B7B3-4408-AE02-0B46197B4141}"/>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3" name="直線コネクタ 122">
          <a:extLst>
            <a:ext uri="{FF2B5EF4-FFF2-40B4-BE49-F238E27FC236}">
              <a16:creationId xmlns:a16="http://schemas.microsoft.com/office/drawing/2014/main" id="{33E03808-8F9F-4417-B47D-13FC0DEE98A2}"/>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24" name="【体育館・プール】&#10;一人当たり面積最大値テキスト">
          <a:extLst>
            <a:ext uri="{FF2B5EF4-FFF2-40B4-BE49-F238E27FC236}">
              <a16:creationId xmlns:a16="http://schemas.microsoft.com/office/drawing/2014/main" id="{C103B8D7-B6B6-47B2-A8D8-B9AD29C1A845}"/>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25" name="直線コネクタ 124">
          <a:extLst>
            <a:ext uri="{FF2B5EF4-FFF2-40B4-BE49-F238E27FC236}">
              <a16:creationId xmlns:a16="http://schemas.microsoft.com/office/drawing/2014/main" id="{15F26904-11FC-45C7-AE59-14D29E15268E}"/>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26" name="【体育館・プール】&#10;一人当たり面積平均値テキスト">
          <a:extLst>
            <a:ext uri="{FF2B5EF4-FFF2-40B4-BE49-F238E27FC236}">
              <a16:creationId xmlns:a16="http://schemas.microsoft.com/office/drawing/2014/main" id="{AED47081-A02A-4683-9DE1-2832669052C4}"/>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27" name="フローチャート: 判断 126">
          <a:extLst>
            <a:ext uri="{FF2B5EF4-FFF2-40B4-BE49-F238E27FC236}">
              <a16:creationId xmlns:a16="http://schemas.microsoft.com/office/drawing/2014/main" id="{4EEAE625-CBE6-4398-8412-D379B8317739}"/>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28" name="フローチャート: 判断 127">
          <a:extLst>
            <a:ext uri="{FF2B5EF4-FFF2-40B4-BE49-F238E27FC236}">
              <a16:creationId xmlns:a16="http://schemas.microsoft.com/office/drawing/2014/main" id="{BEBE56B6-0F69-4915-8F2D-96FA25001A4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29" name="フローチャート: 判断 128">
          <a:extLst>
            <a:ext uri="{FF2B5EF4-FFF2-40B4-BE49-F238E27FC236}">
              <a16:creationId xmlns:a16="http://schemas.microsoft.com/office/drawing/2014/main" id="{595F3F54-5161-402F-B48B-82F6E96B3C07}"/>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0" name="フローチャート: 判断 129">
          <a:extLst>
            <a:ext uri="{FF2B5EF4-FFF2-40B4-BE49-F238E27FC236}">
              <a16:creationId xmlns:a16="http://schemas.microsoft.com/office/drawing/2014/main" id="{6E52E483-019A-411C-9C08-4A5E167AF522}"/>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1" name="フローチャート: 判断 130">
          <a:extLst>
            <a:ext uri="{FF2B5EF4-FFF2-40B4-BE49-F238E27FC236}">
              <a16:creationId xmlns:a16="http://schemas.microsoft.com/office/drawing/2014/main" id="{F2A39FEE-97D7-40DE-A447-7E841A5BD2DA}"/>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F052388-91E2-44A4-B316-570EF13326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C3F47FA7-3B7A-4959-BE5C-19CAC685F2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1363DF30-3277-49FA-B467-BB9713CE4FE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3E0D00B-C34E-434B-9B24-F698BDE7C5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C303AD3-13FE-4459-9712-E15A49A906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125794</xdr:rowOff>
    </xdr:from>
    <xdr:to>
      <xdr:col>55</xdr:col>
      <xdr:colOff>50800</xdr:colOff>
      <xdr:row>62</xdr:row>
      <xdr:rowOff>55944</xdr:rowOff>
    </xdr:to>
    <xdr:sp macro="" textlink="">
      <xdr:nvSpPr>
        <xdr:cNvPr id="137" name="楕円 136">
          <a:extLst>
            <a:ext uri="{FF2B5EF4-FFF2-40B4-BE49-F238E27FC236}">
              <a16:creationId xmlns:a16="http://schemas.microsoft.com/office/drawing/2014/main" id="{409A7431-72A9-44CF-823E-F04D7A183640}"/>
            </a:ext>
          </a:extLst>
        </xdr:cNvPr>
        <xdr:cNvSpPr/>
      </xdr:nvSpPr>
      <xdr:spPr>
        <a:xfrm>
          <a:off x="10426700" y="105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104221</xdr:rowOff>
    </xdr:from>
    <xdr:ext cx="469744" cy="259045"/>
    <xdr:sp macro="" textlink="">
      <xdr:nvSpPr>
        <xdr:cNvPr id="138" name="【体育館・プール】&#10;一人当たり面積該当値テキスト">
          <a:extLst>
            <a:ext uri="{FF2B5EF4-FFF2-40B4-BE49-F238E27FC236}">
              <a16:creationId xmlns:a16="http://schemas.microsoft.com/office/drawing/2014/main" id="{08B13454-E1F4-4811-AA3E-1D33A62820A3}"/>
            </a:ext>
          </a:extLst>
        </xdr:cNvPr>
        <xdr:cNvSpPr txBox="1"/>
      </xdr:nvSpPr>
      <xdr:spPr>
        <a:xfrm>
          <a:off x="10515600" y="10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139" name="楕円 138">
          <a:extLst>
            <a:ext uri="{FF2B5EF4-FFF2-40B4-BE49-F238E27FC236}">
              <a16:creationId xmlns:a16="http://schemas.microsoft.com/office/drawing/2014/main" id="{CCF7FB9B-8952-4130-90C6-FA29F9A6D40E}"/>
            </a:ext>
          </a:extLst>
        </xdr:cNvPr>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5144</xdr:rowOff>
    </xdr:from>
    <xdr:to>
      <xdr:col>55</xdr:col>
      <xdr:colOff>0</xdr:colOff>
      <xdr:row>62</xdr:row>
      <xdr:rowOff>11430</xdr:rowOff>
    </xdr:to>
    <xdr:cxnSp macro="">
      <xdr:nvCxnSpPr>
        <xdr:cNvPr id="140" name="直線コネクタ 139">
          <a:extLst>
            <a:ext uri="{FF2B5EF4-FFF2-40B4-BE49-F238E27FC236}">
              <a16:creationId xmlns:a16="http://schemas.microsoft.com/office/drawing/2014/main" id="{5AA56B90-FDAD-4EAE-8157-98ECA0855896}"/>
            </a:ext>
          </a:extLst>
        </xdr:cNvPr>
        <xdr:cNvCxnSpPr/>
      </xdr:nvCxnSpPr>
      <xdr:spPr>
        <a:xfrm flipV="1">
          <a:off x="9639300" y="1063504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5207</xdr:rowOff>
    </xdr:from>
    <xdr:to>
      <xdr:col>46</xdr:col>
      <xdr:colOff>38100</xdr:colOff>
      <xdr:row>58</xdr:row>
      <xdr:rowOff>106807</xdr:rowOff>
    </xdr:to>
    <xdr:sp macro="" textlink="">
      <xdr:nvSpPr>
        <xdr:cNvPr id="141" name="楕円 140">
          <a:extLst>
            <a:ext uri="{FF2B5EF4-FFF2-40B4-BE49-F238E27FC236}">
              <a16:creationId xmlns:a16="http://schemas.microsoft.com/office/drawing/2014/main" id="{2444DE90-EF70-43E4-BBD3-AC53BD0499D9}"/>
            </a:ext>
          </a:extLst>
        </xdr:cNvPr>
        <xdr:cNvSpPr/>
      </xdr:nvSpPr>
      <xdr:spPr>
        <a:xfrm>
          <a:off x="8699500" y="99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56007</xdr:rowOff>
    </xdr:from>
    <xdr:to>
      <xdr:col>50</xdr:col>
      <xdr:colOff>114300</xdr:colOff>
      <xdr:row>62</xdr:row>
      <xdr:rowOff>11430</xdr:rowOff>
    </xdr:to>
    <xdr:cxnSp macro="">
      <xdr:nvCxnSpPr>
        <xdr:cNvPr id="142" name="直線コネクタ 141">
          <a:extLst>
            <a:ext uri="{FF2B5EF4-FFF2-40B4-BE49-F238E27FC236}">
              <a16:creationId xmlns:a16="http://schemas.microsoft.com/office/drawing/2014/main" id="{2342D9AE-165C-44A9-B62E-8B052C15EE8B}"/>
            </a:ext>
          </a:extLst>
        </xdr:cNvPr>
        <xdr:cNvCxnSpPr/>
      </xdr:nvCxnSpPr>
      <xdr:spPr>
        <a:xfrm>
          <a:off x="8750300" y="10000107"/>
          <a:ext cx="889000" cy="64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43" name="n_1aveValue【体育館・プール】&#10;一人当たり面積">
          <a:extLst>
            <a:ext uri="{FF2B5EF4-FFF2-40B4-BE49-F238E27FC236}">
              <a16:creationId xmlns:a16="http://schemas.microsoft.com/office/drawing/2014/main" id="{1690B3E9-033B-4009-A3A3-806135867631}"/>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144" name="n_2aveValue【体育館・プール】&#10;一人当たり面積">
          <a:extLst>
            <a:ext uri="{FF2B5EF4-FFF2-40B4-BE49-F238E27FC236}">
              <a16:creationId xmlns:a16="http://schemas.microsoft.com/office/drawing/2014/main" id="{23A5D0F6-2485-47C7-B2AB-D92EFF6F1D57}"/>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145" name="n_3aveValue【体育館・プール】&#10;一人当たり面積">
          <a:extLst>
            <a:ext uri="{FF2B5EF4-FFF2-40B4-BE49-F238E27FC236}">
              <a16:creationId xmlns:a16="http://schemas.microsoft.com/office/drawing/2014/main" id="{3CC9D068-5462-4D54-9CC8-E7557455D9D9}"/>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146" name="n_4aveValue【体育館・プール】&#10;一人当たり面積">
          <a:extLst>
            <a:ext uri="{FF2B5EF4-FFF2-40B4-BE49-F238E27FC236}">
              <a16:creationId xmlns:a16="http://schemas.microsoft.com/office/drawing/2014/main" id="{9F14ABA1-A575-454B-9C06-47CAA9CCB8D1}"/>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147" name="n_1mainValue【体育館・プール】&#10;一人当たり面積">
          <a:extLst>
            <a:ext uri="{FF2B5EF4-FFF2-40B4-BE49-F238E27FC236}">
              <a16:creationId xmlns:a16="http://schemas.microsoft.com/office/drawing/2014/main" id="{4C914EB4-A248-4989-9EC0-8E0B53C2DC11}"/>
            </a:ext>
          </a:extLst>
        </xdr:cNvPr>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123334</xdr:rowOff>
    </xdr:from>
    <xdr:ext cx="469744" cy="259045"/>
    <xdr:sp macro="" textlink="">
      <xdr:nvSpPr>
        <xdr:cNvPr id="148" name="n_2mainValue【体育館・プール】&#10;一人当たり面積">
          <a:extLst>
            <a:ext uri="{FF2B5EF4-FFF2-40B4-BE49-F238E27FC236}">
              <a16:creationId xmlns:a16="http://schemas.microsoft.com/office/drawing/2014/main" id="{AC0E41EE-D604-4879-9437-6925E1BD5981}"/>
            </a:ext>
          </a:extLst>
        </xdr:cNvPr>
        <xdr:cNvSpPr txBox="1"/>
      </xdr:nvSpPr>
      <xdr:spPr>
        <a:xfrm>
          <a:off x="8515427"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B2ADB9B-C88A-44B9-AD57-C5A08B7349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F0F6E964-A099-47EB-8123-65D2B1C516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F04B431F-1CF7-4BAB-882A-3E537E32F5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75F03666-C0BB-44A1-A9E0-ED7B410197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9C898888-7080-4C0E-9E6F-08BC95C9B2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BF639718-445F-456C-A91E-347C0B273C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5261C64-F43A-44E2-89E4-9BB205CA25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94E90764-F361-4870-A4E6-83DE1F36CA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9F564B37-29CE-4B93-893E-5420F5870B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F9BBA52D-3990-4F0C-BEC8-A4BAFFF525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9" name="テキスト ボックス 158">
          <a:extLst>
            <a:ext uri="{FF2B5EF4-FFF2-40B4-BE49-F238E27FC236}">
              <a16:creationId xmlns:a16="http://schemas.microsoft.com/office/drawing/2014/main" id="{A3216843-F9BA-4FBE-9EE5-C56F1574438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79C8974D-676A-488A-8617-D069B23C2A6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1" name="テキスト ボックス 160">
          <a:extLst>
            <a:ext uri="{FF2B5EF4-FFF2-40B4-BE49-F238E27FC236}">
              <a16:creationId xmlns:a16="http://schemas.microsoft.com/office/drawing/2014/main" id="{9530E798-8C6C-46CB-94D5-81F145AC98A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B9E91D56-45B0-4CB3-BE40-58D6040399B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D4D89623-BB4D-4935-A78E-149A0EED70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722B55D9-2080-4380-914D-7691F47742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96B15585-2B55-4BAF-A3F2-7E0F0F71BC9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510AACC7-807D-4AA7-83DA-F25F059E738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096DABEB-4253-4F76-B617-77E6DBB70E8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E4BAAD15-4293-45DC-A2CB-5FB988AD31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9" name="テキスト ボックス 168">
          <a:extLst>
            <a:ext uri="{FF2B5EF4-FFF2-40B4-BE49-F238E27FC236}">
              <a16:creationId xmlns:a16="http://schemas.microsoft.com/office/drawing/2014/main" id="{1B948F3F-ECBE-4C3D-B5BF-F3264DFD687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C3BDB329-DA7F-4D19-B384-30BD823DA7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1" name="テキスト ボックス 170">
          <a:extLst>
            <a:ext uri="{FF2B5EF4-FFF2-40B4-BE49-F238E27FC236}">
              <a16:creationId xmlns:a16="http://schemas.microsoft.com/office/drawing/2014/main" id="{CF76F2FD-6C69-4AF6-84E6-9CE249A2ECA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E0BF8F63-AA34-459D-9272-C0DDBD43F67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73" name="直線コネクタ 172">
          <a:extLst>
            <a:ext uri="{FF2B5EF4-FFF2-40B4-BE49-F238E27FC236}">
              <a16:creationId xmlns:a16="http://schemas.microsoft.com/office/drawing/2014/main" id="{DC518236-D682-4AFA-B2DF-7D421C7263B2}"/>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4" name="【福祉施設】&#10;有形固定資産減価償却率最小値テキスト">
          <a:extLst>
            <a:ext uri="{FF2B5EF4-FFF2-40B4-BE49-F238E27FC236}">
              <a16:creationId xmlns:a16="http://schemas.microsoft.com/office/drawing/2014/main" id="{29026CBF-3742-44C4-8AE1-2621E732720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5" name="直線コネクタ 174">
          <a:extLst>
            <a:ext uri="{FF2B5EF4-FFF2-40B4-BE49-F238E27FC236}">
              <a16:creationId xmlns:a16="http://schemas.microsoft.com/office/drawing/2014/main" id="{E95FB0BF-32A7-4561-84B5-D6656DD276C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76" name="【福祉施設】&#10;有形固定資産減価償却率最大値テキスト">
          <a:extLst>
            <a:ext uri="{FF2B5EF4-FFF2-40B4-BE49-F238E27FC236}">
              <a16:creationId xmlns:a16="http://schemas.microsoft.com/office/drawing/2014/main" id="{51ECACC8-89F9-4BE3-8F05-46EEB4BB6D19}"/>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77" name="直線コネクタ 176">
          <a:extLst>
            <a:ext uri="{FF2B5EF4-FFF2-40B4-BE49-F238E27FC236}">
              <a16:creationId xmlns:a16="http://schemas.microsoft.com/office/drawing/2014/main" id="{6BAB04CE-198F-4C89-8A30-4E90963D5401}"/>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229EF58B-03AB-4303-9644-7E711B2C39D4}"/>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79" name="フローチャート: 判断 178">
          <a:extLst>
            <a:ext uri="{FF2B5EF4-FFF2-40B4-BE49-F238E27FC236}">
              <a16:creationId xmlns:a16="http://schemas.microsoft.com/office/drawing/2014/main" id="{4A04CC58-4562-413D-BDD6-583C5FAF1087}"/>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80" name="フローチャート: 判断 179">
          <a:extLst>
            <a:ext uri="{FF2B5EF4-FFF2-40B4-BE49-F238E27FC236}">
              <a16:creationId xmlns:a16="http://schemas.microsoft.com/office/drawing/2014/main" id="{2D568CBC-3404-4CE1-9D1E-82781BE72F64}"/>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81" name="フローチャート: 判断 180">
          <a:extLst>
            <a:ext uri="{FF2B5EF4-FFF2-40B4-BE49-F238E27FC236}">
              <a16:creationId xmlns:a16="http://schemas.microsoft.com/office/drawing/2014/main" id="{518FC7A6-1F14-4BE6-89CA-C648539091F8}"/>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52070</xdr:rowOff>
    </xdr:from>
    <xdr:to>
      <xdr:col>10</xdr:col>
      <xdr:colOff>165100</xdr:colOff>
      <xdr:row>82</xdr:row>
      <xdr:rowOff>153670</xdr:rowOff>
    </xdr:to>
    <xdr:sp macro="" textlink="">
      <xdr:nvSpPr>
        <xdr:cNvPr id="182" name="フローチャート: 判断 181">
          <a:extLst>
            <a:ext uri="{FF2B5EF4-FFF2-40B4-BE49-F238E27FC236}">
              <a16:creationId xmlns:a16="http://schemas.microsoft.com/office/drawing/2014/main" id="{789C8F3F-3D66-4E96-A07E-5CFC2154676C}"/>
            </a:ext>
          </a:extLst>
        </xdr:cNvPr>
        <xdr:cNvSpPr/>
      </xdr:nvSpPr>
      <xdr:spPr>
        <a:xfrm>
          <a:off x="1968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183" name="フローチャート: 判断 182">
          <a:extLst>
            <a:ext uri="{FF2B5EF4-FFF2-40B4-BE49-F238E27FC236}">
              <a16:creationId xmlns:a16="http://schemas.microsoft.com/office/drawing/2014/main" id="{CDAE3E64-25E0-4049-BC5B-4FFB15AA625A}"/>
            </a:ext>
          </a:extLst>
        </xdr:cNvPr>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719043E9-0060-4FA8-A426-FAE6404DB8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797A7835-4660-4632-BBFE-AD46946081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4D698761-E9E2-48F5-9F7F-A9447B5A2D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B45FE219-D10C-4298-A3DE-9BC68A2A3C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43E44AEB-A47E-4E53-ACA5-09D37BF7E95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189" name="楕円 188">
          <a:extLst>
            <a:ext uri="{FF2B5EF4-FFF2-40B4-BE49-F238E27FC236}">
              <a16:creationId xmlns:a16="http://schemas.microsoft.com/office/drawing/2014/main" id="{8534FD28-D125-4B79-B2C2-8B0FE0801DB8}"/>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83838</xdr:rowOff>
    </xdr:from>
    <xdr:ext cx="405111" cy="259045"/>
    <xdr:sp macro="" textlink="">
      <xdr:nvSpPr>
        <xdr:cNvPr id="190" name="【福祉施設】&#10;有形固定資産減価償却率該当値テキスト">
          <a:extLst>
            <a:ext uri="{FF2B5EF4-FFF2-40B4-BE49-F238E27FC236}">
              <a16:creationId xmlns:a16="http://schemas.microsoft.com/office/drawing/2014/main" id="{E0E17304-E007-414D-B4C3-7CD25B988DF2}"/>
            </a:ext>
          </a:extLst>
        </xdr:cNvPr>
        <xdr:cNvSpPr txBox="1"/>
      </xdr:nvSpPr>
      <xdr:spPr>
        <a:xfrm>
          <a:off x="4673600"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191" name="楕円 190">
          <a:extLst>
            <a:ext uri="{FF2B5EF4-FFF2-40B4-BE49-F238E27FC236}">
              <a16:creationId xmlns:a16="http://schemas.microsoft.com/office/drawing/2014/main" id="{01EE8240-E959-4178-ACF7-713086474E9A}"/>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156211</xdr:rowOff>
    </xdr:from>
    <xdr:to>
      <xdr:col>24</xdr:col>
      <xdr:colOff>63500</xdr:colOff>
      <xdr:row>82</xdr:row>
      <xdr:rowOff>9525</xdr:rowOff>
    </xdr:to>
    <xdr:cxnSp macro="">
      <xdr:nvCxnSpPr>
        <xdr:cNvPr id="192" name="直線コネクタ 191">
          <a:extLst>
            <a:ext uri="{FF2B5EF4-FFF2-40B4-BE49-F238E27FC236}">
              <a16:creationId xmlns:a16="http://schemas.microsoft.com/office/drawing/2014/main" id="{5E5D6206-9526-4289-967B-133286DF6134}"/>
            </a:ext>
          </a:extLst>
        </xdr:cNvPr>
        <xdr:cNvCxnSpPr/>
      </xdr:nvCxnSpPr>
      <xdr:spPr>
        <a:xfrm flipV="1">
          <a:off x="3797300" y="140436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193" name="n_1aveValue【福祉施設】&#10;有形固定資産減価償却率">
          <a:extLst>
            <a:ext uri="{FF2B5EF4-FFF2-40B4-BE49-F238E27FC236}">
              <a16:creationId xmlns:a16="http://schemas.microsoft.com/office/drawing/2014/main" id="{86354F47-0D4F-4619-94A6-14A6037A97D2}"/>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194" name="n_2aveValue【福祉施設】&#10;有形固定資産減価償却率">
          <a:extLst>
            <a:ext uri="{FF2B5EF4-FFF2-40B4-BE49-F238E27FC236}">
              <a16:creationId xmlns:a16="http://schemas.microsoft.com/office/drawing/2014/main" id="{BB3B73A2-9967-4836-956F-17A36958B5CF}"/>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170197</xdr:rowOff>
    </xdr:from>
    <xdr:ext cx="405111" cy="259045"/>
    <xdr:sp macro="" textlink="">
      <xdr:nvSpPr>
        <xdr:cNvPr id="195" name="n_3aveValue【福祉施設】&#10;有形固定資産減価償却率">
          <a:extLst>
            <a:ext uri="{FF2B5EF4-FFF2-40B4-BE49-F238E27FC236}">
              <a16:creationId xmlns:a16="http://schemas.microsoft.com/office/drawing/2014/main" id="{A3364AEA-211C-4CB0-A61C-09A9F4EEE268}"/>
            </a:ext>
          </a:extLst>
        </xdr:cNvPr>
        <xdr:cNvSpPr txBox="1"/>
      </xdr:nvSpPr>
      <xdr:spPr>
        <a:xfrm>
          <a:off x="1816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196" name="n_4aveValue【福祉施設】&#10;有形固定資産減価償却率">
          <a:extLst>
            <a:ext uri="{FF2B5EF4-FFF2-40B4-BE49-F238E27FC236}">
              <a16:creationId xmlns:a16="http://schemas.microsoft.com/office/drawing/2014/main" id="{A231AC3A-4AFE-44DA-9101-2276E9BCC0B9}"/>
            </a:ext>
          </a:extLst>
        </xdr:cNvPr>
        <xdr:cNvSpPr txBox="1"/>
      </xdr:nvSpPr>
      <xdr:spPr>
        <a:xfrm>
          <a:off x="927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51452</xdr:rowOff>
    </xdr:from>
    <xdr:ext cx="405111" cy="259045"/>
    <xdr:sp macro="" textlink="">
      <xdr:nvSpPr>
        <xdr:cNvPr id="197" name="n_1mainValue【福祉施設】&#10;有形固定資産減価償却率">
          <a:extLst>
            <a:ext uri="{FF2B5EF4-FFF2-40B4-BE49-F238E27FC236}">
              <a16:creationId xmlns:a16="http://schemas.microsoft.com/office/drawing/2014/main" id="{E3B40E15-4DD2-48CF-A29B-A645170E4319}"/>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a:extLst>
            <a:ext uri="{FF2B5EF4-FFF2-40B4-BE49-F238E27FC236}">
              <a16:creationId xmlns:a16="http://schemas.microsoft.com/office/drawing/2014/main" id="{75D95967-38D6-47CF-920A-678B0064BB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a:extLst>
            <a:ext uri="{FF2B5EF4-FFF2-40B4-BE49-F238E27FC236}">
              <a16:creationId xmlns:a16="http://schemas.microsoft.com/office/drawing/2014/main" id="{7BA57667-C05F-4FF4-89C6-4F517BEA82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a:extLst>
            <a:ext uri="{FF2B5EF4-FFF2-40B4-BE49-F238E27FC236}">
              <a16:creationId xmlns:a16="http://schemas.microsoft.com/office/drawing/2014/main" id="{F73193AD-3C2C-48B4-A8C6-26D6879017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a:extLst>
            <a:ext uri="{FF2B5EF4-FFF2-40B4-BE49-F238E27FC236}">
              <a16:creationId xmlns:a16="http://schemas.microsoft.com/office/drawing/2014/main" id="{5F530C53-E55A-45AA-ACF4-434E9C94AE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a:extLst>
            <a:ext uri="{FF2B5EF4-FFF2-40B4-BE49-F238E27FC236}">
              <a16:creationId xmlns:a16="http://schemas.microsoft.com/office/drawing/2014/main" id="{415F0B0F-A5C6-48A5-89C0-AA09CB9C08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a:extLst>
            <a:ext uri="{FF2B5EF4-FFF2-40B4-BE49-F238E27FC236}">
              <a16:creationId xmlns:a16="http://schemas.microsoft.com/office/drawing/2014/main" id="{A90769F7-A410-4DC4-AC89-F26D9107B6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a:extLst>
            <a:ext uri="{FF2B5EF4-FFF2-40B4-BE49-F238E27FC236}">
              <a16:creationId xmlns:a16="http://schemas.microsoft.com/office/drawing/2014/main" id="{8AF09BD5-CA33-429E-9C77-9E8321F9EE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a:extLst>
            <a:ext uri="{FF2B5EF4-FFF2-40B4-BE49-F238E27FC236}">
              <a16:creationId xmlns:a16="http://schemas.microsoft.com/office/drawing/2014/main" id="{FE1CC56F-1ECA-41EE-B937-EE11376355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a:extLst>
            <a:ext uri="{FF2B5EF4-FFF2-40B4-BE49-F238E27FC236}">
              <a16:creationId xmlns:a16="http://schemas.microsoft.com/office/drawing/2014/main" id="{8C5AF402-ACAA-438B-B66F-BCFA79A5E4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a:extLst>
            <a:ext uri="{FF2B5EF4-FFF2-40B4-BE49-F238E27FC236}">
              <a16:creationId xmlns:a16="http://schemas.microsoft.com/office/drawing/2014/main" id="{694AADD9-F559-46E4-8202-035DC2A4A1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8" name="直線コネクタ 207">
          <a:extLst>
            <a:ext uri="{FF2B5EF4-FFF2-40B4-BE49-F238E27FC236}">
              <a16:creationId xmlns:a16="http://schemas.microsoft.com/office/drawing/2014/main" id="{343E00E2-E4D3-4FAC-A67F-D7C83E8D6B6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9" name="テキスト ボックス 208">
          <a:extLst>
            <a:ext uri="{FF2B5EF4-FFF2-40B4-BE49-F238E27FC236}">
              <a16:creationId xmlns:a16="http://schemas.microsoft.com/office/drawing/2014/main" id="{7E99CF4D-87CE-4C17-A9A5-D34AB70A6DF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0" name="直線コネクタ 209">
          <a:extLst>
            <a:ext uri="{FF2B5EF4-FFF2-40B4-BE49-F238E27FC236}">
              <a16:creationId xmlns:a16="http://schemas.microsoft.com/office/drawing/2014/main" id="{8D208770-D5F0-4368-905A-4E677232FA1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1" name="テキスト ボックス 210">
          <a:extLst>
            <a:ext uri="{FF2B5EF4-FFF2-40B4-BE49-F238E27FC236}">
              <a16:creationId xmlns:a16="http://schemas.microsoft.com/office/drawing/2014/main" id="{2040DB66-0C1E-4258-81AA-081C653D81E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2" name="直線コネクタ 211">
          <a:extLst>
            <a:ext uri="{FF2B5EF4-FFF2-40B4-BE49-F238E27FC236}">
              <a16:creationId xmlns:a16="http://schemas.microsoft.com/office/drawing/2014/main" id="{54F2C62A-B54C-43A4-9355-D875BA875A5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3" name="テキスト ボックス 212">
          <a:extLst>
            <a:ext uri="{FF2B5EF4-FFF2-40B4-BE49-F238E27FC236}">
              <a16:creationId xmlns:a16="http://schemas.microsoft.com/office/drawing/2014/main" id="{5A019376-2B9C-42E3-9876-024840033C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4" name="直線コネクタ 213">
          <a:extLst>
            <a:ext uri="{FF2B5EF4-FFF2-40B4-BE49-F238E27FC236}">
              <a16:creationId xmlns:a16="http://schemas.microsoft.com/office/drawing/2014/main" id="{81868FAF-F786-45D8-A437-3BDB9108CED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5" name="テキスト ボックス 214">
          <a:extLst>
            <a:ext uri="{FF2B5EF4-FFF2-40B4-BE49-F238E27FC236}">
              <a16:creationId xmlns:a16="http://schemas.microsoft.com/office/drawing/2014/main" id="{BD94BF67-695A-48D8-996F-4AF5A0BD34B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a:extLst>
            <a:ext uri="{FF2B5EF4-FFF2-40B4-BE49-F238E27FC236}">
              <a16:creationId xmlns:a16="http://schemas.microsoft.com/office/drawing/2014/main" id="{FE33214B-06ED-4DF0-83B4-39F8059089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77CC19E0-4F80-4802-9F3A-63A73B82DC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a:extLst>
            <a:ext uri="{FF2B5EF4-FFF2-40B4-BE49-F238E27FC236}">
              <a16:creationId xmlns:a16="http://schemas.microsoft.com/office/drawing/2014/main" id="{40609B47-E11B-4B15-B29E-1808143FEC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19" name="直線コネクタ 218">
          <a:extLst>
            <a:ext uri="{FF2B5EF4-FFF2-40B4-BE49-F238E27FC236}">
              <a16:creationId xmlns:a16="http://schemas.microsoft.com/office/drawing/2014/main" id="{067436DE-7068-4271-9FB6-E88F9535A6E5}"/>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0" name="【福祉施設】&#10;一人当たり面積最小値テキスト">
          <a:extLst>
            <a:ext uri="{FF2B5EF4-FFF2-40B4-BE49-F238E27FC236}">
              <a16:creationId xmlns:a16="http://schemas.microsoft.com/office/drawing/2014/main" id="{03937477-5C10-49BD-9E5F-BE073500741B}"/>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21" name="直線コネクタ 220">
          <a:extLst>
            <a:ext uri="{FF2B5EF4-FFF2-40B4-BE49-F238E27FC236}">
              <a16:creationId xmlns:a16="http://schemas.microsoft.com/office/drawing/2014/main" id="{76694381-9B3F-4343-92F3-D4BE491D58E3}"/>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22" name="【福祉施設】&#10;一人当たり面積最大値テキスト">
          <a:extLst>
            <a:ext uri="{FF2B5EF4-FFF2-40B4-BE49-F238E27FC236}">
              <a16:creationId xmlns:a16="http://schemas.microsoft.com/office/drawing/2014/main" id="{B8E19642-AAE9-4F6F-AB92-A301A2C21F6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23" name="直線コネクタ 222">
          <a:extLst>
            <a:ext uri="{FF2B5EF4-FFF2-40B4-BE49-F238E27FC236}">
              <a16:creationId xmlns:a16="http://schemas.microsoft.com/office/drawing/2014/main" id="{3C82B416-DEA0-494D-9853-340E8B2955E1}"/>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24" name="【福祉施設】&#10;一人当たり面積平均値テキスト">
          <a:extLst>
            <a:ext uri="{FF2B5EF4-FFF2-40B4-BE49-F238E27FC236}">
              <a16:creationId xmlns:a16="http://schemas.microsoft.com/office/drawing/2014/main" id="{86498476-C8E9-4A42-832D-F1CC9A5B5F7F}"/>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25" name="フローチャート: 判断 224">
          <a:extLst>
            <a:ext uri="{FF2B5EF4-FFF2-40B4-BE49-F238E27FC236}">
              <a16:creationId xmlns:a16="http://schemas.microsoft.com/office/drawing/2014/main" id="{B2C482E5-ABB1-4056-B5B7-73212F9A3E76}"/>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26" name="フローチャート: 判断 225">
          <a:extLst>
            <a:ext uri="{FF2B5EF4-FFF2-40B4-BE49-F238E27FC236}">
              <a16:creationId xmlns:a16="http://schemas.microsoft.com/office/drawing/2014/main" id="{06BDEB96-BE0C-4B45-8C11-B590EDFDF759}"/>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27" name="フローチャート: 判断 226">
          <a:extLst>
            <a:ext uri="{FF2B5EF4-FFF2-40B4-BE49-F238E27FC236}">
              <a16:creationId xmlns:a16="http://schemas.microsoft.com/office/drawing/2014/main" id="{5C4DCBAC-E5F4-4BC4-A4E6-BAF81798B756}"/>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21132</xdr:rowOff>
    </xdr:from>
    <xdr:to>
      <xdr:col>41</xdr:col>
      <xdr:colOff>101600</xdr:colOff>
      <xdr:row>85</xdr:row>
      <xdr:rowOff>122732</xdr:rowOff>
    </xdr:to>
    <xdr:sp macro="" textlink="">
      <xdr:nvSpPr>
        <xdr:cNvPr id="228" name="フローチャート: 判断 227">
          <a:extLst>
            <a:ext uri="{FF2B5EF4-FFF2-40B4-BE49-F238E27FC236}">
              <a16:creationId xmlns:a16="http://schemas.microsoft.com/office/drawing/2014/main" id="{77FAF215-4C2E-454B-AAFF-55E30F5384F2}"/>
            </a:ext>
          </a:extLst>
        </xdr:cNvPr>
        <xdr:cNvSpPr/>
      </xdr:nvSpPr>
      <xdr:spPr>
        <a:xfrm>
          <a:off x="7810500" y="14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29" name="フローチャート: 判断 228">
          <a:extLst>
            <a:ext uri="{FF2B5EF4-FFF2-40B4-BE49-F238E27FC236}">
              <a16:creationId xmlns:a16="http://schemas.microsoft.com/office/drawing/2014/main" id="{34266BDD-5C14-4B5D-8BE7-CB802C18D646}"/>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3AC9CC96-BC19-4E18-B31E-29D7BE9DB1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12042A63-C502-4DEA-8671-911E417441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74D37F5F-78A5-443B-99EC-F8A86A3E03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9E138472-66A5-483B-8B92-7FC47CED9A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FD2205FF-D14C-489C-B8AA-45BBAD7A20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148234</xdr:rowOff>
    </xdr:from>
    <xdr:to>
      <xdr:col>55</xdr:col>
      <xdr:colOff>50800</xdr:colOff>
      <xdr:row>85</xdr:row>
      <xdr:rowOff>78384</xdr:rowOff>
    </xdr:to>
    <xdr:sp macro="" textlink="">
      <xdr:nvSpPr>
        <xdr:cNvPr id="235" name="楕円 234">
          <a:extLst>
            <a:ext uri="{FF2B5EF4-FFF2-40B4-BE49-F238E27FC236}">
              <a16:creationId xmlns:a16="http://schemas.microsoft.com/office/drawing/2014/main" id="{8F718A9A-36FE-43BA-9321-26948A5CF7FA}"/>
            </a:ext>
          </a:extLst>
        </xdr:cNvPr>
        <xdr:cNvSpPr/>
      </xdr:nvSpPr>
      <xdr:spPr>
        <a:xfrm>
          <a:off x="10426700" y="145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126661</xdr:rowOff>
    </xdr:from>
    <xdr:ext cx="469744" cy="259045"/>
    <xdr:sp macro="" textlink="">
      <xdr:nvSpPr>
        <xdr:cNvPr id="236" name="【福祉施設】&#10;一人当たり面積該当値テキスト">
          <a:extLst>
            <a:ext uri="{FF2B5EF4-FFF2-40B4-BE49-F238E27FC236}">
              <a16:creationId xmlns:a16="http://schemas.microsoft.com/office/drawing/2014/main" id="{AD284003-FFC8-4D44-B257-075573E3399C}"/>
            </a:ext>
          </a:extLst>
        </xdr:cNvPr>
        <xdr:cNvSpPr txBox="1"/>
      </xdr:nvSpPr>
      <xdr:spPr>
        <a:xfrm>
          <a:off x="10515600" y="1452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142291</xdr:rowOff>
    </xdr:from>
    <xdr:to>
      <xdr:col>50</xdr:col>
      <xdr:colOff>165100</xdr:colOff>
      <xdr:row>85</xdr:row>
      <xdr:rowOff>72441</xdr:rowOff>
    </xdr:to>
    <xdr:sp macro="" textlink="">
      <xdr:nvSpPr>
        <xdr:cNvPr id="237" name="楕円 236">
          <a:extLst>
            <a:ext uri="{FF2B5EF4-FFF2-40B4-BE49-F238E27FC236}">
              <a16:creationId xmlns:a16="http://schemas.microsoft.com/office/drawing/2014/main" id="{4E4CED5D-2683-40EA-8437-341B9CDE3F48}"/>
            </a:ext>
          </a:extLst>
        </xdr:cNvPr>
        <xdr:cNvSpPr/>
      </xdr:nvSpPr>
      <xdr:spPr>
        <a:xfrm>
          <a:off x="9588500" y="145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21641</xdr:rowOff>
    </xdr:from>
    <xdr:to>
      <xdr:col>55</xdr:col>
      <xdr:colOff>0</xdr:colOff>
      <xdr:row>85</xdr:row>
      <xdr:rowOff>27584</xdr:rowOff>
    </xdr:to>
    <xdr:cxnSp macro="">
      <xdr:nvCxnSpPr>
        <xdr:cNvPr id="238" name="直線コネクタ 237">
          <a:extLst>
            <a:ext uri="{FF2B5EF4-FFF2-40B4-BE49-F238E27FC236}">
              <a16:creationId xmlns:a16="http://schemas.microsoft.com/office/drawing/2014/main" id="{57315978-E290-4EE4-BD86-F0779C1357E9}"/>
            </a:ext>
          </a:extLst>
        </xdr:cNvPr>
        <xdr:cNvCxnSpPr/>
      </xdr:nvCxnSpPr>
      <xdr:spPr>
        <a:xfrm>
          <a:off x="9639300" y="1459489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239" name="n_1aveValue【福祉施設】&#10;一人当たり面積">
          <a:extLst>
            <a:ext uri="{FF2B5EF4-FFF2-40B4-BE49-F238E27FC236}">
              <a16:creationId xmlns:a16="http://schemas.microsoft.com/office/drawing/2014/main" id="{164FCF40-3831-42D4-84B1-30AC1C91357F}"/>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40" name="n_2aveValue【福祉施設】&#10;一人当たり面積">
          <a:extLst>
            <a:ext uri="{FF2B5EF4-FFF2-40B4-BE49-F238E27FC236}">
              <a16:creationId xmlns:a16="http://schemas.microsoft.com/office/drawing/2014/main" id="{2E72E075-F4B3-4C54-9DD3-F72675C6DCA9}"/>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139259</xdr:rowOff>
    </xdr:from>
    <xdr:ext cx="469744" cy="259045"/>
    <xdr:sp macro="" textlink="">
      <xdr:nvSpPr>
        <xdr:cNvPr id="241" name="n_3aveValue【福祉施設】&#10;一人当たり面積">
          <a:extLst>
            <a:ext uri="{FF2B5EF4-FFF2-40B4-BE49-F238E27FC236}">
              <a16:creationId xmlns:a16="http://schemas.microsoft.com/office/drawing/2014/main" id="{B8A687AD-BE62-4BA8-8B55-D5A7F07CCEF5}"/>
            </a:ext>
          </a:extLst>
        </xdr:cNvPr>
        <xdr:cNvSpPr txBox="1"/>
      </xdr:nvSpPr>
      <xdr:spPr>
        <a:xfrm>
          <a:off x="7626427" y="1436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42" name="n_4aveValue【福祉施設】&#10;一人当たり面積">
          <a:extLst>
            <a:ext uri="{FF2B5EF4-FFF2-40B4-BE49-F238E27FC236}">
              <a16:creationId xmlns:a16="http://schemas.microsoft.com/office/drawing/2014/main" id="{6324A502-9333-45A3-9474-989D1C8AB722}"/>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88968</xdr:rowOff>
    </xdr:from>
    <xdr:ext cx="469744" cy="259045"/>
    <xdr:sp macro="" textlink="">
      <xdr:nvSpPr>
        <xdr:cNvPr id="243" name="n_1mainValue【福祉施設】&#10;一人当たり面積">
          <a:extLst>
            <a:ext uri="{FF2B5EF4-FFF2-40B4-BE49-F238E27FC236}">
              <a16:creationId xmlns:a16="http://schemas.microsoft.com/office/drawing/2014/main" id="{0BE58991-46E8-4E81-98C3-719F8C21AB97}"/>
            </a:ext>
          </a:extLst>
        </xdr:cNvPr>
        <xdr:cNvSpPr txBox="1"/>
      </xdr:nvSpPr>
      <xdr:spPr>
        <a:xfrm>
          <a:off x="9391727" y="143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id="{D0C65057-4A46-4383-A76E-B8224C39B6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id="{94E212AB-E5E6-4703-AF38-CAB90E428E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id="{533311B7-2803-4FC3-BFA4-A57EAC0062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id="{A3A1B3B0-B5EB-437D-9478-6A18D8A9F4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id="{840422A1-AB1B-412A-892F-1EF972A8B5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id="{8F128170-20AE-45BA-97F4-6044A6C636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id="{7439A2AE-580C-49B4-964B-FCF24573DF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id="{E8FD578A-4BA2-4BCB-9D48-C5F4A74792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a:extLst>
            <a:ext uri="{FF2B5EF4-FFF2-40B4-BE49-F238E27FC236}">
              <a16:creationId xmlns:a16="http://schemas.microsoft.com/office/drawing/2014/main" id="{4C9EB649-B2E4-480C-B2D4-52900B75563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a:extLst>
            <a:ext uri="{FF2B5EF4-FFF2-40B4-BE49-F238E27FC236}">
              <a16:creationId xmlns:a16="http://schemas.microsoft.com/office/drawing/2014/main" id="{125671B5-0144-4A81-B23A-0F319333830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4" name="テキスト ボックス 253">
          <a:extLst>
            <a:ext uri="{FF2B5EF4-FFF2-40B4-BE49-F238E27FC236}">
              <a16:creationId xmlns:a16="http://schemas.microsoft.com/office/drawing/2014/main" id="{F4756712-40EB-42D6-BD08-EDCAEC1571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5" name="直線コネクタ 254">
          <a:extLst>
            <a:ext uri="{FF2B5EF4-FFF2-40B4-BE49-F238E27FC236}">
              <a16:creationId xmlns:a16="http://schemas.microsoft.com/office/drawing/2014/main" id="{052D4551-9674-4A43-9A31-4F2FE96AE6D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56" name="テキスト ボックス 255">
          <a:extLst>
            <a:ext uri="{FF2B5EF4-FFF2-40B4-BE49-F238E27FC236}">
              <a16:creationId xmlns:a16="http://schemas.microsoft.com/office/drawing/2014/main" id="{91A4347D-3CB6-45DE-9153-C283313168D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7" name="直線コネクタ 256">
          <a:extLst>
            <a:ext uri="{FF2B5EF4-FFF2-40B4-BE49-F238E27FC236}">
              <a16:creationId xmlns:a16="http://schemas.microsoft.com/office/drawing/2014/main" id="{3F80E2AF-A837-4FEB-924F-598AD1E9F55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8" name="テキスト ボックス 257">
          <a:extLst>
            <a:ext uri="{FF2B5EF4-FFF2-40B4-BE49-F238E27FC236}">
              <a16:creationId xmlns:a16="http://schemas.microsoft.com/office/drawing/2014/main" id="{AC88C8B6-8EC0-4D57-8BAE-B5BB87823C9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9" name="直線コネクタ 258">
          <a:extLst>
            <a:ext uri="{FF2B5EF4-FFF2-40B4-BE49-F238E27FC236}">
              <a16:creationId xmlns:a16="http://schemas.microsoft.com/office/drawing/2014/main" id="{07B221DA-6B0F-4DA4-A27A-367A93F4BB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0" name="テキスト ボックス 259">
          <a:extLst>
            <a:ext uri="{FF2B5EF4-FFF2-40B4-BE49-F238E27FC236}">
              <a16:creationId xmlns:a16="http://schemas.microsoft.com/office/drawing/2014/main" id="{FAE307C8-F94C-4D4E-9CA5-ED6C2D8647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1" name="直線コネクタ 260">
          <a:extLst>
            <a:ext uri="{FF2B5EF4-FFF2-40B4-BE49-F238E27FC236}">
              <a16:creationId xmlns:a16="http://schemas.microsoft.com/office/drawing/2014/main" id="{5E31093B-0A18-4E57-AC99-F212B6505E3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2" name="テキスト ボックス 261">
          <a:extLst>
            <a:ext uri="{FF2B5EF4-FFF2-40B4-BE49-F238E27FC236}">
              <a16:creationId xmlns:a16="http://schemas.microsoft.com/office/drawing/2014/main" id="{8CB75203-948C-44D3-A44D-6C92FCC72BC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3" name="直線コネクタ 262">
          <a:extLst>
            <a:ext uri="{FF2B5EF4-FFF2-40B4-BE49-F238E27FC236}">
              <a16:creationId xmlns:a16="http://schemas.microsoft.com/office/drawing/2014/main" id="{72EEA59E-5765-40B1-874A-C4A0078CD7A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4" name="テキスト ボックス 263">
          <a:extLst>
            <a:ext uri="{FF2B5EF4-FFF2-40B4-BE49-F238E27FC236}">
              <a16:creationId xmlns:a16="http://schemas.microsoft.com/office/drawing/2014/main" id="{8E267A38-C5A5-4B51-AF45-F5290E15FA1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a:extLst>
            <a:ext uri="{FF2B5EF4-FFF2-40B4-BE49-F238E27FC236}">
              <a16:creationId xmlns:a16="http://schemas.microsoft.com/office/drawing/2014/main" id="{B36029E8-E162-4101-A4E1-A13F384214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66" name="テキスト ボックス 265">
          <a:extLst>
            <a:ext uri="{FF2B5EF4-FFF2-40B4-BE49-F238E27FC236}">
              <a16:creationId xmlns:a16="http://schemas.microsoft.com/office/drawing/2014/main" id="{E04595A4-8333-4D1B-BF90-0A7C252A0BB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a:extLst>
            <a:ext uri="{FF2B5EF4-FFF2-40B4-BE49-F238E27FC236}">
              <a16:creationId xmlns:a16="http://schemas.microsoft.com/office/drawing/2014/main" id="{3306663D-33AA-44B6-BEC0-CD6ACC728F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268" name="直線コネクタ 267">
          <a:extLst>
            <a:ext uri="{FF2B5EF4-FFF2-40B4-BE49-F238E27FC236}">
              <a16:creationId xmlns:a16="http://schemas.microsoft.com/office/drawing/2014/main" id="{C56C29DC-7DAC-444C-A787-E5B3DC823710}"/>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69" name="【市民会館】&#10;有形固定資産減価償却率最小値テキスト">
          <a:extLst>
            <a:ext uri="{FF2B5EF4-FFF2-40B4-BE49-F238E27FC236}">
              <a16:creationId xmlns:a16="http://schemas.microsoft.com/office/drawing/2014/main" id="{2FEFD6EE-E583-4B46-9184-7EAA1A6C820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0" name="直線コネクタ 269">
          <a:extLst>
            <a:ext uri="{FF2B5EF4-FFF2-40B4-BE49-F238E27FC236}">
              <a16:creationId xmlns:a16="http://schemas.microsoft.com/office/drawing/2014/main" id="{09C05B01-B5E7-4CEE-A35D-F6FD827BA302}"/>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271" name="【市民会館】&#10;有形固定資産減価償却率最大値テキスト">
          <a:extLst>
            <a:ext uri="{FF2B5EF4-FFF2-40B4-BE49-F238E27FC236}">
              <a16:creationId xmlns:a16="http://schemas.microsoft.com/office/drawing/2014/main" id="{8344CA83-A9AA-4473-A9C2-44BBC87B1DBB}"/>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272" name="直線コネクタ 271">
          <a:extLst>
            <a:ext uri="{FF2B5EF4-FFF2-40B4-BE49-F238E27FC236}">
              <a16:creationId xmlns:a16="http://schemas.microsoft.com/office/drawing/2014/main" id="{8F5302D1-B11C-4E74-8278-6451E82F960F}"/>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273" name="【市民会館】&#10;有形固定資産減価償却率平均値テキスト">
          <a:extLst>
            <a:ext uri="{FF2B5EF4-FFF2-40B4-BE49-F238E27FC236}">
              <a16:creationId xmlns:a16="http://schemas.microsoft.com/office/drawing/2014/main" id="{C85AAA1E-34CF-4FE6-BF56-985E887F0401}"/>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274" name="フローチャート: 判断 273">
          <a:extLst>
            <a:ext uri="{FF2B5EF4-FFF2-40B4-BE49-F238E27FC236}">
              <a16:creationId xmlns:a16="http://schemas.microsoft.com/office/drawing/2014/main" id="{F862E37E-00F9-460A-8A0B-50B6B159C0CD}"/>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275" name="フローチャート: 判断 274">
          <a:extLst>
            <a:ext uri="{FF2B5EF4-FFF2-40B4-BE49-F238E27FC236}">
              <a16:creationId xmlns:a16="http://schemas.microsoft.com/office/drawing/2014/main" id="{3C96EA0C-AB3A-41BA-A9F5-263C15C1D394}"/>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276" name="フローチャート: 判断 275">
          <a:extLst>
            <a:ext uri="{FF2B5EF4-FFF2-40B4-BE49-F238E27FC236}">
              <a16:creationId xmlns:a16="http://schemas.microsoft.com/office/drawing/2014/main" id="{D20846C3-95DF-4DFC-8D3F-332AFE8CA66C}"/>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29211</xdr:rowOff>
    </xdr:from>
    <xdr:to>
      <xdr:col>10</xdr:col>
      <xdr:colOff>165100</xdr:colOff>
      <xdr:row>104</xdr:row>
      <xdr:rowOff>130811</xdr:rowOff>
    </xdr:to>
    <xdr:sp macro="" textlink="">
      <xdr:nvSpPr>
        <xdr:cNvPr id="277" name="フローチャート: 判断 276">
          <a:extLst>
            <a:ext uri="{FF2B5EF4-FFF2-40B4-BE49-F238E27FC236}">
              <a16:creationId xmlns:a16="http://schemas.microsoft.com/office/drawing/2014/main" id="{57A49AA8-755F-498B-AD5F-827A9C00BD8D}"/>
            </a:ext>
          </a:extLst>
        </xdr:cNvPr>
        <xdr:cNvSpPr/>
      </xdr:nvSpPr>
      <xdr:spPr>
        <a:xfrm>
          <a:off x="1968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278" name="フローチャート: 判断 277">
          <a:extLst>
            <a:ext uri="{FF2B5EF4-FFF2-40B4-BE49-F238E27FC236}">
              <a16:creationId xmlns:a16="http://schemas.microsoft.com/office/drawing/2014/main" id="{C4F4421A-AE61-456E-99CD-8813E35AA0EB}"/>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837D8FC6-9350-4154-A76F-6886219CBDB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D6177CB5-141D-4678-B21C-50AE57A335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3284A0C2-10F8-476E-AE81-4BEEE6EA47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1EF27F26-D7E6-484C-B4B9-8F0CDC9424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823CA1F4-78FC-4441-AAA5-5E3ADC70555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74930</xdr:rowOff>
    </xdr:from>
    <xdr:to>
      <xdr:col>24</xdr:col>
      <xdr:colOff>114300</xdr:colOff>
      <xdr:row>109</xdr:row>
      <xdr:rowOff>5080</xdr:rowOff>
    </xdr:to>
    <xdr:sp macro="" textlink="">
      <xdr:nvSpPr>
        <xdr:cNvPr id="284" name="楕円 283">
          <a:extLst>
            <a:ext uri="{FF2B5EF4-FFF2-40B4-BE49-F238E27FC236}">
              <a16:creationId xmlns:a16="http://schemas.microsoft.com/office/drawing/2014/main" id="{1E1513BF-116C-4123-A801-9EC5038752FD}"/>
            </a:ext>
          </a:extLst>
        </xdr:cNvPr>
        <xdr:cNvSpPr/>
      </xdr:nvSpPr>
      <xdr:spPr>
        <a:xfrm>
          <a:off x="4584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161307</xdr:rowOff>
    </xdr:from>
    <xdr:ext cx="405111" cy="259045"/>
    <xdr:sp macro="" textlink="">
      <xdr:nvSpPr>
        <xdr:cNvPr id="285" name="【市民会館】&#10;有形固定資産減価償却率該当値テキスト">
          <a:extLst>
            <a:ext uri="{FF2B5EF4-FFF2-40B4-BE49-F238E27FC236}">
              <a16:creationId xmlns:a16="http://schemas.microsoft.com/office/drawing/2014/main" id="{D1D2ACFD-768C-4866-8803-AADA352A1923}"/>
            </a:ext>
          </a:extLst>
        </xdr:cNvPr>
        <xdr:cNvSpPr txBox="1"/>
      </xdr:nvSpPr>
      <xdr:spPr>
        <a:xfrm>
          <a:off x="4673600" y="185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74930</xdr:rowOff>
    </xdr:from>
    <xdr:to>
      <xdr:col>20</xdr:col>
      <xdr:colOff>38100</xdr:colOff>
      <xdr:row>109</xdr:row>
      <xdr:rowOff>5080</xdr:rowOff>
    </xdr:to>
    <xdr:sp macro="" textlink="">
      <xdr:nvSpPr>
        <xdr:cNvPr id="286" name="楕円 285">
          <a:extLst>
            <a:ext uri="{FF2B5EF4-FFF2-40B4-BE49-F238E27FC236}">
              <a16:creationId xmlns:a16="http://schemas.microsoft.com/office/drawing/2014/main" id="{951EF36A-EC98-4EFF-A7ED-1FE2B2141E6C}"/>
            </a:ext>
          </a:extLst>
        </xdr:cNvPr>
        <xdr:cNvSpPr/>
      </xdr:nvSpPr>
      <xdr:spPr>
        <a:xfrm>
          <a:off x="3746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125730</xdr:rowOff>
    </xdr:from>
    <xdr:to>
      <xdr:col>24</xdr:col>
      <xdr:colOff>63500</xdr:colOff>
      <xdr:row>108</xdr:row>
      <xdr:rowOff>125730</xdr:rowOff>
    </xdr:to>
    <xdr:cxnSp macro="">
      <xdr:nvCxnSpPr>
        <xdr:cNvPr id="287" name="直線コネクタ 286">
          <a:extLst>
            <a:ext uri="{FF2B5EF4-FFF2-40B4-BE49-F238E27FC236}">
              <a16:creationId xmlns:a16="http://schemas.microsoft.com/office/drawing/2014/main" id="{09C9B4AB-3625-4816-82C6-E05866B0DD9E}"/>
            </a:ext>
          </a:extLst>
        </xdr:cNvPr>
        <xdr:cNvCxnSpPr/>
      </xdr:nvCxnSpPr>
      <xdr:spPr>
        <a:xfrm>
          <a:off x="3797300" y="1864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118745</xdr:rowOff>
    </xdr:from>
    <xdr:to>
      <xdr:col>15</xdr:col>
      <xdr:colOff>101600</xdr:colOff>
      <xdr:row>108</xdr:row>
      <xdr:rowOff>48895</xdr:rowOff>
    </xdr:to>
    <xdr:sp macro="" textlink="">
      <xdr:nvSpPr>
        <xdr:cNvPr id="288" name="楕円 287">
          <a:extLst>
            <a:ext uri="{FF2B5EF4-FFF2-40B4-BE49-F238E27FC236}">
              <a16:creationId xmlns:a16="http://schemas.microsoft.com/office/drawing/2014/main" id="{526BE7A1-2920-4A00-B541-D6CF0FF6D7D4}"/>
            </a:ext>
          </a:extLst>
        </xdr:cNvPr>
        <xdr:cNvSpPr/>
      </xdr:nvSpPr>
      <xdr:spPr>
        <a:xfrm>
          <a:off x="2857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169545</xdr:rowOff>
    </xdr:from>
    <xdr:to>
      <xdr:col>19</xdr:col>
      <xdr:colOff>177800</xdr:colOff>
      <xdr:row>108</xdr:row>
      <xdr:rowOff>125730</xdr:rowOff>
    </xdr:to>
    <xdr:cxnSp macro="">
      <xdr:nvCxnSpPr>
        <xdr:cNvPr id="289" name="直線コネクタ 288">
          <a:extLst>
            <a:ext uri="{FF2B5EF4-FFF2-40B4-BE49-F238E27FC236}">
              <a16:creationId xmlns:a16="http://schemas.microsoft.com/office/drawing/2014/main" id="{A538FC72-A4F0-4D48-AA44-CAB5EA1671F0}"/>
            </a:ext>
          </a:extLst>
        </xdr:cNvPr>
        <xdr:cNvCxnSpPr/>
      </xdr:nvCxnSpPr>
      <xdr:spPr>
        <a:xfrm>
          <a:off x="2908300" y="1851469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290" name="n_1aveValue【市民会館】&#10;有形固定資産減価償却率">
          <a:extLst>
            <a:ext uri="{FF2B5EF4-FFF2-40B4-BE49-F238E27FC236}">
              <a16:creationId xmlns:a16="http://schemas.microsoft.com/office/drawing/2014/main" id="{491367C1-2EEF-49A5-A2D3-DB52025AF014}"/>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291" name="n_2aveValue【市民会館】&#10;有形固定資産減価償却率">
          <a:extLst>
            <a:ext uri="{FF2B5EF4-FFF2-40B4-BE49-F238E27FC236}">
              <a16:creationId xmlns:a16="http://schemas.microsoft.com/office/drawing/2014/main" id="{04F78157-5A49-4EC4-AF21-AF51197ECB35}"/>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147338</xdr:rowOff>
    </xdr:from>
    <xdr:ext cx="405111" cy="259045"/>
    <xdr:sp macro="" textlink="">
      <xdr:nvSpPr>
        <xdr:cNvPr id="292" name="n_3aveValue【市民会館】&#10;有形固定資産減価償却率">
          <a:extLst>
            <a:ext uri="{FF2B5EF4-FFF2-40B4-BE49-F238E27FC236}">
              <a16:creationId xmlns:a16="http://schemas.microsoft.com/office/drawing/2014/main" id="{1707F3E1-A1AE-47A7-9C09-6DE14AEEB1C8}"/>
            </a:ext>
          </a:extLst>
        </xdr:cNvPr>
        <xdr:cNvSpPr txBox="1"/>
      </xdr:nvSpPr>
      <xdr:spPr>
        <a:xfrm>
          <a:off x="1816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293" name="n_4aveValue【市民会館】&#10;有形固定資産減価償却率">
          <a:extLst>
            <a:ext uri="{FF2B5EF4-FFF2-40B4-BE49-F238E27FC236}">
              <a16:creationId xmlns:a16="http://schemas.microsoft.com/office/drawing/2014/main" id="{367331EB-2A7F-4BC6-96FB-1548A41D24D9}"/>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167657</xdr:rowOff>
    </xdr:from>
    <xdr:ext cx="405111" cy="259045"/>
    <xdr:sp macro="" textlink="">
      <xdr:nvSpPr>
        <xdr:cNvPr id="294" name="n_1mainValue【市民会館】&#10;有形固定資産減価償却率">
          <a:extLst>
            <a:ext uri="{FF2B5EF4-FFF2-40B4-BE49-F238E27FC236}">
              <a16:creationId xmlns:a16="http://schemas.microsoft.com/office/drawing/2014/main" id="{84DF43FD-4248-4820-938D-5AF081547E23}"/>
            </a:ext>
          </a:extLst>
        </xdr:cNvPr>
        <xdr:cNvSpPr txBox="1"/>
      </xdr:nvSpPr>
      <xdr:spPr>
        <a:xfrm>
          <a:off x="3582044" y="186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40022</xdr:rowOff>
    </xdr:from>
    <xdr:ext cx="405111" cy="259045"/>
    <xdr:sp macro="" textlink="">
      <xdr:nvSpPr>
        <xdr:cNvPr id="295" name="n_2mainValue【市民会館】&#10;有形固定資産減価償却率">
          <a:extLst>
            <a:ext uri="{FF2B5EF4-FFF2-40B4-BE49-F238E27FC236}">
              <a16:creationId xmlns:a16="http://schemas.microsoft.com/office/drawing/2014/main" id="{7ED3278D-C0D5-45B0-A546-B72A0965FDD3}"/>
            </a:ext>
          </a:extLst>
        </xdr:cNvPr>
        <xdr:cNvSpPr txBox="1"/>
      </xdr:nvSpPr>
      <xdr:spPr>
        <a:xfrm>
          <a:off x="2705744"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a:extLst>
            <a:ext uri="{FF2B5EF4-FFF2-40B4-BE49-F238E27FC236}">
              <a16:creationId xmlns:a16="http://schemas.microsoft.com/office/drawing/2014/main" id="{1D6FDE17-BC1D-4296-8608-772F4975DB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a:extLst>
            <a:ext uri="{FF2B5EF4-FFF2-40B4-BE49-F238E27FC236}">
              <a16:creationId xmlns:a16="http://schemas.microsoft.com/office/drawing/2014/main" id="{2E54ACEE-4437-4A0B-8B34-5D66C6608A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a:extLst>
            <a:ext uri="{FF2B5EF4-FFF2-40B4-BE49-F238E27FC236}">
              <a16:creationId xmlns:a16="http://schemas.microsoft.com/office/drawing/2014/main" id="{FA53C0C6-A6D3-4064-B2F8-730E12B9BF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a:extLst>
            <a:ext uri="{FF2B5EF4-FFF2-40B4-BE49-F238E27FC236}">
              <a16:creationId xmlns:a16="http://schemas.microsoft.com/office/drawing/2014/main" id="{BD1811BB-BC4B-4BBC-ADA1-2820C92E8E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a:extLst>
            <a:ext uri="{FF2B5EF4-FFF2-40B4-BE49-F238E27FC236}">
              <a16:creationId xmlns:a16="http://schemas.microsoft.com/office/drawing/2014/main" id="{C0CD133D-D099-4D0E-BBC6-CE5E90D291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a:extLst>
            <a:ext uri="{FF2B5EF4-FFF2-40B4-BE49-F238E27FC236}">
              <a16:creationId xmlns:a16="http://schemas.microsoft.com/office/drawing/2014/main" id="{EBD6191A-7D77-419F-AE22-F4FC194DD6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a:extLst>
            <a:ext uri="{FF2B5EF4-FFF2-40B4-BE49-F238E27FC236}">
              <a16:creationId xmlns:a16="http://schemas.microsoft.com/office/drawing/2014/main" id="{23FD0130-C454-490E-BECA-95CF2ED258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a:extLst>
            <a:ext uri="{FF2B5EF4-FFF2-40B4-BE49-F238E27FC236}">
              <a16:creationId xmlns:a16="http://schemas.microsoft.com/office/drawing/2014/main" id="{0CA5B04B-EDD9-4282-A599-B59F08F315D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a:extLst>
            <a:ext uri="{FF2B5EF4-FFF2-40B4-BE49-F238E27FC236}">
              <a16:creationId xmlns:a16="http://schemas.microsoft.com/office/drawing/2014/main" id="{E090CFD4-399A-4DFE-8FDE-3BF5BD4892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a:extLst>
            <a:ext uri="{FF2B5EF4-FFF2-40B4-BE49-F238E27FC236}">
              <a16:creationId xmlns:a16="http://schemas.microsoft.com/office/drawing/2014/main" id="{F99A8FD7-3041-4B45-8410-88ED95D8D1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6" name="直線コネクタ 305">
          <a:extLst>
            <a:ext uri="{FF2B5EF4-FFF2-40B4-BE49-F238E27FC236}">
              <a16:creationId xmlns:a16="http://schemas.microsoft.com/office/drawing/2014/main" id="{6B95E8BC-1906-4DE2-A030-F2FDE4E06B5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07" name="テキスト ボックス 306">
          <a:extLst>
            <a:ext uri="{FF2B5EF4-FFF2-40B4-BE49-F238E27FC236}">
              <a16:creationId xmlns:a16="http://schemas.microsoft.com/office/drawing/2014/main" id="{59120EA9-A2D4-4661-AF19-2E4F21000D8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08" name="直線コネクタ 307">
          <a:extLst>
            <a:ext uri="{FF2B5EF4-FFF2-40B4-BE49-F238E27FC236}">
              <a16:creationId xmlns:a16="http://schemas.microsoft.com/office/drawing/2014/main" id="{E8EFBFFB-4871-41C6-AB1F-D74A82CBBFD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09" name="テキスト ボックス 308">
          <a:extLst>
            <a:ext uri="{FF2B5EF4-FFF2-40B4-BE49-F238E27FC236}">
              <a16:creationId xmlns:a16="http://schemas.microsoft.com/office/drawing/2014/main" id="{E5C90EB6-D341-4F58-8210-725B0D33341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0" name="直線コネクタ 309">
          <a:extLst>
            <a:ext uri="{FF2B5EF4-FFF2-40B4-BE49-F238E27FC236}">
              <a16:creationId xmlns:a16="http://schemas.microsoft.com/office/drawing/2014/main" id="{048CB1E6-6BB7-4BE7-8676-D53EED8F9EE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1" name="テキスト ボックス 310">
          <a:extLst>
            <a:ext uri="{FF2B5EF4-FFF2-40B4-BE49-F238E27FC236}">
              <a16:creationId xmlns:a16="http://schemas.microsoft.com/office/drawing/2014/main" id="{6EEDC960-766A-437B-9A4C-A87F3707AF3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2" name="直線コネクタ 311">
          <a:extLst>
            <a:ext uri="{FF2B5EF4-FFF2-40B4-BE49-F238E27FC236}">
              <a16:creationId xmlns:a16="http://schemas.microsoft.com/office/drawing/2014/main" id="{1BF67B42-73C3-47DB-85A9-D6CB6978E65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3" name="テキスト ボックス 312">
          <a:extLst>
            <a:ext uri="{FF2B5EF4-FFF2-40B4-BE49-F238E27FC236}">
              <a16:creationId xmlns:a16="http://schemas.microsoft.com/office/drawing/2014/main" id="{1701B99E-9C7F-46C1-9DDE-EEFF6D7A18C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4" name="直線コネクタ 313">
          <a:extLst>
            <a:ext uri="{FF2B5EF4-FFF2-40B4-BE49-F238E27FC236}">
              <a16:creationId xmlns:a16="http://schemas.microsoft.com/office/drawing/2014/main" id="{4574C6CB-EB02-4D79-91C3-18EAB125BC3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5" name="テキスト ボックス 314">
          <a:extLst>
            <a:ext uri="{FF2B5EF4-FFF2-40B4-BE49-F238E27FC236}">
              <a16:creationId xmlns:a16="http://schemas.microsoft.com/office/drawing/2014/main" id="{2C442254-067B-4A4E-B780-05021F2F3A1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6" name="直線コネクタ 315">
          <a:extLst>
            <a:ext uri="{FF2B5EF4-FFF2-40B4-BE49-F238E27FC236}">
              <a16:creationId xmlns:a16="http://schemas.microsoft.com/office/drawing/2014/main" id="{6354E0E9-B934-4B9F-AC6E-9EA5799A8B4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17" name="テキスト ボックス 316">
          <a:extLst>
            <a:ext uri="{FF2B5EF4-FFF2-40B4-BE49-F238E27FC236}">
              <a16:creationId xmlns:a16="http://schemas.microsoft.com/office/drawing/2014/main" id="{A056BDF8-BBD4-4594-B6C9-3DC8A0A12E5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980BDD34-7B33-47F4-8DFF-AB41D2D6BB3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266B7765-3F54-4C40-B0AE-C49E337D46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1E98DF55-DB4B-4287-BE1E-E8D83D606E7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321" name="直線コネクタ 320">
          <a:extLst>
            <a:ext uri="{FF2B5EF4-FFF2-40B4-BE49-F238E27FC236}">
              <a16:creationId xmlns:a16="http://schemas.microsoft.com/office/drawing/2014/main" id="{170A0894-99A3-4D25-ABEA-0943F6AB9D68}"/>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322" name="【市民会館】&#10;一人当たり面積最小値テキスト">
          <a:extLst>
            <a:ext uri="{FF2B5EF4-FFF2-40B4-BE49-F238E27FC236}">
              <a16:creationId xmlns:a16="http://schemas.microsoft.com/office/drawing/2014/main" id="{A2689638-69D6-41B8-9BE3-62430BBC89FD}"/>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323" name="直線コネクタ 322">
          <a:extLst>
            <a:ext uri="{FF2B5EF4-FFF2-40B4-BE49-F238E27FC236}">
              <a16:creationId xmlns:a16="http://schemas.microsoft.com/office/drawing/2014/main" id="{B90E1A0A-DE5A-46A1-B6EE-802B6A288A70}"/>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324" name="【市民会館】&#10;一人当たり面積最大値テキスト">
          <a:extLst>
            <a:ext uri="{FF2B5EF4-FFF2-40B4-BE49-F238E27FC236}">
              <a16:creationId xmlns:a16="http://schemas.microsoft.com/office/drawing/2014/main" id="{BE530C96-FC64-4B5E-B815-20E27711E7F8}"/>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325" name="直線コネクタ 324">
          <a:extLst>
            <a:ext uri="{FF2B5EF4-FFF2-40B4-BE49-F238E27FC236}">
              <a16:creationId xmlns:a16="http://schemas.microsoft.com/office/drawing/2014/main" id="{ED12F9FA-D0EF-4811-A27A-C96252498DFA}"/>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326" name="【市民会館】&#10;一人当たり面積平均値テキスト">
          <a:extLst>
            <a:ext uri="{FF2B5EF4-FFF2-40B4-BE49-F238E27FC236}">
              <a16:creationId xmlns:a16="http://schemas.microsoft.com/office/drawing/2014/main" id="{2AA3C986-2C76-475C-B804-6DD1566AE7ED}"/>
            </a:ext>
          </a:extLst>
        </xdr:cNvPr>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327" name="フローチャート: 判断 326">
          <a:extLst>
            <a:ext uri="{FF2B5EF4-FFF2-40B4-BE49-F238E27FC236}">
              <a16:creationId xmlns:a16="http://schemas.microsoft.com/office/drawing/2014/main" id="{9EBFAD9E-2657-4BCE-A9E6-313C769E61E0}"/>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328" name="フローチャート: 判断 327">
          <a:extLst>
            <a:ext uri="{FF2B5EF4-FFF2-40B4-BE49-F238E27FC236}">
              <a16:creationId xmlns:a16="http://schemas.microsoft.com/office/drawing/2014/main" id="{4AAAA172-73D7-4A7C-B0A5-C3C26C6B76EB}"/>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329" name="フローチャート: 判断 328">
          <a:extLst>
            <a:ext uri="{FF2B5EF4-FFF2-40B4-BE49-F238E27FC236}">
              <a16:creationId xmlns:a16="http://schemas.microsoft.com/office/drawing/2014/main" id="{9CE06967-3612-4A90-BB12-755A24E4F2B8}"/>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77107</xdr:rowOff>
    </xdr:from>
    <xdr:to>
      <xdr:col>41</xdr:col>
      <xdr:colOff>101600</xdr:colOff>
      <xdr:row>108</xdr:row>
      <xdr:rowOff>7257</xdr:rowOff>
    </xdr:to>
    <xdr:sp macro="" textlink="">
      <xdr:nvSpPr>
        <xdr:cNvPr id="330" name="フローチャート: 判断 329">
          <a:extLst>
            <a:ext uri="{FF2B5EF4-FFF2-40B4-BE49-F238E27FC236}">
              <a16:creationId xmlns:a16="http://schemas.microsoft.com/office/drawing/2014/main" id="{9386A21A-8A7C-4889-A5B2-525979B5F3B8}"/>
            </a:ext>
          </a:extLst>
        </xdr:cNvPr>
        <xdr:cNvSpPr/>
      </xdr:nvSpPr>
      <xdr:spPr>
        <a:xfrm>
          <a:off x="7810500" y="1842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57513</xdr:rowOff>
    </xdr:from>
    <xdr:to>
      <xdr:col>36</xdr:col>
      <xdr:colOff>165100</xdr:colOff>
      <xdr:row>107</xdr:row>
      <xdr:rowOff>159113</xdr:rowOff>
    </xdr:to>
    <xdr:sp macro="" textlink="">
      <xdr:nvSpPr>
        <xdr:cNvPr id="331" name="フローチャート: 判断 330">
          <a:extLst>
            <a:ext uri="{FF2B5EF4-FFF2-40B4-BE49-F238E27FC236}">
              <a16:creationId xmlns:a16="http://schemas.microsoft.com/office/drawing/2014/main" id="{A48EFBA1-EFF2-46FB-8824-D6C1314842B5}"/>
            </a:ext>
          </a:extLst>
        </xdr:cNvPr>
        <xdr:cNvSpPr/>
      </xdr:nvSpPr>
      <xdr:spPr>
        <a:xfrm>
          <a:off x="6921500" y="184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2C000371-01C5-4C67-9CB5-102A33E8F53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F57C2EED-A577-4E5A-9B99-9C43F7526CC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C89A7E95-09CD-4C62-BF99-3738726E5C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559DBD19-1F64-4221-AA5F-F0E40720334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3ED69E04-42E3-46A9-9A71-89F760C17AE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64044</xdr:rowOff>
    </xdr:from>
    <xdr:to>
      <xdr:col>55</xdr:col>
      <xdr:colOff>50800</xdr:colOff>
      <xdr:row>107</xdr:row>
      <xdr:rowOff>165644</xdr:rowOff>
    </xdr:to>
    <xdr:sp macro="" textlink="">
      <xdr:nvSpPr>
        <xdr:cNvPr id="337" name="楕円 336">
          <a:extLst>
            <a:ext uri="{FF2B5EF4-FFF2-40B4-BE49-F238E27FC236}">
              <a16:creationId xmlns:a16="http://schemas.microsoft.com/office/drawing/2014/main" id="{1D363EEA-3C14-4FC6-B28A-4FBF30D2D2FC}"/>
            </a:ext>
          </a:extLst>
        </xdr:cNvPr>
        <xdr:cNvSpPr/>
      </xdr:nvSpPr>
      <xdr:spPr>
        <a:xfrm>
          <a:off x="104267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42471</xdr:rowOff>
    </xdr:from>
    <xdr:ext cx="469744" cy="259045"/>
    <xdr:sp macro="" textlink="">
      <xdr:nvSpPr>
        <xdr:cNvPr id="338" name="【市民会館】&#10;一人当たり面積該当値テキスト">
          <a:extLst>
            <a:ext uri="{FF2B5EF4-FFF2-40B4-BE49-F238E27FC236}">
              <a16:creationId xmlns:a16="http://schemas.microsoft.com/office/drawing/2014/main" id="{7E2C172B-D382-4401-BB26-27ABB81AB1B7}"/>
            </a:ext>
          </a:extLst>
        </xdr:cNvPr>
        <xdr:cNvSpPr txBox="1"/>
      </xdr:nvSpPr>
      <xdr:spPr>
        <a:xfrm>
          <a:off x="10515600" y="183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71664</xdr:rowOff>
    </xdr:from>
    <xdr:to>
      <xdr:col>50</xdr:col>
      <xdr:colOff>165100</xdr:colOff>
      <xdr:row>108</xdr:row>
      <xdr:rowOff>1814</xdr:rowOff>
    </xdr:to>
    <xdr:sp macro="" textlink="">
      <xdr:nvSpPr>
        <xdr:cNvPr id="339" name="楕円 338">
          <a:extLst>
            <a:ext uri="{FF2B5EF4-FFF2-40B4-BE49-F238E27FC236}">
              <a16:creationId xmlns:a16="http://schemas.microsoft.com/office/drawing/2014/main" id="{FAB0C5F3-7E52-43AB-9848-1B6754A26A99}"/>
            </a:ext>
          </a:extLst>
        </xdr:cNvPr>
        <xdr:cNvSpPr/>
      </xdr:nvSpPr>
      <xdr:spPr>
        <a:xfrm>
          <a:off x="95885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114844</xdr:rowOff>
    </xdr:from>
    <xdr:to>
      <xdr:col>55</xdr:col>
      <xdr:colOff>0</xdr:colOff>
      <xdr:row>107</xdr:row>
      <xdr:rowOff>122464</xdr:rowOff>
    </xdr:to>
    <xdr:cxnSp macro="">
      <xdr:nvCxnSpPr>
        <xdr:cNvPr id="340" name="直線コネクタ 339">
          <a:extLst>
            <a:ext uri="{FF2B5EF4-FFF2-40B4-BE49-F238E27FC236}">
              <a16:creationId xmlns:a16="http://schemas.microsoft.com/office/drawing/2014/main" id="{4D36D058-BD63-473D-9C75-BD043293E5FB}"/>
            </a:ext>
          </a:extLst>
        </xdr:cNvPr>
        <xdr:cNvCxnSpPr/>
      </xdr:nvCxnSpPr>
      <xdr:spPr>
        <a:xfrm flipV="1">
          <a:off x="9639300" y="184599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41" name="楕円 340">
          <a:extLst>
            <a:ext uri="{FF2B5EF4-FFF2-40B4-BE49-F238E27FC236}">
              <a16:creationId xmlns:a16="http://schemas.microsoft.com/office/drawing/2014/main" id="{5D9FBC52-1647-49EA-B99E-D25F81E8E77C}"/>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107</xdr:row>
      <xdr:rowOff>122464</xdr:rowOff>
    </xdr:to>
    <xdr:cxnSp macro="">
      <xdr:nvCxnSpPr>
        <xdr:cNvPr id="342" name="直線コネクタ 341">
          <a:extLst>
            <a:ext uri="{FF2B5EF4-FFF2-40B4-BE49-F238E27FC236}">
              <a16:creationId xmlns:a16="http://schemas.microsoft.com/office/drawing/2014/main" id="{38D1555E-8DA4-4357-B52B-40BBD03EE7B0}"/>
            </a:ext>
          </a:extLst>
        </xdr:cNvPr>
        <xdr:cNvCxnSpPr/>
      </xdr:nvCxnSpPr>
      <xdr:spPr>
        <a:xfrm>
          <a:off x="8750300" y="18249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343" name="n_1aveValue【市民会館】&#10;一人当たり面積">
          <a:extLst>
            <a:ext uri="{FF2B5EF4-FFF2-40B4-BE49-F238E27FC236}">
              <a16:creationId xmlns:a16="http://schemas.microsoft.com/office/drawing/2014/main" id="{BA7ABBA5-6338-40B9-BB99-65E97626CB0C}"/>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344" name="n_2aveValue【市民会館】&#10;一人当たり面積">
          <a:extLst>
            <a:ext uri="{FF2B5EF4-FFF2-40B4-BE49-F238E27FC236}">
              <a16:creationId xmlns:a16="http://schemas.microsoft.com/office/drawing/2014/main" id="{4A3F8A67-F009-45CC-BAC3-B2948C440507}"/>
            </a:ext>
          </a:extLst>
        </xdr:cNvPr>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23784</xdr:rowOff>
    </xdr:from>
    <xdr:ext cx="469744" cy="259045"/>
    <xdr:sp macro="" textlink="">
      <xdr:nvSpPr>
        <xdr:cNvPr id="345" name="n_3aveValue【市民会館】&#10;一人当たり面積">
          <a:extLst>
            <a:ext uri="{FF2B5EF4-FFF2-40B4-BE49-F238E27FC236}">
              <a16:creationId xmlns:a16="http://schemas.microsoft.com/office/drawing/2014/main" id="{526D4053-A574-4C83-A7B6-87FDCCB62169}"/>
            </a:ext>
          </a:extLst>
        </xdr:cNvPr>
        <xdr:cNvSpPr txBox="1"/>
      </xdr:nvSpPr>
      <xdr:spPr>
        <a:xfrm>
          <a:off x="7626427" y="181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4190</xdr:rowOff>
    </xdr:from>
    <xdr:ext cx="469744" cy="259045"/>
    <xdr:sp macro="" textlink="">
      <xdr:nvSpPr>
        <xdr:cNvPr id="346" name="n_4aveValue【市民会館】&#10;一人当たり面積">
          <a:extLst>
            <a:ext uri="{FF2B5EF4-FFF2-40B4-BE49-F238E27FC236}">
              <a16:creationId xmlns:a16="http://schemas.microsoft.com/office/drawing/2014/main" id="{43CBC99C-57DA-4EB7-AB9C-47BC124EEE99}"/>
            </a:ext>
          </a:extLst>
        </xdr:cNvPr>
        <xdr:cNvSpPr txBox="1"/>
      </xdr:nvSpPr>
      <xdr:spPr>
        <a:xfrm>
          <a:off x="6737427" y="181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164391</xdr:rowOff>
    </xdr:from>
    <xdr:ext cx="469744" cy="259045"/>
    <xdr:sp macro="" textlink="">
      <xdr:nvSpPr>
        <xdr:cNvPr id="347" name="n_1mainValue【市民会館】&#10;一人当たり面積">
          <a:extLst>
            <a:ext uri="{FF2B5EF4-FFF2-40B4-BE49-F238E27FC236}">
              <a16:creationId xmlns:a16="http://schemas.microsoft.com/office/drawing/2014/main" id="{A4FA56E3-8CF7-4F57-9A7E-7C3D4A40AE8C}"/>
            </a:ext>
          </a:extLst>
        </xdr:cNvPr>
        <xdr:cNvSpPr txBox="1"/>
      </xdr:nvSpPr>
      <xdr:spPr>
        <a:xfrm>
          <a:off x="9391727"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348" name="n_2mainValue【市民会館】&#10;一人当たり面積">
          <a:extLst>
            <a:ext uri="{FF2B5EF4-FFF2-40B4-BE49-F238E27FC236}">
              <a16:creationId xmlns:a16="http://schemas.microsoft.com/office/drawing/2014/main" id="{C1D7B373-92F5-4E3A-8A9B-84F7DC382701}"/>
            </a:ext>
          </a:extLst>
        </xdr:cNvPr>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EF4DE1E0-606F-4181-9886-11A4ED3B07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65AF7AF7-C991-490E-B5A7-1188701BF8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F6127985-EB93-45FB-AD1C-D871FA6C14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5EF7F63A-B946-4136-9673-793FCF95C7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A2651DF6-71D9-4AF4-BC81-EFE5229A71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A86345C7-5019-4E0C-B2D6-62333C59872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B695BD80-4BD8-4D14-B20E-E4EEE7A803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304C1F75-2A01-4AF9-9F64-822E587F00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C6638BA9-0D8F-4620-9060-2D699B47B5A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E82F74FF-465B-403D-A3BE-6F5195D19E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9" name="テキスト ボックス 358">
          <a:extLst>
            <a:ext uri="{FF2B5EF4-FFF2-40B4-BE49-F238E27FC236}">
              <a16:creationId xmlns:a16="http://schemas.microsoft.com/office/drawing/2014/main" id="{1C416BD9-98CC-457D-BAF9-D3E57E6570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0" name="直線コネクタ 359">
          <a:extLst>
            <a:ext uri="{FF2B5EF4-FFF2-40B4-BE49-F238E27FC236}">
              <a16:creationId xmlns:a16="http://schemas.microsoft.com/office/drawing/2014/main" id="{7CE039EE-9F83-44DC-BE33-164B75BFF9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1" name="テキスト ボックス 360">
          <a:extLst>
            <a:ext uri="{FF2B5EF4-FFF2-40B4-BE49-F238E27FC236}">
              <a16:creationId xmlns:a16="http://schemas.microsoft.com/office/drawing/2014/main" id="{E9F598D5-835E-4E32-9BF0-2FE1AAF3D03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2" name="直線コネクタ 361">
          <a:extLst>
            <a:ext uri="{FF2B5EF4-FFF2-40B4-BE49-F238E27FC236}">
              <a16:creationId xmlns:a16="http://schemas.microsoft.com/office/drawing/2014/main" id="{1E8B7CC8-5F94-4246-B6EF-5F2838BB1E0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3" name="テキスト ボックス 362">
          <a:extLst>
            <a:ext uri="{FF2B5EF4-FFF2-40B4-BE49-F238E27FC236}">
              <a16:creationId xmlns:a16="http://schemas.microsoft.com/office/drawing/2014/main" id="{F45B7F31-4946-4AE8-91CB-3A725A6239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4" name="直線コネクタ 363">
          <a:extLst>
            <a:ext uri="{FF2B5EF4-FFF2-40B4-BE49-F238E27FC236}">
              <a16:creationId xmlns:a16="http://schemas.microsoft.com/office/drawing/2014/main" id="{92B10087-B4C8-4A63-B63B-8E83A848C3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5" name="テキスト ボックス 364">
          <a:extLst>
            <a:ext uri="{FF2B5EF4-FFF2-40B4-BE49-F238E27FC236}">
              <a16:creationId xmlns:a16="http://schemas.microsoft.com/office/drawing/2014/main" id="{E0FC2791-AF08-473F-8A46-FF289E6825D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6" name="直線コネクタ 365">
          <a:extLst>
            <a:ext uri="{FF2B5EF4-FFF2-40B4-BE49-F238E27FC236}">
              <a16:creationId xmlns:a16="http://schemas.microsoft.com/office/drawing/2014/main" id="{CBABF33A-A639-42AC-8359-F9A7F597A4F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7" name="テキスト ボックス 366">
          <a:extLst>
            <a:ext uri="{FF2B5EF4-FFF2-40B4-BE49-F238E27FC236}">
              <a16:creationId xmlns:a16="http://schemas.microsoft.com/office/drawing/2014/main" id="{27D6950C-EC9A-411B-A611-B54779BA25F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8" name="直線コネクタ 367">
          <a:extLst>
            <a:ext uri="{FF2B5EF4-FFF2-40B4-BE49-F238E27FC236}">
              <a16:creationId xmlns:a16="http://schemas.microsoft.com/office/drawing/2014/main" id="{9BE1091A-0764-4D5C-8E90-7C40A5D91C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9" name="テキスト ボックス 368">
          <a:extLst>
            <a:ext uri="{FF2B5EF4-FFF2-40B4-BE49-F238E27FC236}">
              <a16:creationId xmlns:a16="http://schemas.microsoft.com/office/drawing/2014/main" id="{E0D3BE94-1001-4428-AB4D-ACD04A32B1E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8FC7E669-D8FD-4AC4-B5EE-E067F56445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1" name="テキスト ボックス 370">
          <a:extLst>
            <a:ext uri="{FF2B5EF4-FFF2-40B4-BE49-F238E27FC236}">
              <a16:creationId xmlns:a16="http://schemas.microsoft.com/office/drawing/2014/main" id="{372EC237-D2BB-4C9E-BDC8-0BE38274E63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a:extLst>
            <a:ext uri="{FF2B5EF4-FFF2-40B4-BE49-F238E27FC236}">
              <a16:creationId xmlns:a16="http://schemas.microsoft.com/office/drawing/2014/main" id="{8925FDC7-F334-4551-840C-1266DD04B8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373" name="直線コネクタ 372">
          <a:extLst>
            <a:ext uri="{FF2B5EF4-FFF2-40B4-BE49-F238E27FC236}">
              <a16:creationId xmlns:a16="http://schemas.microsoft.com/office/drawing/2014/main" id="{82876187-6F18-4715-964C-F407374DA472}"/>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74" name="【一般廃棄物処理施設】&#10;有形固定資産減価償却率最小値テキスト">
          <a:extLst>
            <a:ext uri="{FF2B5EF4-FFF2-40B4-BE49-F238E27FC236}">
              <a16:creationId xmlns:a16="http://schemas.microsoft.com/office/drawing/2014/main" id="{F539E6D6-1978-44C5-8942-AA602A3365F3}"/>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75" name="直線コネクタ 374">
          <a:extLst>
            <a:ext uri="{FF2B5EF4-FFF2-40B4-BE49-F238E27FC236}">
              <a16:creationId xmlns:a16="http://schemas.microsoft.com/office/drawing/2014/main" id="{283A2EE5-77AC-41E3-9588-04EC7774168D}"/>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376" name="【一般廃棄物処理施設】&#10;有形固定資産減価償却率最大値テキスト">
          <a:extLst>
            <a:ext uri="{FF2B5EF4-FFF2-40B4-BE49-F238E27FC236}">
              <a16:creationId xmlns:a16="http://schemas.microsoft.com/office/drawing/2014/main" id="{5BEF4398-E203-4490-867F-D22E13B80A98}"/>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377" name="直線コネクタ 376">
          <a:extLst>
            <a:ext uri="{FF2B5EF4-FFF2-40B4-BE49-F238E27FC236}">
              <a16:creationId xmlns:a16="http://schemas.microsoft.com/office/drawing/2014/main" id="{3FCFE978-207F-4D1C-A177-3A7F506E6DDB}"/>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78" name="【一般廃棄物処理施設】&#10;有形固定資産減価償却率平均値テキスト">
          <a:extLst>
            <a:ext uri="{FF2B5EF4-FFF2-40B4-BE49-F238E27FC236}">
              <a16:creationId xmlns:a16="http://schemas.microsoft.com/office/drawing/2014/main" id="{F7D30D9A-AF40-4A89-AD77-E864EEDDB7A8}"/>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79" name="フローチャート: 判断 378">
          <a:extLst>
            <a:ext uri="{FF2B5EF4-FFF2-40B4-BE49-F238E27FC236}">
              <a16:creationId xmlns:a16="http://schemas.microsoft.com/office/drawing/2014/main" id="{716186B4-A431-4BA6-A792-E6E5C4E0BF21}"/>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80" name="フローチャート: 判断 379">
          <a:extLst>
            <a:ext uri="{FF2B5EF4-FFF2-40B4-BE49-F238E27FC236}">
              <a16:creationId xmlns:a16="http://schemas.microsoft.com/office/drawing/2014/main" id="{4D2AE6C6-3CC8-4BD0-B98B-F69A47319465}"/>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81" name="フローチャート: 判断 380">
          <a:extLst>
            <a:ext uri="{FF2B5EF4-FFF2-40B4-BE49-F238E27FC236}">
              <a16:creationId xmlns:a16="http://schemas.microsoft.com/office/drawing/2014/main" id="{EEED3367-6D22-4AD4-948A-4FC8B747FB8B}"/>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382" name="フローチャート: 判断 381">
          <a:extLst>
            <a:ext uri="{FF2B5EF4-FFF2-40B4-BE49-F238E27FC236}">
              <a16:creationId xmlns:a16="http://schemas.microsoft.com/office/drawing/2014/main" id="{33AFB05A-8C4C-48FB-8C7B-63D35B6EC205}"/>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383" name="フローチャート: 判断 382">
          <a:extLst>
            <a:ext uri="{FF2B5EF4-FFF2-40B4-BE49-F238E27FC236}">
              <a16:creationId xmlns:a16="http://schemas.microsoft.com/office/drawing/2014/main" id="{65D480E9-1B0D-4698-8EC4-DC66D76588CC}"/>
            </a:ext>
          </a:extLst>
        </xdr:cNvPr>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BC0725D-D340-497E-AA51-0705F7B971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25E6DFC-9B6F-401A-9B94-8D352242D8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A8EA23A0-4826-451A-A0DC-7DB26E4FFD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AD22F0B-582B-48EC-92D2-EEF998EF3D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25BD768-CEDA-4C7F-AAE1-3D44ACD282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389" name="楕円 388">
          <a:extLst>
            <a:ext uri="{FF2B5EF4-FFF2-40B4-BE49-F238E27FC236}">
              <a16:creationId xmlns:a16="http://schemas.microsoft.com/office/drawing/2014/main" id="{861D6906-0299-44F2-82B4-0F03FB622158}"/>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390" name="【一般廃棄物処理施設】&#10;有形固定資産減価償却率該当値テキスト">
          <a:extLst>
            <a:ext uri="{FF2B5EF4-FFF2-40B4-BE49-F238E27FC236}">
              <a16:creationId xmlns:a16="http://schemas.microsoft.com/office/drawing/2014/main" id="{96EECDCE-A5B0-44F7-AF27-30757F9642C6}"/>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391" name="楕円 390">
          <a:extLst>
            <a:ext uri="{FF2B5EF4-FFF2-40B4-BE49-F238E27FC236}">
              <a16:creationId xmlns:a16="http://schemas.microsoft.com/office/drawing/2014/main" id="{96BBF0C4-C3BA-4803-8500-AEBB3F6E6D4B}"/>
            </a:ext>
          </a:extLst>
        </xdr:cNvPr>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40</xdr:row>
      <xdr:rowOff>133350</xdr:rowOff>
    </xdr:to>
    <xdr:cxnSp macro="">
      <xdr:nvCxnSpPr>
        <xdr:cNvPr id="392" name="直線コネクタ 391">
          <a:extLst>
            <a:ext uri="{FF2B5EF4-FFF2-40B4-BE49-F238E27FC236}">
              <a16:creationId xmlns:a16="http://schemas.microsoft.com/office/drawing/2014/main" id="{ACF1797D-819D-4408-8271-088CAD172845}"/>
            </a:ext>
          </a:extLst>
        </xdr:cNvPr>
        <xdr:cNvCxnSpPr/>
      </xdr:nvCxnSpPr>
      <xdr:spPr>
        <a:xfrm>
          <a:off x="15481300" y="6934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393" name="楕円 392">
          <a:extLst>
            <a:ext uri="{FF2B5EF4-FFF2-40B4-BE49-F238E27FC236}">
              <a16:creationId xmlns:a16="http://schemas.microsoft.com/office/drawing/2014/main" id="{9EA7CEF8-6C7F-48A4-8A02-81F9A8B591FB}"/>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76200</xdr:rowOff>
    </xdr:to>
    <xdr:cxnSp macro="">
      <xdr:nvCxnSpPr>
        <xdr:cNvPr id="394" name="直線コネクタ 393">
          <a:extLst>
            <a:ext uri="{FF2B5EF4-FFF2-40B4-BE49-F238E27FC236}">
              <a16:creationId xmlns:a16="http://schemas.microsoft.com/office/drawing/2014/main" id="{2DB094EE-AD98-45D4-87BB-1803EC013E3D}"/>
            </a:ext>
          </a:extLst>
        </xdr:cNvPr>
        <xdr:cNvCxnSpPr/>
      </xdr:nvCxnSpPr>
      <xdr:spPr>
        <a:xfrm>
          <a:off x="14592300" y="687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95" name="n_1aveValue【一般廃棄物処理施設】&#10;有形固定資産減価償却率">
          <a:extLst>
            <a:ext uri="{FF2B5EF4-FFF2-40B4-BE49-F238E27FC236}">
              <a16:creationId xmlns:a16="http://schemas.microsoft.com/office/drawing/2014/main" id="{7A6B1AC1-F908-4F86-ADBC-69AB6C664341}"/>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96" name="n_2aveValue【一般廃棄物処理施設】&#10;有形固定資産減価償却率">
          <a:extLst>
            <a:ext uri="{FF2B5EF4-FFF2-40B4-BE49-F238E27FC236}">
              <a16:creationId xmlns:a16="http://schemas.microsoft.com/office/drawing/2014/main" id="{E5B3FAEB-9714-44BA-8E09-C97C8FD5DC07}"/>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397" name="n_3aveValue【一般廃棄物処理施設】&#10;有形固定資産減価償却率">
          <a:extLst>
            <a:ext uri="{FF2B5EF4-FFF2-40B4-BE49-F238E27FC236}">
              <a16:creationId xmlns:a16="http://schemas.microsoft.com/office/drawing/2014/main" id="{4D79569E-7440-42CF-B036-52286BEB36C1}"/>
            </a:ext>
          </a:extLst>
        </xdr:cNvPr>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44467</xdr:rowOff>
    </xdr:from>
    <xdr:ext cx="405111" cy="259045"/>
    <xdr:sp macro="" textlink="">
      <xdr:nvSpPr>
        <xdr:cNvPr id="398" name="n_4aveValue【一般廃棄物処理施設】&#10;有形固定資産減価償却率">
          <a:extLst>
            <a:ext uri="{FF2B5EF4-FFF2-40B4-BE49-F238E27FC236}">
              <a16:creationId xmlns:a16="http://schemas.microsoft.com/office/drawing/2014/main" id="{46D1B683-FB3C-4F29-9C8C-9F88AB5A7436}"/>
            </a:ext>
          </a:extLst>
        </xdr:cNvPr>
        <xdr:cNvSpPr txBox="1"/>
      </xdr:nvSpPr>
      <xdr:spPr>
        <a:xfrm>
          <a:off x="12611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118127</xdr:rowOff>
    </xdr:from>
    <xdr:ext cx="405111" cy="259045"/>
    <xdr:sp macro="" textlink="">
      <xdr:nvSpPr>
        <xdr:cNvPr id="399" name="n_1mainValue【一般廃棄物処理施設】&#10;有形固定資産減価償却率">
          <a:extLst>
            <a:ext uri="{FF2B5EF4-FFF2-40B4-BE49-F238E27FC236}">
              <a16:creationId xmlns:a16="http://schemas.microsoft.com/office/drawing/2014/main" id="{3359FA3F-2835-4B44-8C6B-03B514FA68BF}"/>
            </a:ext>
          </a:extLst>
        </xdr:cNvPr>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00" name="n_2mainValue【一般廃棄物処理施設】&#10;有形固定資産減価償却率">
          <a:extLst>
            <a:ext uri="{FF2B5EF4-FFF2-40B4-BE49-F238E27FC236}">
              <a16:creationId xmlns:a16="http://schemas.microsoft.com/office/drawing/2014/main" id="{BC98C950-61BD-412B-9C7C-A3AEC391BDE4}"/>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a:extLst>
            <a:ext uri="{FF2B5EF4-FFF2-40B4-BE49-F238E27FC236}">
              <a16:creationId xmlns:a16="http://schemas.microsoft.com/office/drawing/2014/main" id="{2116046C-7EA2-4A6A-8543-BEDD5C84EA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a:extLst>
            <a:ext uri="{FF2B5EF4-FFF2-40B4-BE49-F238E27FC236}">
              <a16:creationId xmlns:a16="http://schemas.microsoft.com/office/drawing/2014/main" id="{8DD23194-0DFD-4F34-B881-1E48CB82BE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a:extLst>
            <a:ext uri="{FF2B5EF4-FFF2-40B4-BE49-F238E27FC236}">
              <a16:creationId xmlns:a16="http://schemas.microsoft.com/office/drawing/2014/main" id="{644B637B-32C2-4939-B955-1B65EE57FE2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a:extLst>
            <a:ext uri="{FF2B5EF4-FFF2-40B4-BE49-F238E27FC236}">
              <a16:creationId xmlns:a16="http://schemas.microsoft.com/office/drawing/2014/main" id="{6F7C4932-430E-4218-BD99-5C8B2DC337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a:extLst>
            <a:ext uri="{FF2B5EF4-FFF2-40B4-BE49-F238E27FC236}">
              <a16:creationId xmlns:a16="http://schemas.microsoft.com/office/drawing/2014/main" id="{3E5E18DD-A9B8-4900-A33E-9BA740A24B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a:extLst>
            <a:ext uri="{FF2B5EF4-FFF2-40B4-BE49-F238E27FC236}">
              <a16:creationId xmlns:a16="http://schemas.microsoft.com/office/drawing/2014/main" id="{9A8F0EB7-0054-492D-8BD3-C7833BC771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a:extLst>
            <a:ext uri="{FF2B5EF4-FFF2-40B4-BE49-F238E27FC236}">
              <a16:creationId xmlns:a16="http://schemas.microsoft.com/office/drawing/2014/main" id="{7127DD33-94B3-42AE-878D-56CCF6E909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a:extLst>
            <a:ext uri="{FF2B5EF4-FFF2-40B4-BE49-F238E27FC236}">
              <a16:creationId xmlns:a16="http://schemas.microsoft.com/office/drawing/2014/main" id="{7DBB9B86-6D7B-432F-B1E6-75BA65B2E1B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a:extLst>
            <a:ext uri="{FF2B5EF4-FFF2-40B4-BE49-F238E27FC236}">
              <a16:creationId xmlns:a16="http://schemas.microsoft.com/office/drawing/2014/main" id="{9359F62C-79F2-4EF8-9F79-901DA181E4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a:extLst>
            <a:ext uri="{FF2B5EF4-FFF2-40B4-BE49-F238E27FC236}">
              <a16:creationId xmlns:a16="http://schemas.microsoft.com/office/drawing/2014/main" id="{E288F4F1-A018-4A7F-9198-637C197619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a:extLst>
            <a:ext uri="{FF2B5EF4-FFF2-40B4-BE49-F238E27FC236}">
              <a16:creationId xmlns:a16="http://schemas.microsoft.com/office/drawing/2014/main" id="{58235268-47DF-4CCF-A81C-C27721C745C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a:extLst>
            <a:ext uri="{FF2B5EF4-FFF2-40B4-BE49-F238E27FC236}">
              <a16:creationId xmlns:a16="http://schemas.microsoft.com/office/drawing/2014/main" id="{C6B092DA-976B-4502-BAB9-B67B6C46BCF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a:extLst>
            <a:ext uri="{FF2B5EF4-FFF2-40B4-BE49-F238E27FC236}">
              <a16:creationId xmlns:a16="http://schemas.microsoft.com/office/drawing/2014/main" id="{509FE8CC-8CB1-435C-A40B-FCA1A038FA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4" name="テキスト ボックス 413">
          <a:extLst>
            <a:ext uri="{FF2B5EF4-FFF2-40B4-BE49-F238E27FC236}">
              <a16:creationId xmlns:a16="http://schemas.microsoft.com/office/drawing/2014/main" id="{DBC17630-1F68-4E0A-BC96-896ED191CB0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a:extLst>
            <a:ext uri="{FF2B5EF4-FFF2-40B4-BE49-F238E27FC236}">
              <a16:creationId xmlns:a16="http://schemas.microsoft.com/office/drawing/2014/main" id="{20CC799E-B632-4070-9585-8AF62B8C46F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6" name="テキスト ボックス 415">
          <a:extLst>
            <a:ext uri="{FF2B5EF4-FFF2-40B4-BE49-F238E27FC236}">
              <a16:creationId xmlns:a16="http://schemas.microsoft.com/office/drawing/2014/main" id="{AC1A6AAB-01FB-4FCD-A05C-930B9814FDB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a:extLst>
            <a:ext uri="{FF2B5EF4-FFF2-40B4-BE49-F238E27FC236}">
              <a16:creationId xmlns:a16="http://schemas.microsoft.com/office/drawing/2014/main" id="{B77DABFB-6ED0-4659-80B7-95DA4E01584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8" name="テキスト ボックス 417">
          <a:extLst>
            <a:ext uri="{FF2B5EF4-FFF2-40B4-BE49-F238E27FC236}">
              <a16:creationId xmlns:a16="http://schemas.microsoft.com/office/drawing/2014/main" id="{DC644AB4-45A5-4082-9BAE-C0D5F3F1F56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a:extLst>
            <a:ext uri="{FF2B5EF4-FFF2-40B4-BE49-F238E27FC236}">
              <a16:creationId xmlns:a16="http://schemas.microsoft.com/office/drawing/2014/main" id="{E337A624-C31A-4491-849E-34310121AA1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0" name="テキスト ボックス 419">
          <a:extLst>
            <a:ext uri="{FF2B5EF4-FFF2-40B4-BE49-F238E27FC236}">
              <a16:creationId xmlns:a16="http://schemas.microsoft.com/office/drawing/2014/main" id="{0A93C36E-4FC7-4DC0-83CB-AE689F020459}"/>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id="{D74CD43C-EE26-4B50-8B01-F66A40E5E2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2" name="テキスト ボックス 421">
          <a:extLst>
            <a:ext uri="{FF2B5EF4-FFF2-40B4-BE49-F238E27FC236}">
              <a16:creationId xmlns:a16="http://schemas.microsoft.com/office/drawing/2014/main" id="{78E7D916-841F-4769-AA82-BA4A9155969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a:extLst>
            <a:ext uri="{FF2B5EF4-FFF2-40B4-BE49-F238E27FC236}">
              <a16:creationId xmlns:a16="http://schemas.microsoft.com/office/drawing/2014/main" id="{EFB0F9A8-033B-45C9-8540-918BD499D4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24" name="直線コネクタ 423">
          <a:extLst>
            <a:ext uri="{FF2B5EF4-FFF2-40B4-BE49-F238E27FC236}">
              <a16:creationId xmlns:a16="http://schemas.microsoft.com/office/drawing/2014/main" id="{12C17E9B-4CFB-4FFE-BEFA-CC85F22B7218}"/>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25" name="【一般廃棄物処理施設】&#10;一人当たり有形固定資産（償却資産）額最小値テキスト">
          <a:extLst>
            <a:ext uri="{FF2B5EF4-FFF2-40B4-BE49-F238E27FC236}">
              <a16:creationId xmlns:a16="http://schemas.microsoft.com/office/drawing/2014/main" id="{FB9AB7B2-545E-4F5B-B5BF-5B640FA4C099}"/>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26" name="直線コネクタ 425">
          <a:extLst>
            <a:ext uri="{FF2B5EF4-FFF2-40B4-BE49-F238E27FC236}">
              <a16:creationId xmlns:a16="http://schemas.microsoft.com/office/drawing/2014/main" id="{F3C2AAC2-2EAF-47AF-946C-FEC126D79D94}"/>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27" name="【一般廃棄物処理施設】&#10;一人当たり有形固定資産（償却資産）額最大値テキスト">
          <a:extLst>
            <a:ext uri="{FF2B5EF4-FFF2-40B4-BE49-F238E27FC236}">
              <a16:creationId xmlns:a16="http://schemas.microsoft.com/office/drawing/2014/main" id="{189FE91B-4724-4EDD-A163-8B5CF65F8898}"/>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28" name="直線コネクタ 427">
          <a:extLst>
            <a:ext uri="{FF2B5EF4-FFF2-40B4-BE49-F238E27FC236}">
              <a16:creationId xmlns:a16="http://schemas.microsoft.com/office/drawing/2014/main" id="{47EB0CCD-F964-40AA-8CF8-96F98F55E7A5}"/>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429" name="【一般廃棄物処理施設】&#10;一人当たり有形固定資産（償却資産）額平均値テキスト">
          <a:extLst>
            <a:ext uri="{FF2B5EF4-FFF2-40B4-BE49-F238E27FC236}">
              <a16:creationId xmlns:a16="http://schemas.microsoft.com/office/drawing/2014/main" id="{D668999A-678B-4193-8BAC-E3139AF526CE}"/>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30" name="フローチャート: 判断 429">
          <a:extLst>
            <a:ext uri="{FF2B5EF4-FFF2-40B4-BE49-F238E27FC236}">
              <a16:creationId xmlns:a16="http://schemas.microsoft.com/office/drawing/2014/main" id="{FC04FD68-196F-4F99-ABF2-4B46CAF3EEC9}"/>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31" name="フローチャート: 判断 430">
          <a:extLst>
            <a:ext uri="{FF2B5EF4-FFF2-40B4-BE49-F238E27FC236}">
              <a16:creationId xmlns:a16="http://schemas.microsoft.com/office/drawing/2014/main" id="{FAB37525-565D-45DF-A90C-5E50CCFC47BF}"/>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432" name="フローチャート: 判断 431">
          <a:extLst>
            <a:ext uri="{FF2B5EF4-FFF2-40B4-BE49-F238E27FC236}">
              <a16:creationId xmlns:a16="http://schemas.microsoft.com/office/drawing/2014/main" id="{E90BA272-A68F-483C-B0EA-7F0CF6E22EB2}"/>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157336</xdr:rowOff>
    </xdr:from>
    <xdr:to>
      <xdr:col>102</xdr:col>
      <xdr:colOff>165100</xdr:colOff>
      <xdr:row>41</xdr:row>
      <xdr:rowOff>87486</xdr:rowOff>
    </xdr:to>
    <xdr:sp macro="" textlink="">
      <xdr:nvSpPr>
        <xdr:cNvPr id="433" name="フローチャート: 判断 432">
          <a:extLst>
            <a:ext uri="{FF2B5EF4-FFF2-40B4-BE49-F238E27FC236}">
              <a16:creationId xmlns:a16="http://schemas.microsoft.com/office/drawing/2014/main" id="{0A9BEE1D-B4A5-4B89-80F5-CCA75005F4DB}"/>
            </a:ext>
          </a:extLst>
        </xdr:cNvPr>
        <xdr:cNvSpPr/>
      </xdr:nvSpPr>
      <xdr:spPr>
        <a:xfrm>
          <a:off x="19494500" y="70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160367</xdr:rowOff>
    </xdr:from>
    <xdr:to>
      <xdr:col>98</xdr:col>
      <xdr:colOff>38100</xdr:colOff>
      <xdr:row>41</xdr:row>
      <xdr:rowOff>90517</xdr:rowOff>
    </xdr:to>
    <xdr:sp macro="" textlink="">
      <xdr:nvSpPr>
        <xdr:cNvPr id="434" name="フローチャート: 判断 433">
          <a:extLst>
            <a:ext uri="{FF2B5EF4-FFF2-40B4-BE49-F238E27FC236}">
              <a16:creationId xmlns:a16="http://schemas.microsoft.com/office/drawing/2014/main" id="{3D87D6B0-6963-4287-9C3B-CC968274AEF3}"/>
            </a:ext>
          </a:extLst>
        </xdr:cNvPr>
        <xdr:cNvSpPr/>
      </xdr:nvSpPr>
      <xdr:spPr>
        <a:xfrm>
          <a:off x="18605500" y="701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842526A-B0E7-41C6-9FFB-ABFFB63616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E05C47B-EA21-4C92-A535-7A9AF69938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79736A1-A213-4BB6-8FE4-4E666C3B85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9060907-EF94-4B66-A7CF-F4A9C955D2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0261D15-8CED-49EE-BE12-2CE4B6DB2E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155114</xdr:rowOff>
    </xdr:from>
    <xdr:to>
      <xdr:col>116</xdr:col>
      <xdr:colOff>114300</xdr:colOff>
      <xdr:row>42</xdr:row>
      <xdr:rowOff>85264</xdr:rowOff>
    </xdr:to>
    <xdr:sp macro="" textlink="">
      <xdr:nvSpPr>
        <xdr:cNvPr id="440" name="楕円 439">
          <a:extLst>
            <a:ext uri="{FF2B5EF4-FFF2-40B4-BE49-F238E27FC236}">
              <a16:creationId xmlns:a16="http://schemas.microsoft.com/office/drawing/2014/main" id="{BF56A0D6-296D-4F33-A741-E27A7E2206FE}"/>
            </a:ext>
          </a:extLst>
        </xdr:cNvPr>
        <xdr:cNvSpPr/>
      </xdr:nvSpPr>
      <xdr:spPr>
        <a:xfrm>
          <a:off x="22110700" y="718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70041</xdr:rowOff>
    </xdr:from>
    <xdr:ext cx="469744" cy="259045"/>
    <xdr:sp macro="" textlink="">
      <xdr:nvSpPr>
        <xdr:cNvPr id="441" name="【一般廃棄物処理施設】&#10;一人当たり有形固定資産（償却資産）額該当値テキスト">
          <a:extLst>
            <a:ext uri="{FF2B5EF4-FFF2-40B4-BE49-F238E27FC236}">
              <a16:creationId xmlns:a16="http://schemas.microsoft.com/office/drawing/2014/main" id="{079C06D9-347A-4094-BF3E-7F88BE5C3BD5}"/>
            </a:ext>
          </a:extLst>
        </xdr:cNvPr>
        <xdr:cNvSpPr txBox="1"/>
      </xdr:nvSpPr>
      <xdr:spPr>
        <a:xfrm>
          <a:off x="22199600" y="709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155215</xdr:rowOff>
    </xdr:from>
    <xdr:to>
      <xdr:col>112</xdr:col>
      <xdr:colOff>38100</xdr:colOff>
      <xdr:row>42</xdr:row>
      <xdr:rowOff>85365</xdr:rowOff>
    </xdr:to>
    <xdr:sp macro="" textlink="">
      <xdr:nvSpPr>
        <xdr:cNvPr id="442" name="楕円 441">
          <a:extLst>
            <a:ext uri="{FF2B5EF4-FFF2-40B4-BE49-F238E27FC236}">
              <a16:creationId xmlns:a16="http://schemas.microsoft.com/office/drawing/2014/main" id="{D5CAC53B-9330-49AE-BA7F-FAEC43342D48}"/>
            </a:ext>
          </a:extLst>
        </xdr:cNvPr>
        <xdr:cNvSpPr/>
      </xdr:nvSpPr>
      <xdr:spPr>
        <a:xfrm>
          <a:off x="21272500" y="71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34464</xdr:rowOff>
    </xdr:from>
    <xdr:to>
      <xdr:col>116</xdr:col>
      <xdr:colOff>63500</xdr:colOff>
      <xdr:row>42</xdr:row>
      <xdr:rowOff>34565</xdr:rowOff>
    </xdr:to>
    <xdr:cxnSp macro="">
      <xdr:nvCxnSpPr>
        <xdr:cNvPr id="443" name="直線コネクタ 442">
          <a:extLst>
            <a:ext uri="{FF2B5EF4-FFF2-40B4-BE49-F238E27FC236}">
              <a16:creationId xmlns:a16="http://schemas.microsoft.com/office/drawing/2014/main" id="{BB60089C-1461-4D1A-94B4-CF47002914B2}"/>
            </a:ext>
          </a:extLst>
        </xdr:cNvPr>
        <xdr:cNvCxnSpPr/>
      </xdr:nvCxnSpPr>
      <xdr:spPr>
        <a:xfrm flipV="1">
          <a:off x="21323300" y="7235364"/>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155302</xdr:rowOff>
    </xdr:from>
    <xdr:to>
      <xdr:col>107</xdr:col>
      <xdr:colOff>101600</xdr:colOff>
      <xdr:row>42</xdr:row>
      <xdr:rowOff>85452</xdr:rowOff>
    </xdr:to>
    <xdr:sp macro="" textlink="">
      <xdr:nvSpPr>
        <xdr:cNvPr id="444" name="楕円 443">
          <a:extLst>
            <a:ext uri="{FF2B5EF4-FFF2-40B4-BE49-F238E27FC236}">
              <a16:creationId xmlns:a16="http://schemas.microsoft.com/office/drawing/2014/main" id="{3EBCCD31-2F75-4A75-A872-39461266519D}"/>
            </a:ext>
          </a:extLst>
        </xdr:cNvPr>
        <xdr:cNvSpPr/>
      </xdr:nvSpPr>
      <xdr:spPr>
        <a:xfrm>
          <a:off x="20383500" y="71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34565</xdr:rowOff>
    </xdr:from>
    <xdr:to>
      <xdr:col>111</xdr:col>
      <xdr:colOff>177800</xdr:colOff>
      <xdr:row>42</xdr:row>
      <xdr:rowOff>34652</xdr:rowOff>
    </xdr:to>
    <xdr:cxnSp macro="">
      <xdr:nvCxnSpPr>
        <xdr:cNvPr id="445" name="直線コネクタ 444">
          <a:extLst>
            <a:ext uri="{FF2B5EF4-FFF2-40B4-BE49-F238E27FC236}">
              <a16:creationId xmlns:a16="http://schemas.microsoft.com/office/drawing/2014/main" id="{9F9BEB75-A084-4AC4-802A-B9A65A5E4E8F}"/>
            </a:ext>
          </a:extLst>
        </xdr:cNvPr>
        <xdr:cNvCxnSpPr/>
      </xdr:nvCxnSpPr>
      <xdr:spPr>
        <a:xfrm flipV="1">
          <a:off x="20434300" y="7235465"/>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446" name="n_1aveValue【一般廃棄物処理施設】&#10;一人当たり有形固定資産（償却資産）額">
          <a:extLst>
            <a:ext uri="{FF2B5EF4-FFF2-40B4-BE49-F238E27FC236}">
              <a16:creationId xmlns:a16="http://schemas.microsoft.com/office/drawing/2014/main" id="{F037ACE8-833D-477E-B040-80F37632193B}"/>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447" name="n_2aveValue【一般廃棄物処理施設】&#10;一人当たり有形固定資産（償却資産）額">
          <a:extLst>
            <a:ext uri="{FF2B5EF4-FFF2-40B4-BE49-F238E27FC236}">
              <a16:creationId xmlns:a16="http://schemas.microsoft.com/office/drawing/2014/main" id="{7EECC1B2-0452-4ECF-818F-B803F32CACD1}"/>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104013</xdr:rowOff>
    </xdr:from>
    <xdr:ext cx="599010" cy="259045"/>
    <xdr:sp macro="" textlink="">
      <xdr:nvSpPr>
        <xdr:cNvPr id="448" name="n_3aveValue【一般廃棄物処理施設】&#10;一人当たり有形固定資産（償却資産）額">
          <a:extLst>
            <a:ext uri="{FF2B5EF4-FFF2-40B4-BE49-F238E27FC236}">
              <a16:creationId xmlns:a16="http://schemas.microsoft.com/office/drawing/2014/main" id="{1E011C31-7AD3-4CC7-A14D-89F2DCE26131}"/>
            </a:ext>
          </a:extLst>
        </xdr:cNvPr>
        <xdr:cNvSpPr txBox="1"/>
      </xdr:nvSpPr>
      <xdr:spPr>
        <a:xfrm>
          <a:off x="19245795" y="679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107044</xdr:rowOff>
    </xdr:from>
    <xdr:ext cx="599010" cy="259045"/>
    <xdr:sp macro="" textlink="">
      <xdr:nvSpPr>
        <xdr:cNvPr id="449" name="n_4aveValue【一般廃棄物処理施設】&#10;一人当たり有形固定資産（償却資産）額">
          <a:extLst>
            <a:ext uri="{FF2B5EF4-FFF2-40B4-BE49-F238E27FC236}">
              <a16:creationId xmlns:a16="http://schemas.microsoft.com/office/drawing/2014/main" id="{E8C90563-4354-4F3D-B938-F3E9157E49EB}"/>
            </a:ext>
          </a:extLst>
        </xdr:cNvPr>
        <xdr:cNvSpPr txBox="1"/>
      </xdr:nvSpPr>
      <xdr:spPr>
        <a:xfrm>
          <a:off x="18356795" y="679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76492</xdr:rowOff>
    </xdr:from>
    <xdr:ext cx="469744" cy="259045"/>
    <xdr:sp macro="" textlink="">
      <xdr:nvSpPr>
        <xdr:cNvPr id="450" name="n_1mainValue【一般廃棄物処理施設】&#10;一人当たり有形固定資産（償却資産）額">
          <a:extLst>
            <a:ext uri="{FF2B5EF4-FFF2-40B4-BE49-F238E27FC236}">
              <a16:creationId xmlns:a16="http://schemas.microsoft.com/office/drawing/2014/main" id="{5362084B-6CB5-4271-8F35-55FE36090EBD}"/>
            </a:ext>
          </a:extLst>
        </xdr:cNvPr>
        <xdr:cNvSpPr txBox="1"/>
      </xdr:nvSpPr>
      <xdr:spPr>
        <a:xfrm>
          <a:off x="21075728" y="727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76579</xdr:rowOff>
    </xdr:from>
    <xdr:ext cx="469744" cy="259045"/>
    <xdr:sp macro="" textlink="">
      <xdr:nvSpPr>
        <xdr:cNvPr id="451" name="n_2mainValue【一般廃棄物処理施設】&#10;一人当たり有形固定資産（償却資産）額">
          <a:extLst>
            <a:ext uri="{FF2B5EF4-FFF2-40B4-BE49-F238E27FC236}">
              <a16:creationId xmlns:a16="http://schemas.microsoft.com/office/drawing/2014/main" id="{D13342EB-624A-4F08-BCED-76C16D9FD123}"/>
            </a:ext>
          </a:extLst>
        </xdr:cNvPr>
        <xdr:cNvSpPr txBox="1"/>
      </xdr:nvSpPr>
      <xdr:spPr>
        <a:xfrm>
          <a:off x="20199428" y="727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a:extLst>
            <a:ext uri="{FF2B5EF4-FFF2-40B4-BE49-F238E27FC236}">
              <a16:creationId xmlns:a16="http://schemas.microsoft.com/office/drawing/2014/main" id="{B28FC8BC-10B2-4755-840A-72CED1E67E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a:extLst>
            <a:ext uri="{FF2B5EF4-FFF2-40B4-BE49-F238E27FC236}">
              <a16:creationId xmlns:a16="http://schemas.microsoft.com/office/drawing/2014/main" id="{E4BE4E24-197C-4220-B314-3C103F837F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a:extLst>
            <a:ext uri="{FF2B5EF4-FFF2-40B4-BE49-F238E27FC236}">
              <a16:creationId xmlns:a16="http://schemas.microsoft.com/office/drawing/2014/main" id="{AABFFB8B-6BB4-47D5-A654-9F346A9BAA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a:extLst>
            <a:ext uri="{FF2B5EF4-FFF2-40B4-BE49-F238E27FC236}">
              <a16:creationId xmlns:a16="http://schemas.microsoft.com/office/drawing/2014/main" id="{5A98468B-42F5-4C25-AB2F-FA053D861E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a:extLst>
            <a:ext uri="{FF2B5EF4-FFF2-40B4-BE49-F238E27FC236}">
              <a16:creationId xmlns:a16="http://schemas.microsoft.com/office/drawing/2014/main" id="{34FB866A-0413-4C67-8762-99640A0273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a:extLst>
            <a:ext uri="{FF2B5EF4-FFF2-40B4-BE49-F238E27FC236}">
              <a16:creationId xmlns:a16="http://schemas.microsoft.com/office/drawing/2014/main" id="{01F9AA74-ED46-44F5-A8E5-179CDD6538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a:extLst>
            <a:ext uri="{FF2B5EF4-FFF2-40B4-BE49-F238E27FC236}">
              <a16:creationId xmlns:a16="http://schemas.microsoft.com/office/drawing/2014/main" id="{494CD122-2E4F-4C67-A5B6-6C2915AF43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a:extLst>
            <a:ext uri="{FF2B5EF4-FFF2-40B4-BE49-F238E27FC236}">
              <a16:creationId xmlns:a16="http://schemas.microsoft.com/office/drawing/2014/main" id="{A23CFED9-7734-4954-BFFD-AC4F032B80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a:extLst>
            <a:ext uri="{FF2B5EF4-FFF2-40B4-BE49-F238E27FC236}">
              <a16:creationId xmlns:a16="http://schemas.microsoft.com/office/drawing/2014/main" id="{5A909AF3-51C6-4F87-865E-2E956569C3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a:extLst>
            <a:ext uri="{FF2B5EF4-FFF2-40B4-BE49-F238E27FC236}">
              <a16:creationId xmlns:a16="http://schemas.microsoft.com/office/drawing/2014/main" id="{0B225E21-1E64-4642-A098-8DB8E84735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2" name="テキスト ボックス 461">
          <a:extLst>
            <a:ext uri="{FF2B5EF4-FFF2-40B4-BE49-F238E27FC236}">
              <a16:creationId xmlns:a16="http://schemas.microsoft.com/office/drawing/2014/main" id="{5A9B80AD-6C50-44A8-99BF-4271D085150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a:extLst>
            <a:ext uri="{FF2B5EF4-FFF2-40B4-BE49-F238E27FC236}">
              <a16:creationId xmlns:a16="http://schemas.microsoft.com/office/drawing/2014/main" id="{132D4FB2-7AA3-4318-8EDB-A278D0AF7A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A353AAA0-84FD-411C-B6E3-93D4502E014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a:extLst>
            <a:ext uri="{FF2B5EF4-FFF2-40B4-BE49-F238E27FC236}">
              <a16:creationId xmlns:a16="http://schemas.microsoft.com/office/drawing/2014/main" id="{FDC0E7BB-2D9A-4E16-B79A-51A9FB85C98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a:extLst>
            <a:ext uri="{FF2B5EF4-FFF2-40B4-BE49-F238E27FC236}">
              <a16:creationId xmlns:a16="http://schemas.microsoft.com/office/drawing/2014/main" id="{F39A52A4-FCD9-459B-8D0A-7C38A38534F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a:extLst>
            <a:ext uri="{FF2B5EF4-FFF2-40B4-BE49-F238E27FC236}">
              <a16:creationId xmlns:a16="http://schemas.microsoft.com/office/drawing/2014/main" id="{0E495B06-5CB8-4A9D-BF61-AB9DF390A3A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a:extLst>
            <a:ext uri="{FF2B5EF4-FFF2-40B4-BE49-F238E27FC236}">
              <a16:creationId xmlns:a16="http://schemas.microsoft.com/office/drawing/2014/main" id="{65E3A7CB-102A-4C06-BEBA-1513AC7B2B0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a:extLst>
            <a:ext uri="{FF2B5EF4-FFF2-40B4-BE49-F238E27FC236}">
              <a16:creationId xmlns:a16="http://schemas.microsoft.com/office/drawing/2014/main" id="{8AD132DD-58B0-4FB1-8E06-61D6B393FD0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a:extLst>
            <a:ext uri="{FF2B5EF4-FFF2-40B4-BE49-F238E27FC236}">
              <a16:creationId xmlns:a16="http://schemas.microsoft.com/office/drawing/2014/main" id="{3DE82CD7-D7F5-45F7-9627-A85FAED4ECE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a:extLst>
            <a:ext uri="{FF2B5EF4-FFF2-40B4-BE49-F238E27FC236}">
              <a16:creationId xmlns:a16="http://schemas.microsoft.com/office/drawing/2014/main" id="{BDD00FA6-C8FE-47CE-9E92-28B558A436F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a:extLst>
            <a:ext uri="{FF2B5EF4-FFF2-40B4-BE49-F238E27FC236}">
              <a16:creationId xmlns:a16="http://schemas.microsoft.com/office/drawing/2014/main" id="{5D0D8F71-BEE4-442C-9F6E-10DB6ECDF7F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8C921D66-2CB8-4FA6-AC4A-2516228D1B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4" name="テキスト ボックス 473">
          <a:extLst>
            <a:ext uri="{FF2B5EF4-FFF2-40B4-BE49-F238E27FC236}">
              <a16:creationId xmlns:a16="http://schemas.microsoft.com/office/drawing/2014/main" id="{BF9C780C-5249-4171-9379-CCAA965F518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C05916AD-60CF-4404-A1A4-5DA52106E7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476" name="直線コネクタ 475">
          <a:extLst>
            <a:ext uri="{FF2B5EF4-FFF2-40B4-BE49-F238E27FC236}">
              <a16:creationId xmlns:a16="http://schemas.microsoft.com/office/drawing/2014/main" id="{A9A47994-5B69-48A3-B322-12DBCB9135CB}"/>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77" name="【保健センター・保健所】&#10;有形固定資産減価償却率最小値テキスト">
          <a:extLst>
            <a:ext uri="{FF2B5EF4-FFF2-40B4-BE49-F238E27FC236}">
              <a16:creationId xmlns:a16="http://schemas.microsoft.com/office/drawing/2014/main" id="{BFB880FA-87EF-47BF-81E3-B5D0BF3D8D7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78" name="直線コネクタ 477">
          <a:extLst>
            <a:ext uri="{FF2B5EF4-FFF2-40B4-BE49-F238E27FC236}">
              <a16:creationId xmlns:a16="http://schemas.microsoft.com/office/drawing/2014/main" id="{8723782A-1D1C-4D0A-BC5F-49B7675BDA2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479" name="【保健センター・保健所】&#10;有形固定資産減価償却率最大値テキスト">
          <a:extLst>
            <a:ext uri="{FF2B5EF4-FFF2-40B4-BE49-F238E27FC236}">
              <a16:creationId xmlns:a16="http://schemas.microsoft.com/office/drawing/2014/main" id="{CEDEBF27-5144-4736-92A1-1B4823FD90B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80" name="直線コネクタ 479">
          <a:extLst>
            <a:ext uri="{FF2B5EF4-FFF2-40B4-BE49-F238E27FC236}">
              <a16:creationId xmlns:a16="http://schemas.microsoft.com/office/drawing/2014/main" id="{53832278-D533-4F07-BE0F-1A3861E311A5}"/>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9FB6782F-4475-46A1-BBDD-02EDDF197370}"/>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82" name="フローチャート: 判断 481">
          <a:extLst>
            <a:ext uri="{FF2B5EF4-FFF2-40B4-BE49-F238E27FC236}">
              <a16:creationId xmlns:a16="http://schemas.microsoft.com/office/drawing/2014/main" id="{E11D2D96-097F-4D37-BC26-B2371645EED8}"/>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83" name="フローチャート: 判断 482">
          <a:extLst>
            <a:ext uri="{FF2B5EF4-FFF2-40B4-BE49-F238E27FC236}">
              <a16:creationId xmlns:a16="http://schemas.microsoft.com/office/drawing/2014/main" id="{4743BB52-69B8-470E-A0B2-008356AEB085}"/>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84" name="フローチャート: 判断 483">
          <a:extLst>
            <a:ext uri="{FF2B5EF4-FFF2-40B4-BE49-F238E27FC236}">
              <a16:creationId xmlns:a16="http://schemas.microsoft.com/office/drawing/2014/main" id="{BAA824A8-FF03-4F13-931F-30117EF34671}"/>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485" name="フローチャート: 判断 484">
          <a:extLst>
            <a:ext uri="{FF2B5EF4-FFF2-40B4-BE49-F238E27FC236}">
              <a16:creationId xmlns:a16="http://schemas.microsoft.com/office/drawing/2014/main" id="{3825F9BE-18BD-4B4B-AC44-BAAE24A79370}"/>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57785</xdr:rowOff>
    </xdr:from>
    <xdr:to>
      <xdr:col>67</xdr:col>
      <xdr:colOff>101600</xdr:colOff>
      <xdr:row>58</xdr:row>
      <xdr:rowOff>159385</xdr:rowOff>
    </xdr:to>
    <xdr:sp macro="" textlink="">
      <xdr:nvSpPr>
        <xdr:cNvPr id="486" name="フローチャート: 判断 485">
          <a:extLst>
            <a:ext uri="{FF2B5EF4-FFF2-40B4-BE49-F238E27FC236}">
              <a16:creationId xmlns:a16="http://schemas.microsoft.com/office/drawing/2014/main" id="{5FD4475D-79E5-458D-8168-5438AE5207A6}"/>
            </a:ext>
          </a:extLst>
        </xdr:cNvPr>
        <xdr:cNvSpPr/>
      </xdr:nvSpPr>
      <xdr:spPr>
        <a:xfrm>
          <a:off x="12763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F0A1D776-1850-45F4-ABF0-B3838BFC10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91A001E7-AF56-4D23-A81B-AB004FB33C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5264EFC1-B058-4DB9-BD1C-3637EEA718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E801B6A2-23AA-44E9-B000-F4A267EA0D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F04866B3-E1E0-4BE0-91C9-70040F1735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139700</xdr:rowOff>
    </xdr:from>
    <xdr:to>
      <xdr:col>85</xdr:col>
      <xdr:colOff>177800</xdr:colOff>
      <xdr:row>64</xdr:row>
      <xdr:rowOff>69850</xdr:rowOff>
    </xdr:to>
    <xdr:sp macro="" textlink="">
      <xdr:nvSpPr>
        <xdr:cNvPr id="492" name="楕円 491">
          <a:extLst>
            <a:ext uri="{FF2B5EF4-FFF2-40B4-BE49-F238E27FC236}">
              <a16:creationId xmlns:a16="http://schemas.microsoft.com/office/drawing/2014/main" id="{D0683DA3-85A5-4D54-89A3-C9DA5D3E34E4}"/>
            </a:ext>
          </a:extLst>
        </xdr:cNvPr>
        <xdr:cNvSpPr/>
      </xdr:nvSpPr>
      <xdr:spPr>
        <a:xfrm>
          <a:off x="16268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54627</xdr:rowOff>
    </xdr:from>
    <xdr:ext cx="405111" cy="259045"/>
    <xdr:sp macro="" textlink="">
      <xdr:nvSpPr>
        <xdr:cNvPr id="493" name="【保健センター・保健所】&#10;有形固定資産減価償却率該当値テキスト">
          <a:extLst>
            <a:ext uri="{FF2B5EF4-FFF2-40B4-BE49-F238E27FC236}">
              <a16:creationId xmlns:a16="http://schemas.microsoft.com/office/drawing/2014/main" id="{81F0D561-BD39-4946-AE27-A86F04991582}"/>
            </a:ext>
          </a:extLst>
        </xdr:cNvPr>
        <xdr:cNvSpPr txBox="1"/>
      </xdr:nvSpPr>
      <xdr:spPr>
        <a:xfrm>
          <a:off x="16357600" y="1085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135890</xdr:rowOff>
    </xdr:from>
    <xdr:to>
      <xdr:col>81</xdr:col>
      <xdr:colOff>101600</xdr:colOff>
      <xdr:row>64</xdr:row>
      <xdr:rowOff>66040</xdr:rowOff>
    </xdr:to>
    <xdr:sp macro="" textlink="">
      <xdr:nvSpPr>
        <xdr:cNvPr id="494" name="楕円 493">
          <a:extLst>
            <a:ext uri="{FF2B5EF4-FFF2-40B4-BE49-F238E27FC236}">
              <a16:creationId xmlns:a16="http://schemas.microsoft.com/office/drawing/2014/main" id="{ACA0F8E3-F779-4CAB-BC24-5944EC3D95E0}"/>
            </a:ext>
          </a:extLst>
        </xdr:cNvPr>
        <xdr:cNvSpPr/>
      </xdr:nvSpPr>
      <xdr:spPr>
        <a:xfrm>
          <a:off x="1543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15240</xdr:rowOff>
    </xdr:from>
    <xdr:to>
      <xdr:col>85</xdr:col>
      <xdr:colOff>127000</xdr:colOff>
      <xdr:row>64</xdr:row>
      <xdr:rowOff>19050</xdr:rowOff>
    </xdr:to>
    <xdr:cxnSp macro="">
      <xdr:nvCxnSpPr>
        <xdr:cNvPr id="495" name="直線コネクタ 494">
          <a:extLst>
            <a:ext uri="{FF2B5EF4-FFF2-40B4-BE49-F238E27FC236}">
              <a16:creationId xmlns:a16="http://schemas.microsoft.com/office/drawing/2014/main" id="{FE53D1D5-F102-42D2-9FA9-E14FCEAFD727}"/>
            </a:ext>
          </a:extLst>
        </xdr:cNvPr>
        <xdr:cNvCxnSpPr/>
      </xdr:nvCxnSpPr>
      <xdr:spPr>
        <a:xfrm>
          <a:off x="15481300" y="10988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132080</xdr:rowOff>
    </xdr:from>
    <xdr:to>
      <xdr:col>76</xdr:col>
      <xdr:colOff>165100</xdr:colOff>
      <xdr:row>64</xdr:row>
      <xdr:rowOff>62230</xdr:rowOff>
    </xdr:to>
    <xdr:sp macro="" textlink="">
      <xdr:nvSpPr>
        <xdr:cNvPr id="496" name="楕円 495">
          <a:extLst>
            <a:ext uri="{FF2B5EF4-FFF2-40B4-BE49-F238E27FC236}">
              <a16:creationId xmlns:a16="http://schemas.microsoft.com/office/drawing/2014/main" id="{B451B867-1C2B-49DE-9C61-700D6E84F47D}"/>
            </a:ext>
          </a:extLst>
        </xdr:cNvPr>
        <xdr:cNvSpPr/>
      </xdr:nvSpPr>
      <xdr:spPr>
        <a:xfrm>
          <a:off x="1454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11430</xdr:rowOff>
    </xdr:from>
    <xdr:to>
      <xdr:col>81</xdr:col>
      <xdr:colOff>50800</xdr:colOff>
      <xdr:row>64</xdr:row>
      <xdr:rowOff>15240</xdr:rowOff>
    </xdr:to>
    <xdr:cxnSp macro="">
      <xdr:nvCxnSpPr>
        <xdr:cNvPr id="497" name="直線コネクタ 496">
          <a:extLst>
            <a:ext uri="{FF2B5EF4-FFF2-40B4-BE49-F238E27FC236}">
              <a16:creationId xmlns:a16="http://schemas.microsoft.com/office/drawing/2014/main" id="{AF7E4084-FA0B-4B8E-A390-8DECD42ED4FE}"/>
            </a:ext>
          </a:extLst>
        </xdr:cNvPr>
        <xdr:cNvCxnSpPr/>
      </xdr:nvCxnSpPr>
      <xdr:spPr>
        <a:xfrm>
          <a:off x="14592300" y="10984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98" name="n_1aveValue【保健センター・保健所】&#10;有形固定資産減価償却率">
          <a:extLst>
            <a:ext uri="{FF2B5EF4-FFF2-40B4-BE49-F238E27FC236}">
              <a16:creationId xmlns:a16="http://schemas.microsoft.com/office/drawing/2014/main" id="{244625BD-52A1-451B-AF0F-A36865B9FF46}"/>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499" name="n_2aveValue【保健センター・保健所】&#10;有形固定資産減価償却率">
          <a:extLst>
            <a:ext uri="{FF2B5EF4-FFF2-40B4-BE49-F238E27FC236}">
              <a16:creationId xmlns:a16="http://schemas.microsoft.com/office/drawing/2014/main" id="{04695ECF-AF65-4994-906E-CA58174E22C6}"/>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00" name="n_3aveValue【保健センター・保健所】&#10;有形固定資産減価償却率">
          <a:extLst>
            <a:ext uri="{FF2B5EF4-FFF2-40B4-BE49-F238E27FC236}">
              <a16:creationId xmlns:a16="http://schemas.microsoft.com/office/drawing/2014/main" id="{CA925C6D-9729-407E-883C-8D6391645607}"/>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4462</xdr:rowOff>
    </xdr:from>
    <xdr:ext cx="405111" cy="259045"/>
    <xdr:sp macro="" textlink="">
      <xdr:nvSpPr>
        <xdr:cNvPr id="501" name="n_4aveValue【保健センター・保健所】&#10;有形固定資産減価償却率">
          <a:extLst>
            <a:ext uri="{FF2B5EF4-FFF2-40B4-BE49-F238E27FC236}">
              <a16:creationId xmlns:a16="http://schemas.microsoft.com/office/drawing/2014/main" id="{8C6F83A4-73DB-45F2-B399-184AF6041187}"/>
            </a:ext>
          </a:extLst>
        </xdr:cNvPr>
        <xdr:cNvSpPr txBox="1"/>
      </xdr:nvSpPr>
      <xdr:spPr>
        <a:xfrm>
          <a:off x="12611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57167</xdr:rowOff>
    </xdr:from>
    <xdr:ext cx="405111" cy="259045"/>
    <xdr:sp macro="" textlink="">
      <xdr:nvSpPr>
        <xdr:cNvPr id="502" name="n_1mainValue【保健センター・保健所】&#10;有形固定資産減価償却率">
          <a:extLst>
            <a:ext uri="{FF2B5EF4-FFF2-40B4-BE49-F238E27FC236}">
              <a16:creationId xmlns:a16="http://schemas.microsoft.com/office/drawing/2014/main" id="{4633AB2F-1624-4DE6-8E3F-B780FD194991}"/>
            </a:ext>
          </a:extLst>
        </xdr:cNvPr>
        <xdr:cNvSpPr txBox="1"/>
      </xdr:nvSpPr>
      <xdr:spPr>
        <a:xfrm>
          <a:off x="15266044"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53357</xdr:rowOff>
    </xdr:from>
    <xdr:ext cx="405111" cy="259045"/>
    <xdr:sp macro="" textlink="">
      <xdr:nvSpPr>
        <xdr:cNvPr id="503" name="n_2mainValue【保健センター・保健所】&#10;有形固定資産減価償却率">
          <a:extLst>
            <a:ext uri="{FF2B5EF4-FFF2-40B4-BE49-F238E27FC236}">
              <a16:creationId xmlns:a16="http://schemas.microsoft.com/office/drawing/2014/main" id="{CF88E0FF-7321-44C2-AD09-E90E15B4BA99}"/>
            </a:ext>
          </a:extLst>
        </xdr:cNvPr>
        <xdr:cNvSpPr txBox="1"/>
      </xdr:nvSpPr>
      <xdr:spPr>
        <a:xfrm>
          <a:off x="14389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a:extLst>
            <a:ext uri="{FF2B5EF4-FFF2-40B4-BE49-F238E27FC236}">
              <a16:creationId xmlns:a16="http://schemas.microsoft.com/office/drawing/2014/main" id="{BE86B317-12BA-4163-83BC-4CF0531CC9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a:extLst>
            <a:ext uri="{FF2B5EF4-FFF2-40B4-BE49-F238E27FC236}">
              <a16:creationId xmlns:a16="http://schemas.microsoft.com/office/drawing/2014/main" id="{9A39630E-D2C5-424C-932E-7039FB23A5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a:extLst>
            <a:ext uri="{FF2B5EF4-FFF2-40B4-BE49-F238E27FC236}">
              <a16:creationId xmlns:a16="http://schemas.microsoft.com/office/drawing/2014/main" id="{7AFE1F89-407A-4B1E-981B-55A2B8FB0C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a:extLst>
            <a:ext uri="{FF2B5EF4-FFF2-40B4-BE49-F238E27FC236}">
              <a16:creationId xmlns:a16="http://schemas.microsoft.com/office/drawing/2014/main" id="{57A97BF1-0468-43CC-80DF-A6AA0A47AB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a:extLst>
            <a:ext uri="{FF2B5EF4-FFF2-40B4-BE49-F238E27FC236}">
              <a16:creationId xmlns:a16="http://schemas.microsoft.com/office/drawing/2014/main" id="{C79B7E7E-D417-4166-9AF0-36B663291A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a:extLst>
            <a:ext uri="{FF2B5EF4-FFF2-40B4-BE49-F238E27FC236}">
              <a16:creationId xmlns:a16="http://schemas.microsoft.com/office/drawing/2014/main" id="{647562A9-1F86-4821-814B-C588D60D37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a:extLst>
            <a:ext uri="{FF2B5EF4-FFF2-40B4-BE49-F238E27FC236}">
              <a16:creationId xmlns:a16="http://schemas.microsoft.com/office/drawing/2014/main" id="{3E75AD65-B6BB-4611-B982-F573BC7FE6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a:extLst>
            <a:ext uri="{FF2B5EF4-FFF2-40B4-BE49-F238E27FC236}">
              <a16:creationId xmlns:a16="http://schemas.microsoft.com/office/drawing/2014/main" id="{E9F1A3DA-3B6B-42EE-B8C0-1031CB3FE1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a:extLst>
            <a:ext uri="{FF2B5EF4-FFF2-40B4-BE49-F238E27FC236}">
              <a16:creationId xmlns:a16="http://schemas.microsoft.com/office/drawing/2014/main" id="{B5915ADB-0377-4E3E-8DDB-43EAB05E55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a:extLst>
            <a:ext uri="{FF2B5EF4-FFF2-40B4-BE49-F238E27FC236}">
              <a16:creationId xmlns:a16="http://schemas.microsoft.com/office/drawing/2014/main" id="{6C0937DD-FE2F-4854-820E-EC63CE33CA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4" name="直線コネクタ 513">
          <a:extLst>
            <a:ext uri="{FF2B5EF4-FFF2-40B4-BE49-F238E27FC236}">
              <a16:creationId xmlns:a16="http://schemas.microsoft.com/office/drawing/2014/main" id="{39AEA212-4984-445C-A5D4-3AC32F37892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A5A73A23-E516-4D9C-87D0-F68B0C8F51E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6" name="直線コネクタ 515">
          <a:extLst>
            <a:ext uri="{FF2B5EF4-FFF2-40B4-BE49-F238E27FC236}">
              <a16:creationId xmlns:a16="http://schemas.microsoft.com/office/drawing/2014/main" id="{7FAB781F-D4A2-4809-8D51-32ABE7BCA52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7" name="テキスト ボックス 516">
          <a:extLst>
            <a:ext uri="{FF2B5EF4-FFF2-40B4-BE49-F238E27FC236}">
              <a16:creationId xmlns:a16="http://schemas.microsoft.com/office/drawing/2014/main" id="{2874BAF5-7395-4ED5-9129-57CCE35B603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8" name="直線コネクタ 517">
          <a:extLst>
            <a:ext uri="{FF2B5EF4-FFF2-40B4-BE49-F238E27FC236}">
              <a16:creationId xmlns:a16="http://schemas.microsoft.com/office/drawing/2014/main" id="{36410890-3926-4E7D-860B-900FC674EB8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9" name="テキスト ボックス 518">
          <a:extLst>
            <a:ext uri="{FF2B5EF4-FFF2-40B4-BE49-F238E27FC236}">
              <a16:creationId xmlns:a16="http://schemas.microsoft.com/office/drawing/2014/main" id="{F3DD6D0F-A149-417B-BDE8-91A5C13B72C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0" name="直線コネクタ 519">
          <a:extLst>
            <a:ext uri="{FF2B5EF4-FFF2-40B4-BE49-F238E27FC236}">
              <a16:creationId xmlns:a16="http://schemas.microsoft.com/office/drawing/2014/main" id="{59700056-55D7-46DE-A680-61BF8AF6F87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1" name="テキスト ボックス 520">
          <a:extLst>
            <a:ext uri="{FF2B5EF4-FFF2-40B4-BE49-F238E27FC236}">
              <a16:creationId xmlns:a16="http://schemas.microsoft.com/office/drawing/2014/main" id="{6288D5DD-A566-44AE-80F0-3D5D4F8AC32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2" name="直線コネクタ 521">
          <a:extLst>
            <a:ext uri="{FF2B5EF4-FFF2-40B4-BE49-F238E27FC236}">
              <a16:creationId xmlns:a16="http://schemas.microsoft.com/office/drawing/2014/main" id="{8258861D-A927-44B6-978E-FBEF59C7EF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3" name="テキスト ボックス 522">
          <a:extLst>
            <a:ext uri="{FF2B5EF4-FFF2-40B4-BE49-F238E27FC236}">
              <a16:creationId xmlns:a16="http://schemas.microsoft.com/office/drawing/2014/main" id="{5BA96EDA-8E11-4C89-8470-33978580C1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4" name="【保健センター・保健所】&#10;一人当たり面積グラフ枠">
          <a:extLst>
            <a:ext uri="{FF2B5EF4-FFF2-40B4-BE49-F238E27FC236}">
              <a16:creationId xmlns:a16="http://schemas.microsoft.com/office/drawing/2014/main" id="{6256B987-C32D-472F-BCCF-328D318EB15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525" name="直線コネクタ 524">
          <a:extLst>
            <a:ext uri="{FF2B5EF4-FFF2-40B4-BE49-F238E27FC236}">
              <a16:creationId xmlns:a16="http://schemas.microsoft.com/office/drawing/2014/main" id="{9B4691E4-9DFA-4425-9E16-0EE648FC1E6E}"/>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526" name="【保健センター・保健所】&#10;一人当たり面積最小値テキスト">
          <a:extLst>
            <a:ext uri="{FF2B5EF4-FFF2-40B4-BE49-F238E27FC236}">
              <a16:creationId xmlns:a16="http://schemas.microsoft.com/office/drawing/2014/main" id="{4C8EEC42-A9F7-48D0-A59C-CCC2D8A0FB7F}"/>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527" name="直線コネクタ 526">
          <a:extLst>
            <a:ext uri="{FF2B5EF4-FFF2-40B4-BE49-F238E27FC236}">
              <a16:creationId xmlns:a16="http://schemas.microsoft.com/office/drawing/2014/main" id="{2B5484AE-E148-4CA6-8717-3A3D4F5F393B}"/>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528" name="【保健センター・保健所】&#10;一人当たり面積最大値テキスト">
          <a:extLst>
            <a:ext uri="{FF2B5EF4-FFF2-40B4-BE49-F238E27FC236}">
              <a16:creationId xmlns:a16="http://schemas.microsoft.com/office/drawing/2014/main" id="{7E144F68-580B-4C04-822F-D481934C3110}"/>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529" name="直線コネクタ 528">
          <a:extLst>
            <a:ext uri="{FF2B5EF4-FFF2-40B4-BE49-F238E27FC236}">
              <a16:creationId xmlns:a16="http://schemas.microsoft.com/office/drawing/2014/main" id="{8E85456E-5366-4297-B503-2A49E004CC3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30" name="【保健センター・保健所】&#10;一人当たり面積平均値テキスト">
          <a:extLst>
            <a:ext uri="{FF2B5EF4-FFF2-40B4-BE49-F238E27FC236}">
              <a16:creationId xmlns:a16="http://schemas.microsoft.com/office/drawing/2014/main" id="{5C2C274D-449A-4E51-A840-2847E828838A}"/>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31" name="フローチャート: 判断 530">
          <a:extLst>
            <a:ext uri="{FF2B5EF4-FFF2-40B4-BE49-F238E27FC236}">
              <a16:creationId xmlns:a16="http://schemas.microsoft.com/office/drawing/2014/main" id="{7708482A-0A9E-4B78-AB14-293A40A50945}"/>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532" name="フローチャート: 判断 531">
          <a:extLst>
            <a:ext uri="{FF2B5EF4-FFF2-40B4-BE49-F238E27FC236}">
              <a16:creationId xmlns:a16="http://schemas.microsoft.com/office/drawing/2014/main" id="{8460C0AA-ACCC-4BF4-B5F5-2B467FBD4361}"/>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533" name="フローチャート: 判断 532">
          <a:extLst>
            <a:ext uri="{FF2B5EF4-FFF2-40B4-BE49-F238E27FC236}">
              <a16:creationId xmlns:a16="http://schemas.microsoft.com/office/drawing/2014/main" id="{102E558C-3F2B-432D-88F1-5200BA02630C}"/>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34" name="フローチャート: 判断 533">
          <a:extLst>
            <a:ext uri="{FF2B5EF4-FFF2-40B4-BE49-F238E27FC236}">
              <a16:creationId xmlns:a16="http://schemas.microsoft.com/office/drawing/2014/main" id="{83788B70-6B4A-4640-8DEA-8EA6D34D40B2}"/>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35" name="フローチャート: 判断 534">
          <a:extLst>
            <a:ext uri="{FF2B5EF4-FFF2-40B4-BE49-F238E27FC236}">
              <a16:creationId xmlns:a16="http://schemas.microsoft.com/office/drawing/2014/main" id="{C3F5ADC3-93AE-427B-8AA8-D3683846B833}"/>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9E07774-5238-4F7C-B76D-B6C4830F8A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5CB388D-1911-4204-9463-FC1A2A024A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DF3E71D6-356A-4153-B15F-2919A40ED4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1A9D09A-37DD-42AF-8E7F-FCCFB0F9B5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0BEF6E0-01A2-47BC-984D-B5EE3E7568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541" name="楕円 540">
          <a:extLst>
            <a:ext uri="{FF2B5EF4-FFF2-40B4-BE49-F238E27FC236}">
              <a16:creationId xmlns:a16="http://schemas.microsoft.com/office/drawing/2014/main" id="{7485F16F-2ED1-42BA-93B4-A3FA82463C6E}"/>
            </a:ext>
          </a:extLst>
        </xdr:cNvPr>
        <xdr:cNvSpPr/>
      </xdr:nvSpPr>
      <xdr:spPr>
        <a:xfrm>
          <a:off x="22110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542" name="【保健センター・保健所】&#10;一人当たり面積該当値テキスト">
          <a:extLst>
            <a:ext uri="{FF2B5EF4-FFF2-40B4-BE49-F238E27FC236}">
              <a16:creationId xmlns:a16="http://schemas.microsoft.com/office/drawing/2014/main" id="{64C75A0F-5D7D-4745-AEB9-5B2FD2A955CE}"/>
            </a:ext>
          </a:extLst>
        </xdr:cNvPr>
        <xdr:cNvSpPr txBox="1"/>
      </xdr:nvSpPr>
      <xdr:spPr>
        <a:xfrm>
          <a:off x="22199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543" name="楕円 542">
          <a:extLst>
            <a:ext uri="{FF2B5EF4-FFF2-40B4-BE49-F238E27FC236}">
              <a16:creationId xmlns:a16="http://schemas.microsoft.com/office/drawing/2014/main" id="{25706DA6-13F4-4B71-8C28-C930B865BD84}"/>
            </a:ext>
          </a:extLst>
        </xdr:cNvPr>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63</xdr:row>
      <xdr:rowOff>116586</xdr:rowOff>
    </xdr:to>
    <xdr:cxnSp macro="">
      <xdr:nvCxnSpPr>
        <xdr:cNvPr id="544" name="直線コネクタ 543">
          <a:extLst>
            <a:ext uri="{FF2B5EF4-FFF2-40B4-BE49-F238E27FC236}">
              <a16:creationId xmlns:a16="http://schemas.microsoft.com/office/drawing/2014/main" id="{B5A90245-39B1-4169-B895-53834AEA39F8}"/>
            </a:ext>
          </a:extLst>
        </xdr:cNvPr>
        <xdr:cNvCxnSpPr/>
      </xdr:nvCxnSpPr>
      <xdr:spPr>
        <a:xfrm flipV="1">
          <a:off x="21323300" y="10172700"/>
          <a:ext cx="838200" cy="7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68072</xdr:rowOff>
    </xdr:from>
    <xdr:to>
      <xdr:col>107</xdr:col>
      <xdr:colOff>101600</xdr:colOff>
      <xdr:row>63</xdr:row>
      <xdr:rowOff>169672</xdr:rowOff>
    </xdr:to>
    <xdr:sp macro="" textlink="">
      <xdr:nvSpPr>
        <xdr:cNvPr id="545" name="楕円 544">
          <a:extLst>
            <a:ext uri="{FF2B5EF4-FFF2-40B4-BE49-F238E27FC236}">
              <a16:creationId xmlns:a16="http://schemas.microsoft.com/office/drawing/2014/main" id="{599C5E6C-F308-4DC4-9B25-E3E6DDFD0C00}"/>
            </a:ext>
          </a:extLst>
        </xdr:cNvPr>
        <xdr:cNvSpPr/>
      </xdr:nvSpPr>
      <xdr:spPr>
        <a:xfrm>
          <a:off x="20383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118872</xdr:rowOff>
    </xdr:to>
    <xdr:cxnSp macro="">
      <xdr:nvCxnSpPr>
        <xdr:cNvPr id="546" name="直線コネクタ 545">
          <a:extLst>
            <a:ext uri="{FF2B5EF4-FFF2-40B4-BE49-F238E27FC236}">
              <a16:creationId xmlns:a16="http://schemas.microsoft.com/office/drawing/2014/main" id="{14CAF33C-A422-4059-9D69-4C7D2D5077C9}"/>
            </a:ext>
          </a:extLst>
        </xdr:cNvPr>
        <xdr:cNvCxnSpPr/>
      </xdr:nvCxnSpPr>
      <xdr:spPr>
        <a:xfrm flipV="1">
          <a:off x="20434300" y="109179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547" name="n_1aveValue【保健センター・保健所】&#10;一人当たり面積">
          <a:extLst>
            <a:ext uri="{FF2B5EF4-FFF2-40B4-BE49-F238E27FC236}">
              <a16:creationId xmlns:a16="http://schemas.microsoft.com/office/drawing/2014/main" id="{E447D84A-161B-42FC-A904-82EFB9388F75}"/>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548" name="n_2aveValue【保健センター・保健所】&#10;一人当たり面積">
          <a:extLst>
            <a:ext uri="{FF2B5EF4-FFF2-40B4-BE49-F238E27FC236}">
              <a16:creationId xmlns:a16="http://schemas.microsoft.com/office/drawing/2014/main" id="{4DE3BC02-DFC6-4CE3-B648-78492071712C}"/>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549" name="n_3aveValue【保健センター・保健所】&#10;一人当たり面積">
          <a:extLst>
            <a:ext uri="{FF2B5EF4-FFF2-40B4-BE49-F238E27FC236}">
              <a16:creationId xmlns:a16="http://schemas.microsoft.com/office/drawing/2014/main" id="{479BC291-5BEF-4757-99E5-02D2D47E8EC0}"/>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550" name="n_4aveValue【保健センター・保健所】&#10;一人当たり面積">
          <a:extLst>
            <a:ext uri="{FF2B5EF4-FFF2-40B4-BE49-F238E27FC236}">
              <a16:creationId xmlns:a16="http://schemas.microsoft.com/office/drawing/2014/main" id="{FF273108-591C-4135-9B92-9BFBD62B487D}"/>
            </a:ext>
          </a:extLst>
        </xdr:cNvPr>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551" name="n_1mainValue【保健センター・保健所】&#10;一人当たり面積">
          <a:extLst>
            <a:ext uri="{FF2B5EF4-FFF2-40B4-BE49-F238E27FC236}">
              <a16:creationId xmlns:a16="http://schemas.microsoft.com/office/drawing/2014/main" id="{50BC97E8-A5AF-4035-AC48-EF14712C6E01}"/>
            </a:ext>
          </a:extLst>
        </xdr:cNvPr>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160799</xdr:rowOff>
    </xdr:from>
    <xdr:ext cx="469744" cy="259045"/>
    <xdr:sp macro="" textlink="">
      <xdr:nvSpPr>
        <xdr:cNvPr id="552" name="n_2mainValue【保健センター・保健所】&#10;一人当たり面積">
          <a:extLst>
            <a:ext uri="{FF2B5EF4-FFF2-40B4-BE49-F238E27FC236}">
              <a16:creationId xmlns:a16="http://schemas.microsoft.com/office/drawing/2014/main" id="{1F81812B-9B02-47E8-9E91-2DBBC948D96C}"/>
            </a:ext>
          </a:extLst>
        </xdr:cNvPr>
        <xdr:cNvSpPr txBox="1"/>
      </xdr:nvSpPr>
      <xdr:spPr>
        <a:xfrm>
          <a:off x="20199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257C081B-20D3-4261-95FC-D3A6E93088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A0D6440C-5A80-4426-856B-E06E0F6566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EC0DE5B2-CB05-46F9-A0E6-6337A80DAC7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1F71D5CF-A271-4495-BA73-E7AEB1A289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A3A43DDE-73DA-4F2F-92FB-2049D1B3E9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ADD32352-BCD5-4E6F-8E34-9C1907BE79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1FD95197-ACF8-4910-94B5-8CA40B553D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44BCF801-ED06-4FD4-A26F-D6EBF97E2AE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a:extLst>
            <a:ext uri="{FF2B5EF4-FFF2-40B4-BE49-F238E27FC236}">
              <a16:creationId xmlns:a16="http://schemas.microsoft.com/office/drawing/2014/main" id="{DA202708-B182-40FB-9421-E5313CEF63B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a:extLst>
            <a:ext uri="{FF2B5EF4-FFF2-40B4-BE49-F238E27FC236}">
              <a16:creationId xmlns:a16="http://schemas.microsoft.com/office/drawing/2014/main" id="{E7D51ED3-8B46-4331-A004-F5C2F65DBB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3" name="テキスト ボックス 562">
          <a:extLst>
            <a:ext uri="{FF2B5EF4-FFF2-40B4-BE49-F238E27FC236}">
              <a16:creationId xmlns:a16="http://schemas.microsoft.com/office/drawing/2014/main" id="{B3782C33-4B7D-4907-B74B-5B6B8AF077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a:extLst>
            <a:ext uri="{FF2B5EF4-FFF2-40B4-BE49-F238E27FC236}">
              <a16:creationId xmlns:a16="http://schemas.microsoft.com/office/drawing/2014/main" id="{F69A94DB-B596-4EBF-8471-2E490C8DF41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421EA8B9-B658-44EF-96CB-48DAE98F97E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a:extLst>
            <a:ext uri="{FF2B5EF4-FFF2-40B4-BE49-F238E27FC236}">
              <a16:creationId xmlns:a16="http://schemas.microsoft.com/office/drawing/2014/main" id="{D0AF2ACA-5BDA-40E7-A2A2-73F74FA367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a:extLst>
            <a:ext uri="{FF2B5EF4-FFF2-40B4-BE49-F238E27FC236}">
              <a16:creationId xmlns:a16="http://schemas.microsoft.com/office/drawing/2014/main" id="{C561B2ED-5B4A-43E3-8685-60F236C2521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a:extLst>
            <a:ext uri="{FF2B5EF4-FFF2-40B4-BE49-F238E27FC236}">
              <a16:creationId xmlns:a16="http://schemas.microsoft.com/office/drawing/2014/main" id="{865DED55-F666-4BB4-9956-3DADAD5C5C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a:extLst>
            <a:ext uri="{FF2B5EF4-FFF2-40B4-BE49-F238E27FC236}">
              <a16:creationId xmlns:a16="http://schemas.microsoft.com/office/drawing/2014/main" id="{FBF97E17-9DBF-4D7F-B125-150DBA12DEB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a:extLst>
            <a:ext uri="{FF2B5EF4-FFF2-40B4-BE49-F238E27FC236}">
              <a16:creationId xmlns:a16="http://schemas.microsoft.com/office/drawing/2014/main" id="{A21991C3-8E9B-4B99-A880-3982FC57600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a:extLst>
            <a:ext uri="{FF2B5EF4-FFF2-40B4-BE49-F238E27FC236}">
              <a16:creationId xmlns:a16="http://schemas.microsoft.com/office/drawing/2014/main" id="{1AC3C43C-E5EA-49AE-ADF3-03240D90B0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a:extLst>
            <a:ext uri="{FF2B5EF4-FFF2-40B4-BE49-F238E27FC236}">
              <a16:creationId xmlns:a16="http://schemas.microsoft.com/office/drawing/2014/main" id="{2902E588-083A-4EDD-8211-D4EE724D0DC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a:extLst>
            <a:ext uri="{FF2B5EF4-FFF2-40B4-BE49-F238E27FC236}">
              <a16:creationId xmlns:a16="http://schemas.microsoft.com/office/drawing/2014/main" id="{BC504888-B3D3-4E3E-AB71-C3FF51DBED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a:extLst>
            <a:ext uri="{FF2B5EF4-FFF2-40B4-BE49-F238E27FC236}">
              <a16:creationId xmlns:a16="http://schemas.microsoft.com/office/drawing/2014/main" id="{1A6F1814-EC78-4A93-B3E4-9105177F1B0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5" name="テキスト ボックス 574">
          <a:extLst>
            <a:ext uri="{FF2B5EF4-FFF2-40B4-BE49-F238E27FC236}">
              <a16:creationId xmlns:a16="http://schemas.microsoft.com/office/drawing/2014/main" id="{7D8A122A-E498-4FD7-8047-5C99410138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a:extLst>
            <a:ext uri="{FF2B5EF4-FFF2-40B4-BE49-F238E27FC236}">
              <a16:creationId xmlns:a16="http://schemas.microsoft.com/office/drawing/2014/main" id="{73699AC8-55DA-43C4-B348-C01B047514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a:extLst>
            <a:ext uri="{FF2B5EF4-FFF2-40B4-BE49-F238E27FC236}">
              <a16:creationId xmlns:a16="http://schemas.microsoft.com/office/drawing/2014/main" id="{F6394BA3-82F2-4350-8146-97E70D982B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78" name="直線コネクタ 577">
          <a:extLst>
            <a:ext uri="{FF2B5EF4-FFF2-40B4-BE49-F238E27FC236}">
              <a16:creationId xmlns:a16="http://schemas.microsoft.com/office/drawing/2014/main" id="{940C759A-297D-4914-A59B-B813D83D4609}"/>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9" name="【消防施設】&#10;有形固定資産減価償却率最小値テキスト">
          <a:extLst>
            <a:ext uri="{FF2B5EF4-FFF2-40B4-BE49-F238E27FC236}">
              <a16:creationId xmlns:a16="http://schemas.microsoft.com/office/drawing/2014/main" id="{9C078DA3-BB8B-4EA2-89B1-278634A4DF9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0" name="直線コネクタ 579">
          <a:extLst>
            <a:ext uri="{FF2B5EF4-FFF2-40B4-BE49-F238E27FC236}">
              <a16:creationId xmlns:a16="http://schemas.microsoft.com/office/drawing/2014/main" id="{75B5BA25-2F97-4353-80DB-CF8DE1D4DAE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81" name="【消防施設】&#10;有形固定資産減価償却率最大値テキスト">
          <a:extLst>
            <a:ext uri="{FF2B5EF4-FFF2-40B4-BE49-F238E27FC236}">
              <a16:creationId xmlns:a16="http://schemas.microsoft.com/office/drawing/2014/main" id="{5EECB1C7-86EE-4795-941E-5389EF2EC4F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82" name="直線コネクタ 581">
          <a:extLst>
            <a:ext uri="{FF2B5EF4-FFF2-40B4-BE49-F238E27FC236}">
              <a16:creationId xmlns:a16="http://schemas.microsoft.com/office/drawing/2014/main" id="{A2F19A2E-4004-402B-B78A-77748989209C}"/>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583" name="【消防施設】&#10;有形固定資産減価償却率平均値テキスト">
          <a:extLst>
            <a:ext uri="{FF2B5EF4-FFF2-40B4-BE49-F238E27FC236}">
              <a16:creationId xmlns:a16="http://schemas.microsoft.com/office/drawing/2014/main" id="{FD1B5ED5-A40C-4944-BCD4-33F28AAAF7DC}"/>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84" name="フローチャート: 判断 583">
          <a:extLst>
            <a:ext uri="{FF2B5EF4-FFF2-40B4-BE49-F238E27FC236}">
              <a16:creationId xmlns:a16="http://schemas.microsoft.com/office/drawing/2014/main" id="{7A2A5772-0745-431A-BE1C-29E57BE90018}"/>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85" name="フローチャート: 判断 584">
          <a:extLst>
            <a:ext uri="{FF2B5EF4-FFF2-40B4-BE49-F238E27FC236}">
              <a16:creationId xmlns:a16="http://schemas.microsoft.com/office/drawing/2014/main" id="{BC8319E3-EC59-44F4-885E-2D69B3F48EE4}"/>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586" name="フローチャート: 判断 585">
          <a:extLst>
            <a:ext uri="{FF2B5EF4-FFF2-40B4-BE49-F238E27FC236}">
              <a16:creationId xmlns:a16="http://schemas.microsoft.com/office/drawing/2014/main" id="{A5899EED-8190-4BE4-88B2-42338C4FA309}"/>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87" name="フローチャート: 判断 586">
          <a:extLst>
            <a:ext uri="{FF2B5EF4-FFF2-40B4-BE49-F238E27FC236}">
              <a16:creationId xmlns:a16="http://schemas.microsoft.com/office/drawing/2014/main" id="{DD823ACC-8432-42C1-8056-38033CE78A6E}"/>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88" name="フローチャート: 判断 587">
          <a:extLst>
            <a:ext uri="{FF2B5EF4-FFF2-40B4-BE49-F238E27FC236}">
              <a16:creationId xmlns:a16="http://schemas.microsoft.com/office/drawing/2014/main" id="{A33E9F91-30BD-40DD-8CCE-AA028E9145CA}"/>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201CB78-D368-4E6E-A4DD-BAE66AAA61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A248365-BFEA-4371-9AF8-96C066124D6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8F2E1AC-54C6-4A98-BDBA-4F365D79CD1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E0565734-FF5A-4BEB-93CA-45E1EA0EFB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B35EB221-BAC6-4991-88CB-807103076AF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111398</xdr:rowOff>
    </xdr:from>
    <xdr:to>
      <xdr:col>85</xdr:col>
      <xdr:colOff>177800</xdr:colOff>
      <xdr:row>87</xdr:row>
      <xdr:rowOff>41548</xdr:rowOff>
    </xdr:to>
    <xdr:sp macro="" textlink="">
      <xdr:nvSpPr>
        <xdr:cNvPr id="594" name="楕円 593">
          <a:extLst>
            <a:ext uri="{FF2B5EF4-FFF2-40B4-BE49-F238E27FC236}">
              <a16:creationId xmlns:a16="http://schemas.microsoft.com/office/drawing/2014/main" id="{E4F6231A-E6FA-45B8-8DC1-50FD39741CC8}"/>
            </a:ext>
          </a:extLst>
        </xdr:cNvPr>
        <xdr:cNvSpPr/>
      </xdr:nvSpPr>
      <xdr:spPr>
        <a:xfrm>
          <a:off x="16268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26325</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15A00BA7-414E-4B62-8FD0-620F78305B2B}"/>
            </a:ext>
          </a:extLst>
        </xdr:cNvPr>
        <xdr:cNvSpPr txBox="1"/>
      </xdr:nvSpPr>
      <xdr:spPr>
        <a:xfrm>
          <a:off x="16357600" y="147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96" name="楕円 595">
          <a:extLst>
            <a:ext uri="{FF2B5EF4-FFF2-40B4-BE49-F238E27FC236}">
              <a16:creationId xmlns:a16="http://schemas.microsoft.com/office/drawing/2014/main" id="{9AF263C0-4590-4D7B-9B86-F79A629897D3}"/>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162198</xdr:rowOff>
    </xdr:from>
    <xdr:to>
      <xdr:col>85</xdr:col>
      <xdr:colOff>127000</xdr:colOff>
      <xdr:row>86</xdr:row>
      <xdr:rowOff>168729</xdr:rowOff>
    </xdr:to>
    <xdr:cxnSp macro="">
      <xdr:nvCxnSpPr>
        <xdr:cNvPr id="597" name="直線コネクタ 596">
          <a:extLst>
            <a:ext uri="{FF2B5EF4-FFF2-40B4-BE49-F238E27FC236}">
              <a16:creationId xmlns:a16="http://schemas.microsoft.com/office/drawing/2014/main" id="{4DE3784A-0940-4D3F-80F5-62DC48C4A135}"/>
            </a:ext>
          </a:extLst>
        </xdr:cNvPr>
        <xdr:cNvCxnSpPr/>
      </xdr:nvCxnSpPr>
      <xdr:spPr>
        <a:xfrm flipV="1">
          <a:off x="15481300" y="149068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598" name="楕円 597">
          <a:extLst>
            <a:ext uri="{FF2B5EF4-FFF2-40B4-BE49-F238E27FC236}">
              <a16:creationId xmlns:a16="http://schemas.microsoft.com/office/drawing/2014/main" id="{DF5C0E8D-5EA2-413B-AE94-AFE34E808EC6}"/>
            </a:ext>
          </a:extLst>
        </xdr:cNvPr>
        <xdr:cNvSpPr/>
      </xdr:nvSpPr>
      <xdr:spPr>
        <a:xfrm>
          <a:off x="1454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86</xdr:row>
      <xdr:rowOff>168729</xdr:rowOff>
    </xdr:to>
    <xdr:cxnSp macro="">
      <xdr:nvCxnSpPr>
        <xdr:cNvPr id="599" name="直線コネクタ 598">
          <a:extLst>
            <a:ext uri="{FF2B5EF4-FFF2-40B4-BE49-F238E27FC236}">
              <a16:creationId xmlns:a16="http://schemas.microsoft.com/office/drawing/2014/main" id="{9FD9E5BC-4030-485F-93BB-A92AF676F3B4}"/>
            </a:ext>
          </a:extLst>
        </xdr:cNvPr>
        <xdr:cNvCxnSpPr/>
      </xdr:nvCxnSpPr>
      <xdr:spPr>
        <a:xfrm>
          <a:off x="14592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00" name="n_1aveValue【消防施設】&#10;有形固定資産減価償却率">
          <a:extLst>
            <a:ext uri="{FF2B5EF4-FFF2-40B4-BE49-F238E27FC236}">
              <a16:creationId xmlns:a16="http://schemas.microsoft.com/office/drawing/2014/main" id="{8643CCE0-B318-4B66-B973-DB5298DDE8F2}"/>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601" name="n_2aveValue【消防施設】&#10;有形固定資産減価償却率">
          <a:extLst>
            <a:ext uri="{FF2B5EF4-FFF2-40B4-BE49-F238E27FC236}">
              <a16:creationId xmlns:a16="http://schemas.microsoft.com/office/drawing/2014/main" id="{8E95948B-8CCE-4C8E-8BA9-1472CBD132C5}"/>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02" name="n_3aveValue【消防施設】&#10;有形固定資産減価償却率">
          <a:extLst>
            <a:ext uri="{FF2B5EF4-FFF2-40B4-BE49-F238E27FC236}">
              <a16:creationId xmlns:a16="http://schemas.microsoft.com/office/drawing/2014/main" id="{DA375D56-53CA-4C09-B4F6-92F7673B6897}"/>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603" name="n_4aveValue【消防施設】&#10;有形固定資産減価償却率">
          <a:extLst>
            <a:ext uri="{FF2B5EF4-FFF2-40B4-BE49-F238E27FC236}">
              <a16:creationId xmlns:a16="http://schemas.microsoft.com/office/drawing/2014/main" id="{EC922581-F5A0-4411-8EC4-CB7EB2F15E0D}"/>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04" name="n_1mainValue【消防施設】&#10;有形固定資産減価償却率">
          <a:extLst>
            <a:ext uri="{FF2B5EF4-FFF2-40B4-BE49-F238E27FC236}">
              <a16:creationId xmlns:a16="http://schemas.microsoft.com/office/drawing/2014/main" id="{98B8836D-B1F6-4024-95F6-62E4DEEE0C1E}"/>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605" name="n_2mainValue【消防施設】&#10;有形固定資産減価償却率">
          <a:extLst>
            <a:ext uri="{FF2B5EF4-FFF2-40B4-BE49-F238E27FC236}">
              <a16:creationId xmlns:a16="http://schemas.microsoft.com/office/drawing/2014/main" id="{3779B721-E296-4C11-B8CB-5C96486F4AAA}"/>
            </a:ext>
          </a:extLst>
        </xdr:cNvPr>
        <xdr:cNvSpPr txBox="1"/>
      </xdr:nvSpPr>
      <xdr:spPr>
        <a:xfrm>
          <a:off x="14389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B3A71A9D-753F-412D-83DD-C46D6CB8F9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FA7D04CC-5BD8-41FE-9EC2-5820A173A6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E107B512-A9FE-4D57-BB06-0F866A1508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766ACF4D-CF92-4A4C-A7FE-92B80F873F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177EBC6A-C28E-4BD7-97E4-1A14931035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ED2A4A2E-3662-4B5A-9252-2D3EE30982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BF9D75B5-9364-4AA1-AE14-F856256937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DE3204A6-6077-438F-BE0E-72C676B73B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a:extLst>
            <a:ext uri="{FF2B5EF4-FFF2-40B4-BE49-F238E27FC236}">
              <a16:creationId xmlns:a16="http://schemas.microsoft.com/office/drawing/2014/main" id="{CF74E139-2FC7-4705-A987-7A8189B1F3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a:extLst>
            <a:ext uri="{FF2B5EF4-FFF2-40B4-BE49-F238E27FC236}">
              <a16:creationId xmlns:a16="http://schemas.microsoft.com/office/drawing/2014/main" id="{785C98BA-28B4-43FE-A1D6-97E440A945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a:extLst>
            <a:ext uri="{FF2B5EF4-FFF2-40B4-BE49-F238E27FC236}">
              <a16:creationId xmlns:a16="http://schemas.microsoft.com/office/drawing/2014/main" id="{79B02E6E-D47D-4BDC-B62E-6B0CE32B944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a:extLst>
            <a:ext uri="{FF2B5EF4-FFF2-40B4-BE49-F238E27FC236}">
              <a16:creationId xmlns:a16="http://schemas.microsoft.com/office/drawing/2014/main" id="{64EB7A84-9331-4DB3-B614-C8BFAA8C851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a:extLst>
            <a:ext uri="{FF2B5EF4-FFF2-40B4-BE49-F238E27FC236}">
              <a16:creationId xmlns:a16="http://schemas.microsoft.com/office/drawing/2014/main" id="{7B87331D-D51F-4864-B3F7-76940798E31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a:extLst>
            <a:ext uri="{FF2B5EF4-FFF2-40B4-BE49-F238E27FC236}">
              <a16:creationId xmlns:a16="http://schemas.microsoft.com/office/drawing/2014/main" id="{47DDABCA-FDBA-423E-B8B7-EC302931D3E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a:extLst>
            <a:ext uri="{FF2B5EF4-FFF2-40B4-BE49-F238E27FC236}">
              <a16:creationId xmlns:a16="http://schemas.microsoft.com/office/drawing/2014/main" id="{BD372EA3-32FF-49A4-BD69-7D9A1623F26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a:extLst>
            <a:ext uri="{FF2B5EF4-FFF2-40B4-BE49-F238E27FC236}">
              <a16:creationId xmlns:a16="http://schemas.microsoft.com/office/drawing/2014/main" id="{138405A4-78F3-47D3-A7F9-7816B11AAFA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a:extLst>
            <a:ext uri="{FF2B5EF4-FFF2-40B4-BE49-F238E27FC236}">
              <a16:creationId xmlns:a16="http://schemas.microsoft.com/office/drawing/2014/main" id="{CEE147FE-70F0-4587-AE91-E85D55F1DA8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a:extLst>
            <a:ext uri="{FF2B5EF4-FFF2-40B4-BE49-F238E27FC236}">
              <a16:creationId xmlns:a16="http://schemas.microsoft.com/office/drawing/2014/main" id="{1C9DB882-EF32-4EE3-B213-644128D3270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a:extLst>
            <a:ext uri="{FF2B5EF4-FFF2-40B4-BE49-F238E27FC236}">
              <a16:creationId xmlns:a16="http://schemas.microsoft.com/office/drawing/2014/main" id="{E3D63C7D-4A8A-4C08-BD67-DE1EE774BAF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a:extLst>
            <a:ext uri="{FF2B5EF4-FFF2-40B4-BE49-F238E27FC236}">
              <a16:creationId xmlns:a16="http://schemas.microsoft.com/office/drawing/2014/main" id="{76B65DA2-60FD-4EB9-8C29-C800773C6EB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a:extLst>
            <a:ext uri="{FF2B5EF4-FFF2-40B4-BE49-F238E27FC236}">
              <a16:creationId xmlns:a16="http://schemas.microsoft.com/office/drawing/2014/main" id="{E96BDFB6-A02C-4BF7-856B-87E111B931D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a:extLst>
            <a:ext uri="{FF2B5EF4-FFF2-40B4-BE49-F238E27FC236}">
              <a16:creationId xmlns:a16="http://schemas.microsoft.com/office/drawing/2014/main" id="{7A727BCA-0394-4369-A598-FC72A32F3D4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6C247BD1-31EA-4E19-BE6E-D971EB8555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53B247FE-7CF5-4580-B7D5-816AB8E652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912E2F9C-8727-490F-98B0-43765FF168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31" name="直線コネクタ 630">
          <a:extLst>
            <a:ext uri="{FF2B5EF4-FFF2-40B4-BE49-F238E27FC236}">
              <a16:creationId xmlns:a16="http://schemas.microsoft.com/office/drawing/2014/main" id="{8B2E7B27-0C59-47BB-A14A-994551B85BB2}"/>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32" name="【消防施設】&#10;一人当たり面積最小値テキスト">
          <a:extLst>
            <a:ext uri="{FF2B5EF4-FFF2-40B4-BE49-F238E27FC236}">
              <a16:creationId xmlns:a16="http://schemas.microsoft.com/office/drawing/2014/main" id="{4503CAEE-8B11-4C54-87FD-B6E2FAE5AD05}"/>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33" name="直線コネクタ 632">
          <a:extLst>
            <a:ext uri="{FF2B5EF4-FFF2-40B4-BE49-F238E27FC236}">
              <a16:creationId xmlns:a16="http://schemas.microsoft.com/office/drawing/2014/main" id="{0DC262E1-20A2-4883-B8DB-60FA4CCE3FCF}"/>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34" name="【消防施設】&#10;一人当たり面積最大値テキスト">
          <a:extLst>
            <a:ext uri="{FF2B5EF4-FFF2-40B4-BE49-F238E27FC236}">
              <a16:creationId xmlns:a16="http://schemas.microsoft.com/office/drawing/2014/main" id="{1E996211-7FBE-497D-B48F-38E0B2A2FD2B}"/>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35" name="直線コネクタ 634">
          <a:extLst>
            <a:ext uri="{FF2B5EF4-FFF2-40B4-BE49-F238E27FC236}">
              <a16:creationId xmlns:a16="http://schemas.microsoft.com/office/drawing/2014/main" id="{1AED377B-D6A1-44C5-A985-8DB93F6E05AE}"/>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636" name="【消防施設】&#10;一人当たり面積平均値テキスト">
          <a:extLst>
            <a:ext uri="{FF2B5EF4-FFF2-40B4-BE49-F238E27FC236}">
              <a16:creationId xmlns:a16="http://schemas.microsoft.com/office/drawing/2014/main" id="{6E4C43DC-218C-48C3-928E-61575E5C74BE}"/>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37" name="フローチャート: 判断 636">
          <a:extLst>
            <a:ext uri="{FF2B5EF4-FFF2-40B4-BE49-F238E27FC236}">
              <a16:creationId xmlns:a16="http://schemas.microsoft.com/office/drawing/2014/main" id="{1BBF2F48-95F1-49CA-A0FA-220763540D41}"/>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38" name="フローチャート: 判断 637">
          <a:extLst>
            <a:ext uri="{FF2B5EF4-FFF2-40B4-BE49-F238E27FC236}">
              <a16:creationId xmlns:a16="http://schemas.microsoft.com/office/drawing/2014/main" id="{9CDFA424-CE72-4EF3-BE02-CF4C556EC71C}"/>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639" name="フローチャート: 判断 638">
          <a:extLst>
            <a:ext uri="{FF2B5EF4-FFF2-40B4-BE49-F238E27FC236}">
              <a16:creationId xmlns:a16="http://schemas.microsoft.com/office/drawing/2014/main" id="{04D2F5EC-2761-42A8-911B-896F44788DC8}"/>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108676</xdr:rowOff>
    </xdr:from>
    <xdr:to>
      <xdr:col>102</xdr:col>
      <xdr:colOff>165100</xdr:colOff>
      <xdr:row>86</xdr:row>
      <xdr:rowOff>38826</xdr:rowOff>
    </xdr:to>
    <xdr:sp macro="" textlink="">
      <xdr:nvSpPr>
        <xdr:cNvPr id="640" name="フローチャート: 判断 639">
          <a:extLst>
            <a:ext uri="{FF2B5EF4-FFF2-40B4-BE49-F238E27FC236}">
              <a16:creationId xmlns:a16="http://schemas.microsoft.com/office/drawing/2014/main" id="{E53DA1B0-FF92-4A9C-A974-3E748059AD6F}"/>
            </a:ext>
          </a:extLst>
        </xdr:cNvPr>
        <xdr:cNvSpPr/>
      </xdr:nvSpPr>
      <xdr:spPr>
        <a:xfrm>
          <a:off x="19494500" y="1468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110852</xdr:rowOff>
    </xdr:from>
    <xdr:to>
      <xdr:col>98</xdr:col>
      <xdr:colOff>38100</xdr:colOff>
      <xdr:row>86</xdr:row>
      <xdr:rowOff>41002</xdr:rowOff>
    </xdr:to>
    <xdr:sp macro="" textlink="">
      <xdr:nvSpPr>
        <xdr:cNvPr id="641" name="フローチャート: 判断 640">
          <a:extLst>
            <a:ext uri="{FF2B5EF4-FFF2-40B4-BE49-F238E27FC236}">
              <a16:creationId xmlns:a16="http://schemas.microsoft.com/office/drawing/2014/main" id="{6468FCAF-7232-4467-9042-B81CC6BD03EB}"/>
            </a:ext>
          </a:extLst>
        </xdr:cNvPr>
        <xdr:cNvSpPr/>
      </xdr:nvSpPr>
      <xdr:spPr>
        <a:xfrm>
          <a:off x="18605500" y="146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211F8386-8370-4A2A-A3F0-50D0732CFA5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99AE4A1A-3152-4442-BC93-E411BFF903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8A534AAE-DECB-453E-82AF-EE847FFE8E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1274A7F9-79C7-4096-BC89-04EE34985B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ED7C93CC-33F7-4E19-8A84-30562ACD3C6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56424</xdr:rowOff>
    </xdr:from>
    <xdr:to>
      <xdr:col>116</xdr:col>
      <xdr:colOff>114300</xdr:colOff>
      <xdr:row>85</xdr:row>
      <xdr:rowOff>158024</xdr:rowOff>
    </xdr:to>
    <xdr:sp macro="" textlink="">
      <xdr:nvSpPr>
        <xdr:cNvPr id="647" name="楕円 646">
          <a:extLst>
            <a:ext uri="{FF2B5EF4-FFF2-40B4-BE49-F238E27FC236}">
              <a16:creationId xmlns:a16="http://schemas.microsoft.com/office/drawing/2014/main" id="{C81EA1D8-5566-4DB5-84B5-1D16CBC1FB40}"/>
            </a:ext>
          </a:extLst>
        </xdr:cNvPr>
        <xdr:cNvSpPr/>
      </xdr:nvSpPr>
      <xdr:spPr>
        <a:xfrm>
          <a:off x="22110700" y="146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34851</xdr:rowOff>
    </xdr:from>
    <xdr:ext cx="469744" cy="259045"/>
    <xdr:sp macro="" textlink="">
      <xdr:nvSpPr>
        <xdr:cNvPr id="648" name="【消防施設】&#10;一人当たり面積該当値テキスト">
          <a:extLst>
            <a:ext uri="{FF2B5EF4-FFF2-40B4-BE49-F238E27FC236}">
              <a16:creationId xmlns:a16="http://schemas.microsoft.com/office/drawing/2014/main" id="{E1D49450-D907-4AF5-80AE-734CC5BA0B5B}"/>
            </a:ext>
          </a:extLst>
        </xdr:cNvPr>
        <xdr:cNvSpPr txBox="1"/>
      </xdr:nvSpPr>
      <xdr:spPr>
        <a:xfrm>
          <a:off x="22199600" y="1460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61868</xdr:rowOff>
    </xdr:from>
    <xdr:to>
      <xdr:col>112</xdr:col>
      <xdr:colOff>38100</xdr:colOff>
      <xdr:row>85</xdr:row>
      <xdr:rowOff>163468</xdr:rowOff>
    </xdr:to>
    <xdr:sp macro="" textlink="">
      <xdr:nvSpPr>
        <xdr:cNvPr id="649" name="楕円 648">
          <a:extLst>
            <a:ext uri="{FF2B5EF4-FFF2-40B4-BE49-F238E27FC236}">
              <a16:creationId xmlns:a16="http://schemas.microsoft.com/office/drawing/2014/main" id="{B8097EC4-FA39-48BD-A26C-FDD348074502}"/>
            </a:ext>
          </a:extLst>
        </xdr:cNvPr>
        <xdr:cNvSpPr/>
      </xdr:nvSpPr>
      <xdr:spPr>
        <a:xfrm>
          <a:off x="21272500" y="14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107224</xdr:rowOff>
    </xdr:from>
    <xdr:to>
      <xdr:col>116</xdr:col>
      <xdr:colOff>63500</xdr:colOff>
      <xdr:row>85</xdr:row>
      <xdr:rowOff>112668</xdr:rowOff>
    </xdr:to>
    <xdr:cxnSp macro="">
      <xdr:nvCxnSpPr>
        <xdr:cNvPr id="650" name="直線コネクタ 649">
          <a:extLst>
            <a:ext uri="{FF2B5EF4-FFF2-40B4-BE49-F238E27FC236}">
              <a16:creationId xmlns:a16="http://schemas.microsoft.com/office/drawing/2014/main" id="{0614FA50-32AD-4C32-92FE-088C518F879E}"/>
            </a:ext>
          </a:extLst>
        </xdr:cNvPr>
        <xdr:cNvCxnSpPr/>
      </xdr:nvCxnSpPr>
      <xdr:spPr>
        <a:xfrm flipV="1">
          <a:off x="21323300" y="14680474"/>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30843</xdr:rowOff>
    </xdr:from>
    <xdr:to>
      <xdr:col>107</xdr:col>
      <xdr:colOff>101600</xdr:colOff>
      <xdr:row>86</xdr:row>
      <xdr:rowOff>132443</xdr:rowOff>
    </xdr:to>
    <xdr:sp macro="" textlink="">
      <xdr:nvSpPr>
        <xdr:cNvPr id="651" name="楕円 650">
          <a:extLst>
            <a:ext uri="{FF2B5EF4-FFF2-40B4-BE49-F238E27FC236}">
              <a16:creationId xmlns:a16="http://schemas.microsoft.com/office/drawing/2014/main" id="{B96EFAD9-BCB7-45B0-8FCE-57A146D3F3C7}"/>
            </a:ext>
          </a:extLst>
        </xdr:cNvPr>
        <xdr:cNvSpPr/>
      </xdr:nvSpPr>
      <xdr:spPr>
        <a:xfrm>
          <a:off x="20383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112668</xdr:rowOff>
    </xdr:from>
    <xdr:to>
      <xdr:col>111</xdr:col>
      <xdr:colOff>177800</xdr:colOff>
      <xdr:row>86</xdr:row>
      <xdr:rowOff>81643</xdr:rowOff>
    </xdr:to>
    <xdr:cxnSp macro="">
      <xdr:nvCxnSpPr>
        <xdr:cNvPr id="652" name="直線コネクタ 651">
          <a:extLst>
            <a:ext uri="{FF2B5EF4-FFF2-40B4-BE49-F238E27FC236}">
              <a16:creationId xmlns:a16="http://schemas.microsoft.com/office/drawing/2014/main" id="{62B63164-B42F-41AB-A6A0-81FF4BD5CD69}"/>
            </a:ext>
          </a:extLst>
        </xdr:cNvPr>
        <xdr:cNvCxnSpPr/>
      </xdr:nvCxnSpPr>
      <xdr:spPr>
        <a:xfrm flipV="1">
          <a:off x="20434300" y="14685918"/>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653" name="n_1aveValue【消防施設】&#10;一人当たり面積">
          <a:extLst>
            <a:ext uri="{FF2B5EF4-FFF2-40B4-BE49-F238E27FC236}">
              <a16:creationId xmlns:a16="http://schemas.microsoft.com/office/drawing/2014/main" id="{7AECB1D3-8BDF-4013-B498-3C645E2FA528}"/>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654" name="n_2aveValue【消防施設】&#10;一人当たり面積">
          <a:extLst>
            <a:ext uri="{FF2B5EF4-FFF2-40B4-BE49-F238E27FC236}">
              <a16:creationId xmlns:a16="http://schemas.microsoft.com/office/drawing/2014/main" id="{825E8BC0-E03D-4C5B-B321-4F82131A696C}"/>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55353</xdr:rowOff>
    </xdr:from>
    <xdr:ext cx="469744" cy="259045"/>
    <xdr:sp macro="" textlink="">
      <xdr:nvSpPr>
        <xdr:cNvPr id="655" name="n_3aveValue【消防施設】&#10;一人当たり面積">
          <a:extLst>
            <a:ext uri="{FF2B5EF4-FFF2-40B4-BE49-F238E27FC236}">
              <a16:creationId xmlns:a16="http://schemas.microsoft.com/office/drawing/2014/main" id="{041D4CA4-574B-4A45-9366-F62ACF2FC3FA}"/>
            </a:ext>
          </a:extLst>
        </xdr:cNvPr>
        <xdr:cNvSpPr txBox="1"/>
      </xdr:nvSpPr>
      <xdr:spPr>
        <a:xfrm>
          <a:off x="19310427" y="144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57529</xdr:rowOff>
    </xdr:from>
    <xdr:ext cx="469744" cy="259045"/>
    <xdr:sp macro="" textlink="">
      <xdr:nvSpPr>
        <xdr:cNvPr id="656" name="n_4aveValue【消防施設】&#10;一人当たり面積">
          <a:extLst>
            <a:ext uri="{FF2B5EF4-FFF2-40B4-BE49-F238E27FC236}">
              <a16:creationId xmlns:a16="http://schemas.microsoft.com/office/drawing/2014/main" id="{09D09FEF-0B0B-4E2E-A75E-EF73C2CE07A3}"/>
            </a:ext>
          </a:extLst>
        </xdr:cNvPr>
        <xdr:cNvSpPr txBox="1"/>
      </xdr:nvSpPr>
      <xdr:spPr>
        <a:xfrm>
          <a:off x="18421427" y="1445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154595</xdr:rowOff>
    </xdr:from>
    <xdr:ext cx="469744" cy="259045"/>
    <xdr:sp macro="" textlink="">
      <xdr:nvSpPr>
        <xdr:cNvPr id="657" name="n_1mainValue【消防施設】&#10;一人当たり面積">
          <a:extLst>
            <a:ext uri="{FF2B5EF4-FFF2-40B4-BE49-F238E27FC236}">
              <a16:creationId xmlns:a16="http://schemas.microsoft.com/office/drawing/2014/main" id="{E8314159-1BD2-4F20-8768-122BAE58132C}"/>
            </a:ext>
          </a:extLst>
        </xdr:cNvPr>
        <xdr:cNvSpPr txBox="1"/>
      </xdr:nvSpPr>
      <xdr:spPr>
        <a:xfrm>
          <a:off x="21075727" y="147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123570</xdr:rowOff>
    </xdr:from>
    <xdr:ext cx="469744" cy="259045"/>
    <xdr:sp macro="" textlink="">
      <xdr:nvSpPr>
        <xdr:cNvPr id="658" name="n_2mainValue【消防施設】&#10;一人当たり面積">
          <a:extLst>
            <a:ext uri="{FF2B5EF4-FFF2-40B4-BE49-F238E27FC236}">
              <a16:creationId xmlns:a16="http://schemas.microsoft.com/office/drawing/2014/main" id="{6EB314F1-5406-4AC9-B6A5-16B80A6701EF}"/>
            </a:ext>
          </a:extLst>
        </xdr:cNvPr>
        <xdr:cNvSpPr txBox="1"/>
      </xdr:nvSpPr>
      <xdr:spPr>
        <a:xfrm>
          <a:off x="20199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C15CB341-0E69-4F50-A4AD-55C3360656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F9A039A6-4394-4DE4-9034-77C55BFA73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A31DED4C-1D79-4520-8718-B095E37436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0D6AFCF2-76A3-49B0-AA9B-42B8DE20257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8BCE2D97-0C52-4DC3-AF62-328C183BE8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8F7308E3-3915-4178-91FD-E54AC4ACBA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137A6A37-8FFC-4DDB-98BF-0DC4D52710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5AEFFF51-0F3E-44B8-BE15-2150CB895B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A2259D8D-8C97-4DEC-9E20-1D13BE113A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172C1D88-E315-4EC8-AA93-D432727BFC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a:extLst>
            <a:ext uri="{FF2B5EF4-FFF2-40B4-BE49-F238E27FC236}">
              <a16:creationId xmlns:a16="http://schemas.microsoft.com/office/drawing/2014/main" id="{E6A235BE-D7F8-49BD-9371-523FEECC32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0" name="直線コネクタ 669">
          <a:extLst>
            <a:ext uri="{FF2B5EF4-FFF2-40B4-BE49-F238E27FC236}">
              <a16:creationId xmlns:a16="http://schemas.microsoft.com/office/drawing/2014/main" id="{BE45AD10-D793-4991-A9B2-F34D07E794E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2900F9B2-20AA-4A37-8121-917B38F4D4E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2" name="直線コネクタ 671">
          <a:extLst>
            <a:ext uri="{FF2B5EF4-FFF2-40B4-BE49-F238E27FC236}">
              <a16:creationId xmlns:a16="http://schemas.microsoft.com/office/drawing/2014/main" id="{E37C0FDC-AE19-4C44-89F4-65B925B118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3" name="テキスト ボックス 672">
          <a:extLst>
            <a:ext uri="{FF2B5EF4-FFF2-40B4-BE49-F238E27FC236}">
              <a16:creationId xmlns:a16="http://schemas.microsoft.com/office/drawing/2014/main" id="{78A3D203-9A55-488F-9812-6BA25F6ED3D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4" name="直線コネクタ 673">
          <a:extLst>
            <a:ext uri="{FF2B5EF4-FFF2-40B4-BE49-F238E27FC236}">
              <a16:creationId xmlns:a16="http://schemas.microsoft.com/office/drawing/2014/main" id="{DA022189-5902-47E6-A86E-E1FFC143D7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5" name="テキスト ボックス 674">
          <a:extLst>
            <a:ext uri="{FF2B5EF4-FFF2-40B4-BE49-F238E27FC236}">
              <a16:creationId xmlns:a16="http://schemas.microsoft.com/office/drawing/2014/main" id="{8AA12850-9A3B-41F4-BCDC-E5850D9735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6" name="直線コネクタ 675">
          <a:extLst>
            <a:ext uri="{FF2B5EF4-FFF2-40B4-BE49-F238E27FC236}">
              <a16:creationId xmlns:a16="http://schemas.microsoft.com/office/drawing/2014/main" id="{F1577EF3-B913-4810-B8DE-BF4E051F4F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7" name="テキスト ボックス 676">
          <a:extLst>
            <a:ext uri="{FF2B5EF4-FFF2-40B4-BE49-F238E27FC236}">
              <a16:creationId xmlns:a16="http://schemas.microsoft.com/office/drawing/2014/main" id="{F1BA7249-B4A8-4F05-95CD-AFBDD5C769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8" name="直線コネクタ 677">
          <a:extLst>
            <a:ext uri="{FF2B5EF4-FFF2-40B4-BE49-F238E27FC236}">
              <a16:creationId xmlns:a16="http://schemas.microsoft.com/office/drawing/2014/main" id="{26425FF5-BFAB-4BCB-9428-139B8400F3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9" name="テキスト ボックス 678">
          <a:extLst>
            <a:ext uri="{FF2B5EF4-FFF2-40B4-BE49-F238E27FC236}">
              <a16:creationId xmlns:a16="http://schemas.microsoft.com/office/drawing/2014/main" id="{4A69AE85-792F-4549-A956-0D5D9549825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0" name="直線コネクタ 679">
          <a:extLst>
            <a:ext uri="{FF2B5EF4-FFF2-40B4-BE49-F238E27FC236}">
              <a16:creationId xmlns:a16="http://schemas.microsoft.com/office/drawing/2014/main" id="{F04CDF75-0FDE-43B8-BFA1-2A10851153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1" name="テキスト ボックス 680">
          <a:extLst>
            <a:ext uri="{FF2B5EF4-FFF2-40B4-BE49-F238E27FC236}">
              <a16:creationId xmlns:a16="http://schemas.microsoft.com/office/drawing/2014/main" id="{4DC0D3EA-6424-4B1E-893A-2C1AFAA229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a:extLst>
            <a:ext uri="{FF2B5EF4-FFF2-40B4-BE49-F238E27FC236}">
              <a16:creationId xmlns:a16="http://schemas.microsoft.com/office/drawing/2014/main" id="{AAC3C929-CCF0-4439-A276-2F5D1C532F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2E989949-32DB-45AC-89B5-E55BCC9F20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84" name="直線コネクタ 683">
          <a:extLst>
            <a:ext uri="{FF2B5EF4-FFF2-40B4-BE49-F238E27FC236}">
              <a16:creationId xmlns:a16="http://schemas.microsoft.com/office/drawing/2014/main" id="{098D36B8-8AE0-4A57-888A-CFE1CF604B4A}"/>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5" name="【庁舎】&#10;有形固定資産減価償却率最小値テキスト">
          <a:extLst>
            <a:ext uri="{FF2B5EF4-FFF2-40B4-BE49-F238E27FC236}">
              <a16:creationId xmlns:a16="http://schemas.microsoft.com/office/drawing/2014/main" id="{3FC9B46C-C1CE-43CD-AFF3-7B7828F2661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6" name="直線コネクタ 685">
          <a:extLst>
            <a:ext uri="{FF2B5EF4-FFF2-40B4-BE49-F238E27FC236}">
              <a16:creationId xmlns:a16="http://schemas.microsoft.com/office/drawing/2014/main" id="{0778B760-29FD-47C7-B40D-514E48C01C5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87" name="【庁舎】&#10;有形固定資産減価償却率最大値テキスト">
          <a:extLst>
            <a:ext uri="{FF2B5EF4-FFF2-40B4-BE49-F238E27FC236}">
              <a16:creationId xmlns:a16="http://schemas.microsoft.com/office/drawing/2014/main" id="{11FAF244-A06B-4C9F-BACC-B93B08607689}"/>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88" name="直線コネクタ 687">
          <a:extLst>
            <a:ext uri="{FF2B5EF4-FFF2-40B4-BE49-F238E27FC236}">
              <a16:creationId xmlns:a16="http://schemas.microsoft.com/office/drawing/2014/main" id="{2CD65911-6FE6-424B-9690-7187B4EE33A7}"/>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89" name="【庁舎】&#10;有形固定資産減価償却率平均値テキスト">
          <a:extLst>
            <a:ext uri="{FF2B5EF4-FFF2-40B4-BE49-F238E27FC236}">
              <a16:creationId xmlns:a16="http://schemas.microsoft.com/office/drawing/2014/main" id="{BF864A72-9D29-4534-93C1-F53CDCB93B67}"/>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90" name="フローチャート: 判断 689">
          <a:extLst>
            <a:ext uri="{FF2B5EF4-FFF2-40B4-BE49-F238E27FC236}">
              <a16:creationId xmlns:a16="http://schemas.microsoft.com/office/drawing/2014/main" id="{AD8F864D-0C07-44A3-8EFF-10A439D604CE}"/>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91" name="フローチャート: 判断 690">
          <a:extLst>
            <a:ext uri="{FF2B5EF4-FFF2-40B4-BE49-F238E27FC236}">
              <a16:creationId xmlns:a16="http://schemas.microsoft.com/office/drawing/2014/main" id="{7AABEE6B-1EA7-472D-800F-FDAA40CFB23E}"/>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92" name="フローチャート: 判断 691">
          <a:extLst>
            <a:ext uri="{FF2B5EF4-FFF2-40B4-BE49-F238E27FC236}">
              <a16:creationId xmlns:a16="http://schemas.microsoft.com/office/drawing/2014/main" id="{A1377AC5-46FE-45CD-B519-6A8D68B0F8C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93" name="フローチャート: 判断 692">
          <a:extLst>
            <a:ext uri="{FF2B5EF4-FFF2-40B4-BE49-F238E27FC236}">
              <a16:creationId xmlns:a16="http://schemas.microsoft.com/office/drawing/2014/main" id="{962201A3-5FC6-495F-AEBE-9A01ECE9041F}"/>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694" name="フローチャート: 判断 693">
          <a:extLst>
            <a:ext uri="{FF2B5EF4-FFF2-40B4-BE49-F238E27FC236}">
              <a16:creationId xmlns:a16="http://schemas.microsoft.com/office/drawing/2014/main" id="{256B4005-D959-41BC-B50C-19788341BFEB}"/>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C8119FDE-1542-4997-997E-B6D0055482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AA5A88D3-2357-44A5-B16E-CD86A8F6D7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30924324-3F41-43C5-B2E4-0CA5369849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EC397807-9FBC-47C2-A40E-DF23CBD0FF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72D2155-B018-4976-8CE2-406F80265F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10705</xdr:rowOff>
    </xdr:from>
    <xdr:to>
      <xdr:col>85</xdr:col>
      <xdr:colOff>177800</xdr:colOff>
      <xdr:row>103</xdr:row>
      <xdr:rowOff>112305</xdr:rowOff>
    </xdr:to>
    <xdr:sp macro="" textlink="">
      <xdr:nvSpPr>
        <xdr:cNvPr id="700" name="楕円 699">
          <a:extLst>
            <a:ext uri="{FF2B5EF4-FFF2-40B4-BE49-F238E27FC236}">
              <a16:creationId xmlns:a16="http://schemas.microsoft.com/office/drawing/2014/main" id="{97BB7C40-13FB-4B9D-8A6A-C94C5031F787}"/>
            </a:ext>
          </a:extLst>
        </xdr:cNvPr>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33582</xdr:rowOff>
    </xdr:from>
    <xdr:ext cx="405111" cy="259045"/>
    <xdr:sp macro="" textlink="">
      <xdr:nvSpPr>
        <xdr:cNvPr id="701" name="【庁舎】&#10;有形固定資産減価償却率該当値テキスト">
          <a:extLst>
            <a:ext uri="{FF2B5EF4-FFF2-40B4-BE49-F238E27FC236}">
              <a16:creationId xmlns:a16="http://schemas.microsoft.com/office/drawing/2014/main" id="{9912BCE4-9053-4E2F-B512-B0291AC32F59}"/>
            </a:ext>
          </a:extLst>
        </xdr:cNvPr>
        <xdr:cNvSpPr txBox="1"/>
      </xdr:nvSpPr>
      <xdr:spPr>
        <a:xfrm>
          <a:off x="163576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149498</xdr:rowOff>
    </xdr:from>
    <xdr:to>
      <xdr:col>81</xdr:col>
      <xdr:colOff>101600</xdr:colOff>
      <xdr:row>103</xdr:row>
      <xdr:rowOff>79648</xdr:rowOff>
    </xdr:to>
    <xdr:sp macro="" textlink="">
      <xdr:nvSpPr>
        <xdr:cNvPr id="702" name="楕円 701">
          <a:extLst>
            <a:ext uri="{FF2B5EF4-FFF2-40B4-BE49-F238E27FC236}">
              <a16:creationId xmlns:a16="http://schemas.microsoft.com/office/drawing/2014/main" id="{B68E4852-E61F-4FFF-99CA-255820534B08}"/>
            </a:ext>
          </a:extLst>
        </xdr:cNvPr>
        <xdr:cNvSpPr/>
      </xdr:nvSpPr>
      <xdr:spPr>
        <a:xfrm>
          <a:off x="15430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28848</xdr:rowOff>
    </xdr:from>
    <xdr:to>
      <xdr:col>85</xdr:col>
      <xdr:colOff>127000</xdr:colOff>
      <xdr:row>103</xdr:row>
      <xdr:rowOff>61505</xdr:rowOff>
    </xdr:to>
    <xdr:cxnSp macro="">
      <xdr:nvCxnSpPr>
        <xdr:cNvPr id="703" name="直線コネクタ 702">
          <a:extLst>
            <a:ext uri="{FF2B5EF4-FFF2-40B4-BE49-F238E27FC236}">
              <a16:creationId xmlns:a16="http://schemas.microsoft.com/office/drawing/2014/main" id="{05F0BAB1-7B93-40A7-811A-A837E0EDE5F7}"/>
            </a:ext>
          </a:extLst>
        </xdr:cNvPr>
        <xdr:cNvCxnSpPr/>
      </xdr:nvCxnSpPr>
      <xdr:spPr>
        <a:xfrm>
          <a:off x="15481300" y="176881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108676</xdr:rowOff>
    </xdr:from>
    <xdr:to>
      <xdr:col>76</xdr:col>
      <xdr:colOff>165100</xdr:colOff>
      <xdr:row>103</xdr:row>
      <xdr:rowOff>38826</xdr:rowOff>
    </xdr:to>
    <xdr:sp macro="" textlink="">
      <xdr:nvSpPr>
        <xdr:cNvPr id="704" name="楕円 703">
          <a:extLst>
            <a:ext uri="{FF2B5EF4-FFF2-40B4-BE49-F238E27FC236}">
              <a16:creationId xmlns:a16="http://schemas.microsoft.com/office/drawing/2014/main" id="{E1B30E36-A49E-4017-86D7-EBF712AC7D22}"/>
            </a:ext>
          </a:extLst>
        </xdr:cNvPr>
        <xdr:cNvSpPr/>
      </xdr:nvSpPr>
      <xdr:spPr>
        <a:xfrm>
          <a:off x="14541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159476</xdr:rowOff>
    </xdr:from>
    <xdr:to>
      <xdr:col>81</xdr:col>
      <xdr:colOff>50800</xdr:colOff>
      <xdr:row>103</xdr:row>
      <xdr:rowOff>28848</xdr:rowOff>
    </xdr:to>
    <xdr:cxnSp macro="">
      <xdr:nvCxnSpPr>
        <xdr:cNvPr id="705" name="直線コネクタ 704">
          <a:extLst>
            <a:ext uri="{FF2B5EF4-FFF2-40B4-BE49-F238E27FC236}">
              <a16:creationId xmlns:a16="http://schemas.microsoft.com/office/drawing/2014/main" id="{61CD8E62-BBA4-46F3-83BC-E7DACF8F9000}"/>
            </a:ext>
          </a:extLst>
        </xdr:cNvPr>
        <xdr:cNvCxnSpPr/>
      </xdr:nvCxnSpPr>
      <xdr:spPr>
        <a:xfrm>
          <a:off x="14592300" y="176473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06" name="n_1aveValue【庁舎】&#10;有形固定資産減価償却率">
          <a:extLst>
            <a:ext uri="{FF2B5EF4-FFF2-40B4-BE49-F238E27FC236}">
              <a16:creationId xmlns:a16="http://schemas.microsoft.com/office/drawing/2014/main" id="{E027C7BB-720B-4023-A64B-81E9D9A75E89}"/>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07" name="n_2aveValue【庁舎】&#10;有形固定資産減価償却率">
          <a:extLst>
            <a:ext uri="{FF2B5EF4-FFF2-40B4-BE49-F238E27FC236}">
              <a16:creationId xmlns:a16="http://schemas.microsoft.com/office/drawing/2014/main" id="{38543ED9-C2F4-4C28-A797-C1961C2AD217}"/>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08" name="n_3aveValue【庁舎】&#10;有形固定資産減価償却率">
          <a:extLst>
            <a:ext uri="{FF2B5EF4-FFF2-40B4-BE49-F238E27FC236}">
              <a16:creationId xmlns:a16="http://schemas.microsoft.com/office/drawing/2014/main" id="{A1F188C8-3DE0-425B-BCF7-E341E34EFBAB}"/>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709" name="n_4aveValue【庁舎】&#10;有形固定資産減価償却率">
          <a:extLst>
            <a:ext uri="{FF2B5EF4-FFF2-40B4-BE49-F238E27FC236}">
              <a16:creationId xmlns:a16="http://schemas.microsoft.com/office/drawing/2014/main" id="{D377D823-FE7E-461B-B2BC-6862D1C78E38}"/>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96175</xdr:rowOff>
    </xdr:from>
    <xdr:ext cx="405111" cy="259045"/>
    <xdr:sp macro="" textlink="">
      <xdr:nvSpPr>
        <xdr:cNvPr id="710" name="n_1mainValue【庁舎】&#10;有形固定資産減価償却率">
          <a:extLst>
            <a:ext uri="{FF2B5EF4-FFF2-40B4-BE49-F238E27FC236}">
              <a16:creationId xmlns:a16="http://schemas.microsoft.com/office/drawing/2014/main" id="{216A7FC3-71A0-4549-A631-DDB8DBE431CE}"/>
            </a:ext>
          </a:extLst>
        </xdr:cNvPr>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55353</xdr:rowOff>
    </xdr:from>
    <xdr:ext cx="405111" cy="259045"/>
    <xdr:sp macro="" textlink="">
      <xdr:nvSpPr>
        <xdr:cNvPr id="711" name="n_2mainValue【庁舎】&#10;有形固定資産減価償却率">
          <a:extLst>
            <a:ext uri="{FF2B5EF4-FFF2-40B4-BE49-F238E27FC236}">
              <a16:creationId xmlns:a16="http://schemas.microsoft.com/office/drawing/2014/main" id="{9022E459-7C12-4192-A820-CA0404D22E10}"/>
            </a:ext>
          </a:extLst>
        </xdr:cNvPr>
        <xdr:cNvSpPr txBox="1"/>
      </xdr:nvSpPr>
      <xdr:spPr>
        <a:xfrm>
          <a:off x="14389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a:extLst>
            <a:ext uri="{FF2B5EF4-FFF2-40B4-BE49-F238E27FC236}">
              <a16:creationId xmlns:a16="http://schemas.microsoft.com/office/drawing/2014/main" id="{DB97960B-F357-4003-8C76-F02D1AE617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a:extLst>
            <a:ext uri="{FF2B5EF4-FFF2-40B4-BE49-F238E27FC236}">
              <a16:creationId xmlns:a16="http://schemas.microsoft.com/office/drawing/2014/main" id="{F59CC526-E2E2-4828-BDF4-52D74556B8D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a:extLst>
            <a:ext uri="{FF2B5EF4-FFF2-40B4-BE49-F238E27FC236}">
              <a16:creationId xmlns:a16="http://schemas.microsoft.com/office/drawing/2014/main" id="{74BEF185-857A-4E99-ACC4-39315E9716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a:extLst>
            <a:ext uri="{FF2B5EF4-FFF2-40B4-BE49-F238E27FC236}">
              <a16:creationId xmlns:a16="http://schemas.microsoft.com/office/drawing/2014/main" id="{2A30033A-7280-4A16-89E7-D8529ED7692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a:extLst>
            <a:ext uri="{FF2B5EF4-FFF2-40B4-BE49-F238E27FC236}">
              <a16:creationId xmlns:a16="http://schemas.microsoft.com/office/drawing/2014/main" id="{1310172B-0960-41DA-9036-138FA6A7439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a:extLst>
            <a:ext uri="{FF2B5EF4-FFF2-40B4-BE49-F238E27FC236}">
              <a16:creationId xmlns:a16="http://schemas.microsoft.com/office/drawing/2014/main" id="{86AF5FE6-A2A6-4121-878A-6500929685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a:extLst>
            <a:ext uri="{FF2B5EF4-FFF2-40B4-BE49-F238E27FC236}">
              <a16:creationId xmlns:a16="http://schemas.microsoft.com/office/drawing/2014/main" id="{91AC57C9-826B-41DD-8393-A88E87F9D4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a16="http://schemas.microsoft.com/office/drawing/2014/main" id="{CCD8D392-9AB0-4E42-BC3D-3085A3B70A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a:extLst>
            <a:ext uri="{FF2B5EF4-FFF2-40B4-BE49-F238E27FC236}">
              <a16:creationId xmlns:a16="http://schemas.microsoft.com/office/drawing/2014/main" id="{0DACE103-8D97-4C15-9E22-3E296B5329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a:extLst>
            <a:ext uri="{FF2B5EF4-FFF2-40B4-BE49-F238E27FC236}">
              <a16:creationId xmlns:a16="http://schemas.microsoft.com/office/drawing/2014/main" id="{4F2CCE3F-3416-4201-8925-05B143C640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2" name="直線コネクタ 721">
          <a:extLst>
            <a:ext uri="{FF2B5EF4-FFF2-40B4-BE49-F238E27FC236}">
              <a16:creationId xmlns:a16="http://schemas.microsoft.com/office/drawing/2014/main" id="{5356DB9F-8ED2-4EB2-8B5A-4277E39BCFE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3" name="テキスト ボックス 722">
          <a:extLst>
            <a:ext uri="{FF2B5EF4-FFF2-40B4-BE49-F238E27FC236}">
              <a16:creationId xmlns:a16="http://schemas.microsoft.com/office/drawing/2014/main" id="{6CE23CCA-78F4-4D8A-89E2-3B64B15B27D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4" name="直線コネクタ 723">
          <a:extLst>
            <a:ext uri="{FF2B5EF4-FFF2-40B4-BE49-F238E27FC236}">
              <a16:creationId xmlns:a16="http://schemas.microsoft.com/office/drawing/2014/main" id="{4B39573D-E4A6-4FCC-B49B-E6B86D5D4D3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5" name="テキスト ボックス 724">
          <a:extLst>
            <a:ext uri="{FF2B5EF4-FFF2-40B4-BE49-F238E27FC236}">
              <a16:creationId xmlns:a16="http://schemas.microsoft.com/office/drawing/2014/main" id="{06DA5D3B-B094-43FB-B455-BF677594CBB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6" name="直線コネクタ 725">
          <a:extLst>
            <a:ext uri="{FF2B5EF4-FFF2-40B4-BE49-F238E27FC236}">
              <a16:creationId xmlns:a16="http://schemas.microsoft.com/office/drawing/2014/main" id="{20722E79-E6F5-43D2-AFA5-4AEF252FFD2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7" name="テキスト ボックス 726">
          <a:extLst>
            <a:ext uri="{FF2B5EF4-FFF2-40B4-BE49-F238E27FC236}">
              <a16:creationId xmlns:a16="http://schemas.microsoft.com/office/drawing/2014/main" id="{725AD6AD-E30E-47D4-8D5D-BBB592E62F7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8" name="直線コネクタ 727">
          <a:extLst>
            <a:ext uri="{FF2B5EF4-FFF2-40B4-BE49-F238E27FC236}">
              <a16:creationId xmlns:a16="http://schemas.microsoft.com/office/drawing/2014/main" id="{A1CF457F-8743-40AB-BF33-447F7E40769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9" name="テキスト ボックス 728">
          <a:extLst>
            <a:ext uri="{FF2B5EF4-FFF2-40B4-BE49-F238E27FC236}">
              <a16:creationId xmlns:a16="http://schemas.microsoft.com/office/drawing/2014/main" id="{11CEC753-7408-42B9-A5CF-821E52F9D8F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1F8B2ED3-FFD9-4324-9ACC-CD0EFCF2A1A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B06B640F-ACB5-49A4-8092-95DE8BDE57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a:extLst>
            <a:ext uri="{FF2B5EF4-FFF2-40B4-BE49-F238E27FC236}">
              <a16:creationId xmlns:a16="http://schemas.microsoft.com/office/drawing/2014/main" id="{753D8356-B30D-4587-86E8-02B9F5E4AB6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33" name="直線コネクタ 732">
          <a:extLst>
            <a:ext uri="{FF2B5EF4-FFF2-40B4-BE49-F238E27FC236}">
              <a16:creationId xmlns:a16="http://schemas.microsoft.com/office/drawing/2014/main" id="{170F769A-F7BA-4656-9A5E-7DDED22D6A97}"/>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34" name="【庁舎】&#10;一人当たり面積最小値テキスト">
          <a:extLst>
            <a:ext uri="{FF2B5EF4-FFF2-40B4-BE49-F238E27FC236}">
              <a16:creationId xmlns:a16="http://schemas.microsoft.com/office/drawing/2014/main" id="{3F931FBD-3717-465C-AA76-D06A02630B12}"/>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35" name="直線コネクタ 734">
          <a:extLst>
            <a:ext uri="{FF2B5EF4-FFF2-40B4-BE49-F238E27FC236}">
              <a16:creationId xmlns:a16="http://schemas.microsoft.com/office/drawing/2014/main" id="{4223EB21-FC11-452C-9B29-914003CD9796}"/>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36" name="【庁舎】&#10;一人当たり面積最大値テキスト">
          <a:extLst>
            <a:ext uri="{FF2B5EF4-FFF2-40B4-BE49-F238E27FC236}">
              <a16:creationId xmlns:a16="http://schemas.microsoft.com/office/drawing/2014/main" id="{8A422424-D183-4FEE-8279-84E8B27DB7F4}"/>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37" name="直線コネクタ 736">
          <a:extLst>
            <a:ext uri="{FF2B5EF4-FFF2-40B4-BE49-F238E27FC236}">
              <a16:creationId xmlns:a16="http://schemas.microsoft.com/office/drawing/2014/main" id="{38F3A8C2-EE9D-4761-B2BD-A1F89055623F}"/>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738" name="【庁舎】&#10;一人当たり面積平均値テキスト">
          <a:extLst>
            <a:ext uri="{FF2B5EF4-FFF2-40B4-BE49-F238E27FC236}">
              <a16:creationId xmlns:a16="http://schemas.microsoft.com/office/drawing/2014/main" id="{DCA8CC7C-07EE-4DCD-9FFD-18F22133F302}"/>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39" name="フローチャート: 判断 738">
          <a:extLst>
            <a:ext uri="{FF2B5EF4-FFF2-40B4-BE49-F238E27FC236}">
              <a16:creationId xmlns:a16="http://schemas.microsoft.com/office/drawing/2014/main" id="{E45F9B41-ED87-4597-9C1B-EA7A3D5B910D}"/>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40" name="フローチャート: 判断 739">
          <a:extLst>
            <a:ext uri="{FF2B5EF4-FFF2-40B4-BE49-F238E27FC236}">
              <a16:creationId xmlns:a16="http://schemas.microsoft.com/office/drawing/2014/main" id="{82BF70D7-0BAD-43CF-94AE-F9F21FBB751C}"/>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741" name="フローチャート: 判断 740">
          <a:extLst>
            <a:ext uri="{FF2B5EF4-FFF2-40B4-BE49-F238E27FC236}">
              <a16:creationId xmlns:a16="http://schemas.microsoft.com/office/drawing/2014/main" id="{63578AA8-38AE-4290-8B81-BE5B8E12874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153873</xdr:rowOff>
    </xdr:from>
    <xdr:to>
      <xdr:col>102</xdr:col>
      <xdr:colOff>165100</xdr:colOff>
      <xdr:row>107</xdr:row>
      <xdr:rowOff>84023</xdr:rowOff>
    </xdr:to>
    <xdr:sp macro="" textlink="">
      <xdr:nvSpPr>
        <xdr:cNvPr id="742" name="フローチャート: 判断 741">
          <a:extLst>
            <a:ext uri="{FF2B5EF4-FFF2-40B4-BE49-F238E27FC236}">
              <a16:creationId xmlns:a16="http://schemas.microsoft.com/office/drawing/2014/main" id="{0FC961AB-5038-4BDA-A289-92F047963388}"/>
            </a:ext>
          </a:extLst>
        </xdr:cNvPr>
        <xdr:cNvSpPr/>
      </xdr:nvSpPr>
      <xdr:spPr>
        <a:xfrm>
          <a:off x="19494500" y="18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170332</xdr:rowOff>
    </xdr:from>
    <xdr:to>
      <xdr:col>98</xdr:col>
      <xdr:colOff>38100</xdr:colOff>
      <xdr:row>107</xdr:row>
      <xdr:rowOff>100482</xdr:rowOff>
    </xdr:to>
    <xdr:sp macro="" textlink="">
      <xdr:nvSpPr>
        <xdr:cNvPr id="743" name="フローチャート: 判断 742">
          <a:extLst>
            <a:ext uri="{FF2B5EF4-FFF2-40B4-BE49-F238E27FC236}">
              <a16:creationId xmlns:a16="http://schemas.microsoft.com/office/drawing/2014/main" id="{0A92F0EA-631F-4087-81E0-B8068903ADB6}"/>
            </a:ext>
          </a:extLst>
        </xdr:cNvPr>
        <xdr:cNvSpPr/>
      </xdr:nvSpPr>
      <xdr:spPr>
        <a:xfrm>
          <a:off x="18605500" y="1834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8FBA4B16-1490-4B76-A2E3-4191CE15A5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E93E2E7-724A-48FE-8DE2-9A1C4D58AF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B549021E-944E-4E0C-B50F-10AC2EDD9B9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61FD710D-9DD0-465F-B077-492055E47D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8A847476-7570-492F-858F-A9AE878042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49" name="楕円 748">
          <a:extLst>
            <a:ext uri="{FF2B5EF4-FFF2-40B4-BE49-F238E27FC236}">
              <a16:creationId xmlns:a16="http://schemas.microsoft.com/office/drawing/2014/main" id="{AFD6C6F0-6B61-4E01-8419-A2D4F42F896D}"/>
            </a:ext>
          </a:extLst>
        </xdr:cNvPr>
        <xdr:cNvSpPr/>
      </xdr:nvSpPr>
      <xdr:spPr>
        <a:xfrm>
          <a:off x="22110700" y="18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83887</xdr:rowOff>
    </xdr:from>
    <xdr:ext cx="469744" cy="259045"/>
    <xdr:sp macro="" textlink="">
      <xdr:nvSpPr>
        <xdr:cNvPr id="750" name="【庁舎】&#10;一人当たり面積該当値テキスト">
          <a:extLst>
            <a:ext uri="{FF2B5EF4-FFF2-40B4-BE49-F238E27FC236}">
              <a16:creationId xmlns:a16="http://schemas.microsoft.com/office/drawing/2014/main" id="{E602A743-3604-40D8-8586-272BAB03A704}"/>
            </a:ext>
          </a:extLst>
        </xdr:cNvPr>
        <xdr:cNvSpPr txBox="1"/>
      </xdr:nvSpPr>
      <xdr:spPr>
        <a:xfrm>
          <a:off x="22199600" y="182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2997</xdr:rowOff>
    </xdr:from>
    <xdr:to>
      <xdr:col>112</xdr:col>
      <xdr:colOff>38100</xdr:colOff>
      <xdr:row>107</xdr:row>
      <xdr:rowOff>104597</xdr:rowOff>
    </xdr:to>
    <xdr:sp macro="" textlink="">
      <xdr:nvSpPr>
        <xdr:cNvPr id="751" name="楕円 750">
          <a:extLst>
            <a:ext uri="{FF2B5EF4-FFF2-40B4-BE49-F238E27FC236}">
              <a16:creationId xmlns:a16="http://schemas.microsoft.com/office/drawing/2014/main" id="{41BCF81C-AA22-43B7-BE87-08B7863381C3}"/>
            </a:ext>
          </a:extLst>
        </xdr:cNvPr>
        <xdr:cNvSpPr/>
      </xdr:nvSpPr>
      <xdr:spPr>
        <a:xfrm>
          <a:off x="21272500" y="18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48310</xdr:rowOff>
    </xdr:from>
    <xdr:to>
      <xdr:col>116</xdr:col>
      <xdr:colOff>63500</xdr:colOff>
      <xdr:row>107</xdr:row>
      <xdr:rowOff>53797</xdr:rowOff>
    </xdr:to>
    <xdr:cxnSp macro="">
      <xdr:nvCxnSpPr>
        <xdr:cNvPr id="752" name="直線コネクタ 751">
          <a:extLst>
            <a:ext uri="{FF2B5EF4-FFF2-40B4-BE49-F238E27FC236}">
              <a16:creationId xmlns:a16="http://schemas.microsoft.com/office/drawing/2014/main" id="{0B1B7AB7-010A-487A-A6B8-75378D1A981D}"/>
            </a:ext>
          </a:extLst>
        </xdr:cNvPr>
        <xdr:cNvCxnSpPr/>
      </xdr:nvCxnSpPr>
      <xdr:spPr>
        <a:xfrm flipV="1">
          <a:off x="21323300" y="1839346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169875</xdr:rowOff>
    </xdr:from>
    <xdr:to>
      <xdr:col>107</xdr:col>
      <xdr:colOff>101600</xdr:colOff>
      <xdr:row>106</xdr:row>
      <xdr:rowOff>100025</xdr:rowOff>
    </xdr:to>
    <xdr:sp macro="" textlink="">
      <xdr:nvSpPr>
        <xdr:cNvPr id="753" name="楕円 752">
          <a:extLst>
            <a:ext uri="{FF2B5EF4-FFF2-40B4-BE49-F238E27FC236}">
              <a16:creationId xmlns:a16="http://schemas.microsoft.com/office/drawing/2014/main" id="{0C93E172-606B-4D2C-AAAD-B36B3E566CD0}"/>
            </a:ext>
          </a:extLst>
        </xdr:cNvPr>
        <xdr:cNvSpPr/>
      </xdr:nvSpPr>
      <xdr:spPr>
        <a:xfrm>
          <a:off x="20383500" y="1817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49225</xdr:rowOff>
    </xdr:from>
    <xdr:to>
      <xdr:col>111</xdr:col>
      <xdr:colOff>177800</xdr:colOff>
      <xdr:row>107</xdr:row>
      <xdr:rowOff>53797</xdr:rowOff>
    </xdr:to>
    <xdr:cxnSp macro="">
      <xdr:nvCxnSpPr>
        <xdr:cNvPr id="754" name="直線コネクタ 753">
          <a:extLst>
            <a:ext uri="{FF2B5EF4-FFF2-40B4-BE49-F238E27FC236}">
              <a16:creationId xmlns:a16="http://schemas.microsoft.com/office/drawing/2014/main" id="{5AAC264B-FA77-4C52-92DB-D5DEBCE4FCC5}"/>
            </a:ext>
          </a:extLst>
        </xdr:cNvPr>
        <xdr:cNvCxnSpPr/>
      </xdr:nvCxnSpPr>
      <xdr:spPr>
        <a:xfrm>
          <a:off x="20434300" y="18222925"/>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755" name="n_1aveValue【庁舎】&#10;一人当たり面積">
          <a:extLst>
            <a:ext uri="{FF2B5EF4-FFF2-40B4-BE49-F238E27FC236}">
              <a16:creationId xmlns:a16="http://schemas.microsoft.com/office/drawing/2014/main" id="{42AEAF9A-5C2A-4328-B16C-CDDBAE0A4256}"/>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756" name="n_2aveValue【庁舎】&#10;一人当たり面積">
          <a:extLst>
            <a:ext uri="{FF2B5EF4-FFF2-40B4-BE49-F238E27FC236}">
              <a16:creationId xmlns:a16="http://schemas.microsoft.com/office/drawing/2014/main" id="{1F4B74DB-7287-4226-B03C-A839149C6EBB}"/>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100550</xdr:rowOff>
    </xdr:from>
    <xdr:ext cx="469744" cy="259045"/>
    <xdr:sp macro="" textlink="">
      <xdr:nvSpPr>
        <xdr:cNvPr id="757" name="n_3aveValue【庁舎】&#10;一人当たり面積">
          <a:extLst>
            <a:ext uri="{FF2B5EF4-FFF2-40B4-BE49-F238E27FC236}">
              <a16:creationId xmlns:a16="http://schemas.microsoft.com/office/drawing/2014/main" id="{9A0660AC-C596-4E9E-91FD-14EE1ED1B2E9}"/>
            </a:ext>
          </a:extLst>
        </xdr:cNvPr>
        <xdr:cNvSpPr txBox="1"/>
      </xdr:nvSpPr>
      <xdr:spPr>
        <a:xfrm>
          <a:off x="19310427" y="1810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117009</xdr:rowOff>
    </xdr:from>
    <xdr:ext cx="469744" cy="259045"/>
    <xdr:sp macro="" textlink="">
      <xdr:nvSpPr>
        <xdr:cNvPr id="758" name="n_4aveValue【庁舎】&#10;一人当たり面積">
          <a:extLst>
            <a:ext uri="{FF2B5EF4-FFF2-40B4-BE49-F238E27FC236}">
              <a16:creationId xmlns:a16="http://schemas.microsoft.com/office/drawing/2014/main" id="{36E74741-F94F-4A28-B44B-F3A066727559}"/>
            </a:ext>
          </a:extLst>
        </xdr:cNvPr>
        <xdr:cNvSpPr txBox="1"/>
      </xdr:nvSpPr>
      <xdr:spPr>
        <a:xfrm>
          <a:off x="18421427" y="181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95724</xdr:rowOff>
    </xdr:from>
    <xdr:ext cx="469744" cy="259045"/>
    <xdr:sp macro="" textlink="">
      <xdr:nvSpPr>
        <xdr:cNvPr id="759" name="n_1mainValue【庁舎】&#10;一人当たり面積">
          <a:extLst>
            <a:ext uri="{FF2B5EF4-FFF2-40B4-BE49-F238E27FC236}">
              <a16:creationId xmlns:a16="http://schemas.microsoft.com/office/drawing/2014/main" id="{333DF2FF-C350-46F0-8DB7-A2003B6390D4}"/>
            </a:ext>
          </a:extLst>
        </xdr:cNvPr>
        <xdr:cNvSpPr txBox="1"/>
      </xdr:nvSpPr>
      <xdr:spPr>
        <a:xfrm>
          <a:off x="21075727" y="184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116552</xdr:rowOff>
    </xdr:from>
    <xdr:ext cx="469744" cy="259045"/>
    <xdr:sp macro="" textlink="">
      <xdr:nvSpPr>
        <xdr:cNvPr id="760" name="n_2mainValue【庁舎】&#10;一人当たり面積">
          <a:extLst>
            <a:ext uri="{FF2B5EF4-FFF2-40B4-BE49-F238E27FC236}">
              <a16:creationId xmlns:a16="http://schemas.microsoft.com/office/drawing/2014/main" id="{241D0A32-8EC8-4F7D-9A42-19D5FE75722B}"/>
            </a:ext>
          </a:extLst>
        </xdr:cNvPr>
        <xdr:cNvSpPr txBox="1"/>
      </xdr:nvSpPr>
      <xdr:spPr>
        <a:xfrm>
          <a:off x="20199427" y="1794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2A698106-9644-4BBC-856C-0EF71C3622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E283DAF3-2C14-4F28-B3E8-FB5CD6C29D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09331DDB-14C9-454D-A270-6EBDEAB127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有形固定資産減価償却率のほとんどの項目で類似団体平均を大きく上回っているものの、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に関しては、令和２年度に新庁舎移転建設を行ったため類似団体平均を下回っている。</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施設の老朽化が進み、更新・長寿命化または除却を検討していかなければならいないが、町全体に集落が点在おり、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の施設も付随する形で整備されている。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集落ごとに地域課題がある中で地域住民の対話を行い、理解を得ながら施設の持つ役割を統廃合・集約し、施設数のスリム化を図り、平準化された施設管理を行っていく必要がある。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8476858</v>
      </c>
      <c r="BO4" s="407"/>
      <c r="BP4" s="407"/>
      <c r="BQ4" s="407"/>
      <c r="BR4" s="407"/>
      <c r="BS4" s="407"/>
      <c r="BT4" s="407"/>
      <c r="BU4" s="408"/>
      <c r="BV4" s="406">
        <v>8167635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5.3</v>
      </c>
      <c r="CU4" s="413"/>
      <c r="CV4" s="413"/>
      <c r="CW4" s="413"/>
      <c r="CX4" s="413"/>
      <c r="CY4" s="413"/>
      <c r="CZ4" s="413"/>
      <c r="DA4" s="414"/>
      <c r="DB4" s="412">
        <v>3.6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8153028</v>
      </c>
      <c r="BO5" s="444"/>
      <c r="BP5" s="444"/>
      <c r="BQ5" s="444"/>
      <c r="BR5" s="444"/>
      <c r="BS5" s="444"/>
      <c r="BT5" s="444"/>
      <c r="BU5" s="445"/>
      <c r="BV5" s="443">
        <v>8001103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93.9</v>
      </c>
      <c r="CU5" s="441"/>
      <c r="CV5" s="441"/>
      <c r="CW5" s="441"/>
      <c r="CX5" s="441"/>
      <c r="CY5" s="441"/>
      <c r="CZ5" s="441"/>
      <c r="DA5" s="442"/>
      <c r="DB5" s="440">
        <v>90.8</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323830</v>
      </c>
      <c r="BO6" s="444"/>
      <c r="BP6" s="444"/>
      <c r="BQ6" s="444"/>
      <c r="BR6" s="444"/>
      <c r="BS6" s="444"/>
      <c r="BT6" s="444"/>
      <c r="BU6" s="445"/>
      <c r="BV6" s="443">
        <v>166532</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94.8</v>
      </c>
      <c r="CU6" s="481"/>
      <c r="CV6" s="481"/>
      <c r="CW6" s="481"/>
      <c r="CX6" s="481"/>
      <c r="CY6" s="481"/>
      <c r="CZ6" s="481"/>
      <c r="DA6" s="482"/>
      <c r="DB6" s="480">
        <v>93.8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88217</v>
      </c>
      <c r="BO7" s="444"/>
      <c r="BP7" s="444"/>
      <c r="BQ7" s="444"/>
      <c r="BR7" s="444"/>
      <c r="BS7" s="444"/>
      <c r="BT7" s="444"/>
      <c r="BU7" s="445"/>
      <c r="BV7" s="443">
        <v>2923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4415724</v>
      </c>
      <c r="CU7" s="444"/>
      <c r="CV7" s="444"/>
      <c r="CW7" s="444"/>
      <c r="CX7" s="444"/>
      <c r="CY7" s="444"/>
      <c r="CZ7" s="444"/>
      <c r="DA7" s="445"/>
      <c r="DB7" s="443">
        <v>4539170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235613</v>
      </c>
      <c r="BO8" s="444"/>
      <c r="BP8" s="444"/>
      <c r="BQ8" s="444"/>
      <c r="BR8" s="444"/>
      <c r="BS8" s="444"/>
      <c r="BT8" s="444"/>
      <c r="BU8" s="445"/>
      <c r="BV8" s="443">
        <v>163609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0.22</v>
      </c>
      <c r="CU8" s="484"/>
      <c r="CV8" s="484"/>
      <c r="CW8" s="484"/>
      <c r="CX8" s="484"/>
      <c r="CY8" s="484"/>
      <c r="CZ8" s="484"/>
      <c r="DA8" s="485"/>
      <c r="DB8" s="483">
        <v>0.22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9044</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72004</v>
      </c>
      <c r="BO9" s="444"/>
      <c r="BP9" s="444"/>
      <c r="BQ9" s="444"/>
      <c r="BR9" s="444"/>
      <c r="BS9" s="444"/>
      <c r="BT9" s="444"/>
      <c r="BU9" s="445"/>
      <c r="BV9" s="443">
        <v>8487</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14.9</v>
      </c>
      <c r="CU9" s="441"/>
      <c r="CV9" s="441"/>
      <c r="CW9" s="441"/>
      <c r="CX9" s="441"/>
      <c r="CY9" s="441"/>
      <c r="CZ9" s="441"/>
      <c r="DA9" s="442"/>
      <c r="DB9" s="440">
        <v>14.3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10126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4</v>
      </c>
      <c r="BO10" s="444"/>
      <c r="BP10" s="444"/>
      <c r="BQ10" s="444"/>
      <c r="BR10" s="444"/>
      <c r="BS10" s="444"/>
      <c r="BT10" s="444"/>
      <c r="BU10" s="445"/>
      <c r="BV10" s="443">
        <v>68924</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8981</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121139</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8951</v>
      </c>
      <c r="S13" s="528"/>
      <c r="T13" s="528"/>
      <c r="U13" s="528"/>
      <c r="V13" s="529"/>
      <c r="W13" s="459" t="s">
        <v>140</v>
      </c>
      <c r="X13" s="460"/>
      <c r="Y13" s="460"/>
      <c r="Z13" s="460"/>
      <c r="AA13" s="460"/>
      <c r="AB13" s="450"/>
      <c r="AC13" s="494">
        <v>897</v>
      </c>
      <c r="AD13" s="495"/>
      <c r="AE13" s="495"/>
      <c r="AF13" s="495"/>
      <c r="AG13" s="537"/>
      <c r="AH13" s="494">
        <v>1050</v>
      </c>
      <c r="AI13" s="495"/>
      <c r="AJ13" s="495"/>
      <c r="AK13" s="495"/>
      <c r="AL13" s="496"/>
      <c r="AM13" s="472" t="s">
        <v>141</v>
      </c>
      <c r="AN13" s="473"/>
      <c r="AO13" s="473"/>
      <c r="AP13" s="473"/>
      <c r="AQ13" s="473"/>
      <c r="AR13" s="473"/>
      <c r="AS13" s="473"/>
      <c r="AT13" s="474"/>
      <c r="AU13" s="475" t="s">
        <v>122</v>
      </c>
      <c r="AV13" s="476"/>
      <c r="AW13" s="476"/>
      <c r="AX13" s="476"/>
      <c r="AY13" s="477" t="s">
        <v>142</v>
      </c>
      <c r="AZ13" s="478"/>
      <c r="BA13" s="478"/>
      <c r="BB13" s="478"/>
      <c r="BC13" s="478"/>
      <c r="BD13" s="478"/>
      <c r="BE13" s="478"/>
      <c r="BF13" s="478"/>
      <c r="BG13" s="478"/>
      <c r="BH13" s="478"/>
      <c r="BI13" s="478"/>
      <c r="BJ13" s="478"/>
      <c r="BK13" s="478"/>
      <c r="BL13" s="478"/>
      <c r="BM13" s="479"/>
      <c r="BN13" s="443">
        <v>-49131</v>
      </c>
      <c r="BO13" s="444"/>
      <c r="BP13" s="444"/>
      <c r="BQ13" s="444"/>
      <c r="BR13" s="444"/>
      <c r="BS13" s="444"/>
      <c r="BT13" s="444"/>
      <c r="BU13" s="445"/>
      <c r="BV13" s="443">
        <v>77411</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14.1</v>
      </c>
      <c r="CU13" s="441"/>
      <c r="CV13" s="441"/>
      <c r="CW13" s="441"/>
      <c r="CX13" s="441"/>
      <c r="CY13" s="441"/>
      <c r="CZ13" s="441"/>
      <c r="DA13" s="442"/>
      <c r="DB13" s="440">
        <v>14.1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9235</v>
      </c>
      <c r="S14" s="528"/>
      <c r="T14" s="528"/>
      <c r="U14" s="528"/>
      <c r="V14" s="529"/>
      <c r="W14" s="433"/>
      <c r="X14" s="434"/>
      <c r="Y14" s="434"/>
      <c r="Z14" s="434"/>
      <c r="AA14" s="434"/>
      <c r="AB14" s="423"/>
      <c r="AC14" s="530">
        <v>21.5</v>
      </c>
      <c r="AD14" s="531"/>
      <c r="AE14" s="531"/>
      <c r="AF14" s="531"/>
      <c r="AG14" s="532"/>
      <c r="AH14" s="530">
        <v>22.5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144.9</v>
      </c>
      <c r="CU14" s="542"/>
      <c r="CV14" s="542"/>
      <c r="CW14" s="542"/>
      <c r="CX14" s="542"/>
      <c r="CY14" s="542"/>
      <c r="CZ14" s="542"/>
      <c r="DA14" s="543"/>
      <c r="DB14" s="541">
        <v>155.9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139</v>
      </c>
      <c r="N15" s="535"/>
      <c r="O15" s="535"/>
      <c r="P15" s="535"/>
      <c r="Q15" s="536"/>
      <c r="R15" s="527">
        <v>9204</v>
      </c>
      <c r="S15" s="528"/>
      <c r="T15" s="528"/>
      <c r="U15" s="528"/>
      <c r="V15" s="529"/>
      <c r="W15" s="459" t="s">
        <v>146</v>
      </c>
      <c r="X15" s="460"/>
      <c r="Y15" s="460"/>
      <c r="Z15" s="460"/>
      <c r="AA15" s="460"/>
      <c r="AB15" s="450"/>
      <c r="AC15" s="494">
        <v>707</v>
      </c>
      <c r="AD15" s="495"/>
      <c r="AE15" s="495"/>
      <c r="AF15" s="495"/>
      <c r="AG15" s="537"/>
      <c r="AH15" s="494">
        <v>839</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923352</v>
      </c>
      <c r="BO15" s="407"/>
      <c r="BP15" s="407"/>
      <c r="BQ15" s="407"/>
      <c r="BR15" s="407"/>
      <c r="BS15" s="407"/>
      <c r="BT15" s="407"/>
      <c r="BU15" s="408"/>
      <c r="BV15" s="406">
        <v>901428</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16.899999999999999</v>
      </c>
      <c r="AD16" s="531"/>
      <c r="AE16" s="531"/>
      <c r="AF16" s="531"/>
      <c r="AG16" s="532"/>
      <c r="AH16" s="530">
        <v>18</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4153868</v>
      </c>
      <c r="BO16" s="444"/>
      <c r="BP16" s="444"/>
      <c r="BQ16" s="444"/>
      <c r="BR16" s="444"/>
      <c r="BS16" s="444"/>
      <c r="BT16" s="444"/>
      <c r="BU16" s="445"/>
      <c r="BV16" s="443">
        <v>4177612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2571</v>
      </c>
      <c r="AD17" s="495"/>
      <c r="AE17" s="495"/>
      <c r="AF17" s="495"/>
      <c r="AG17" s="537"/>
      <c r="AH17" s="494">
        <v>2777</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1146428</v>
      </c>
      <c r="BO17" s="444"/>
      <c r="BP17" s="444"/>
      <c r="BQ17" s="444"/>
      <c r="BR17" s="444"/>
      <c r="BS17" s="444"/>
      <c r="BT17" s="444"/>
      <c r="BU17" s="445"/>
      <c r="BV17" s="443">
        <v>1115338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156</v>
      </c>
      <c r="C18" s="486"/>
      <c r="D18" s="486"/>
      <c r="E18" s="569"/>
      <c r="F18" s="569"/>
      <c r="G18" s="569"/>
      <c r="H18" s="569"/>
      <c r="I18" s="569"/>
      <c r="J18" s="569"/>
      <c r="K18" s="569"/>
      <c r="L18" s="570">
        <v>343.08</v>
      </c>
      <c r="M18" s="570"/>
      <c r="N18" s="570"/>
      <c r="O18" s="570"/>
      <c r="P18" s="570"/>
      <c r="Q18" s="570"/>
      <c r="R18" s="571"/>
      <c r="S18" s="571"/>
      <c r="T18" s="571"/>
      <c r="U18" s="571"/>
      <c r="V18" s="572"/>
      <c r="W18" s="461"/>
      <c r="X18" s="462"/>
      <c r="Y18" s="462"/>
      <c r="Z18" s="462"/>
      <c r="AA18" s="462"/>
      <c r="AB18" s="453"/>
      <c r="AC18" s="573">
        <v>61.6</v>
      </c>
      <c r="AD18" s="574"/>
      <c r="AE18" s="574"/>
      <c r="AF18" s="574"/>
      <c r="AG18" s="575"/>
      <c r="AH18" s="573">
        <v>59.5</v>
      </c>
      <c r="AI18" s="574"/>
      <c r="AJ18" s="574"/>
      <c r="AK18" s="574"/>
      <c r="AL18" s="576"/>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4182842</v>
      </c>
      <c r="BO18" s="444"/>
      <c r="BP18" s="444"/>
      <c r="BQ18" s="444"/>
      <c r="BR18" s="444"/>
      <c r="BS18" s="444"/>
      <c r="BT18" s="444"/>
      <c r="BU18" s="445"/>
      <c r="BV18" s="443">
        <v>4216773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158</v>
      </c>
      <c r="C19" s="486"/>
      <c r="D19" s="486"/>
      <c r="E19" s="569"/>
      <c r="F19" s="569"/>
      <c r="G19" s="569"/>
      <c r="H19" s="569"/>
      <c r="I19" s="569"/>
      <c r="J19" s="569"/>
      <c r="K19" s="569"/>
      <c r="L19" s="577">
        <v>26</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5586803</v>
      </c>
      <c r="BO19" s="444"/>
      <c r="BP19" s="444"/>
      <c r="BQ19" s="444"/>
      <c r="BR19" s="444"/>
      <c r="BS19" s="444"/>
      <c r="BT19" s="444"/>
      <c r="BU19" s="445"/>
      <c r="BV19" s="443">
        <v>5669773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160</v>
      </c>
      <c r="C20" s="486"/>
      <c r="D20" s="486"/>
      <c r="E20" s="569"/>
      <c r="F20" s="569"/>
      <c r="G20" s="569"/>
      <c r="H20" s="569"/>
      <c r="I20" s="569"/>
      <c r="J20" s="569"/>
      <c r="K20" s="569"/>
      <c r="L20" s="577">
        <v>3643</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10192715</v>
      </c>
      <c r="BO22" s="407"/>
      <c r="BP22" s="407"/>
      <c r="BQ22" s="407"/>
      <c r="BR22" s="407"/>
      <c r="BS22" s="407"/>
      <c r="BT22" s="407"/>
      <c r="BU22" s="408"/>
      <c r="BV22" s="406">
        <v>10603253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6932328</v>
      </c>
      <c r="BO23" s="444"/>
      <c r="BP23" s="444"/>
      <c r="BQ23" s="444"/>
      <c r="BR23" s="444"/>
      <c r="BS23" s="444"/>
      <c r="BT23" s="444"/>
      <c r="BU23" s="445"/>
      <c r="BV23" s="443">
        <v>7088274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7070</v>
      </c>
      <c r="R24" s="495"/>
      <c r="S24" s="495"/>
      <c r="T24" s="495"/>
      <c r="U24" s="495"/>
      <c r="V24" s="537"/>
      <c r="W24" s="589"/>
      <c r="X24" s="590"/>
      <c r="Y24" s="591"/>
      <c r="Z24" s="493" t="s">
        <v>171</v>
      </c>
      <c r="AA24" s="473"/>
      <c r="AB24" s="473"/>
      <c r="AC24" s="473"/>
      <c r="AD24" s="473"/>
      <c r="AE24" s="473"/>
      <c r="AF24" s="473"/>
      <c r="AG24" s="474"/>
      <c r="AH24" s="494">
        <v>107</v>
      </c>
      <c r="AI24" s="495"/>
      <c r="AJ24" s="495"/>
      <c r="AK24" s="495"/>
      <c r="AL24" s="537"/>
      <c r="AM24" s="494">
        <v>335017</v>
      </c>
      <c r="AN24" s="495"/>
      <c r="AO24" s="495"/>
      <c r="AP24" s="495"/>
      <c r="AQ24" s="495"/>
      <c r="AR24" s="537"/>
      <c r="AS24" s="494">
        <v>3131</v>
      </c>
      <c r="AT24" s="495"/>
      <c r="AU24" s="495"/>
      <c r="AV24" s="495"/>
      <c r="AW24" s="495"/>
      <c r="AX24" s="496"/>
      <c r="AY24" s="562" t="s">
        <v>172</v>
      </c>
      <c r="AZ24" s="563"/>
      <c r="BA24" s="563"/>
      <c r="BB24" s="563"/>
      <c r="BC24" s="563"/>
      <c r="BD24" s="563"/>
      <c r="BE24" s="563"/>
      <c r="BF24" s="563"/>
      <c r="BG24" s="563"/>
      <c r="BH24" s="563"/>
      <c r="BI24" s="563"/>
      <c r="BJ24" s="563"/>
      <c r="BK24" s="563"/>
      <c r="BL24" s="563"/>
      <c r="BM24" s="564"/>
      <c r="BN24" s="443">
        <v>8038827</v>
      </c>
      <c r="BO24" s="444"/>
      <c r="BP24" s="444"/>
      <c r="BQ24" s="444"/>
      <c r="BR24" s="444"/>
      <c r="BS24" s="444"/>
      <c r="BT24" s="444"/>
      <c r="BU24" s="445"/>
      <c r="BV24" s="443">
        <v>8258370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5650</v>
      </c>
      <c r="R25" s="495"/>
      <c r="S25" s="495"/>
      <c r="T25" s="495"/>
      <c r="U25" s="495"/>
      <c r="V25" s="537"/>
      <c r="W25" s="589"/>
      <c r="X25" s="590"/>
      <c r="Y25" s="591"/>
      <c r="Z25" s="493" t="s">
        <v>174</v>
      </c>
      <c r="AA25" s="473"/>
      <c r="AB25" s="473"/>
      <c r="AC25" s="473"/>
      <c r="AD25" s="473"/>
      <c r="AE25" s="473"/>
      <c r="AF25" s="473"/>
      <c r="AG25" s="474"/>
      <c r="AH25" s="494" t="s">
        <v>130</v>
      </c>
      <c r="AI25" s="495"/>
      <c r="AJ25" s="495"/>
      <c r="AK25" s="495"/>
      <c r="AL25" s="537"/>
      <c r="AM25" s="494" t="s">
        <v>130</v>
      </c>
      <c r="AN25" s="495"/>
      <c r="AO25" s="495"/>
      <c r="AP25" s="495"/>
      <c r="AQ25" s="495"/>
      <c r="AR25" s="537"/>
      <c r="AS25" s="494" t="s">
        <v>130</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834655</v>
      </c>
      <c r="BO25" s="407"/>
      <c r="BP25" s="407"/>
      <c r="BQ25" s="407"/>
      <c r="BR25" s="407"/>
      <c r="BS25" s="407"/>
      <c r="BT25" s="407"/>
      <c r="BU25" s="408"/>
      <c r="BV25" s="406">
        <v>449947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176</v>
      </c>
      <c r="F26" s="473"/>
      <c r="G26" s="473"/>
      <c r="H26" s="473"/>
      <c r="I26" s="473"/>
      <c r="J26" s="473"/>
      <c r="K26" s="474"/>
      <c r="L26" s="494">
        <v>1</v>
      </c>
      <c r="M26" s="495"/>
      <c r="N26" s="495"/>
      <c r="O26" s="495"/>
      <c r="P26" s="537"/>
      <c r="Q26" s="494">
        <v>5090</v>
      </c>
      <c r="R26" s="495"/>
      <c r="S26" s="495"/>
      <c r="T26" s="495"/>
      <c r="U26" s="495"/>
      <c r="V26" s="537"/>
      <c r="W26" s="589"/>
      <c r="X26" s="590"/>
      <c r="Y26" s="591"/>
      <c r="Z26" s="493" t="s">
        <v>177</v>
      </c>
      <c r="AA26" s="595"/>
      <c r="AB26" s="595"/>
      <c r="AC26" s="595"/>
      <c r="AD26" s="595"/>
      <c r="AE26" s="595"/>
      <c r="AF26" s="595"/>
      <c r="AG26" s="596"/>
      <c r="AH26" s="494" t="s">
        <v>138</v>
      </c>
      <c r="AI26" s="495"/>
      <c r="AJ26" s="495"/>
      <c r="AK26" s="495"/>
      <c r="AL26" s="537"/>
      <c r="AM26" s="494" t="s">
        <v>130</v>
      </c>
      <c r="AN26" s="495"/>
      <c r="AO26" s="495"/>
      <c r="AP26" s="495"/>
      <c r="AQ26" s="495"/>
      <c r="AR26" s="537"/>
      <c r="AS26" s="494" t="s">
        <v>130</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2450</v>
      </c>
      <c r="R27" s="495"/>
      <c r="S27" s="495"/>
      <c r="T27" s="495"/>
      <c r="U27" s="495"/>
      <c r="V27" s="537"/>
      <c r="W27" s="589"/>
      <c r="X27" s="590"/>
      <c r="Y27" s="591"/>
      <c r="Z27" s="493" t="s">
        <v>181</v>
      </c>
      <c r="AA27" s="473"/>
      <c r="AB27" s="473"/>
      <c r="AC27" s="473"/>
      <c r="AD27" s="473"/>
      <c r="AE27" s="473"/>
      <c r="AF27" s="473"/>
      <c r="AG27" s="474"/>
      <c r="AH27" s="494">
        <v>2</v>
      </c>
      <c r="AI27" s="495"/>
      <c r="AJ27" s="495"/>
      <c r="AK27" s="495"/>
      <c r="AL27" s="537"/>
      <c r="AM27" s="494" t="s">
        <v>182</v>
      </c>
      <c r="AN27" s="495"/>
      <c r="AO27" s="495"/>
      <c r="AP27" s="495"/>
      <c r="AQ27" s="495"/>
      <c r="AR27" s="537"/>
      <c r="AS27" s="494" t="s">
        <v>182</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5" t="s">
        <v>130</v>
      </c>
      <c r="BO27" s="566"/>
      <c r="BP27" s="566"/>
      <c r="BQ27" s="566"/>
      <c r="BR27" s="566"/>
      <c r="BS27" s="566"/>
      <c r="BT27" s="566"/>
      <c r="BU27" s="567"/>
      <c r="BV27" s="565" t="s">
        <v>179</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2100</v>
      </c>
      <c r="R28" s="495"/>
      <c r="S28" s="495"/>
      <c r="T28" s="495"/>
      <c r="U28" s="495"/>
      <c r="V28" s="537"/>
      <c r="W28" s="589"/>
      <c r="X28" s="590"/>
      <c r="Y28" s="591"/>
      <c r="Z28" s="493" t="s">
        <v>185</v>
      </c>
      <c r="AA28" s="473"/>
      <c r="AB28" s="473"/>
      <c r="AC28" s="473"/>
      <c r="AD28" s="473"/>
      <c r="AE28" s="473"/>
      <c r="AF28" s="473"/>
      <c r="AG28" s="474"/>
      <c r="AH28" s="494" t="s">
        <v>130</v>
      </c>
      <c r="AI28" s="495"/>
      <c r="AJ28" s="495"/>
      <c r="AK28" s="495"/>
      <c r="AL28" s="537"/>
      <c r="AM28" s="494" t="s">
        <v>130</v>
      </c>
      <c r="AN28" s="495"/>
      <c r="AO28" s="495"/>
      <c r="AP28" s="495"/>
      <c r="AQ28" s="495"/>
      <c r="AR28" s="537"/>
      <c r="AS28" s="494" t="s">
        <v>186</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394004</v>
      </c>
      <c r="BO28" s="407"/>
      <c r="BP28" s="407"/>
      <c r="BQ28" s="407"/>
      <c r="BR28" s="407"/>
      <c r="BS28" s="407"/>
      <c r="BT28" s="407"/>
      <c r="BU28" s="408"/>
      <c r="BV28" s="406">
        <v>438140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10</v>
      </c>
      <c r="M29" s="495"/>
      <c r="N29" s="495"/>
      <c r="O29" s="495"/>
      <c r="P29" s="537"/>
      <c r="Q29" s="494">
        <v>2000</v>
      </c>
      <c r="R29" s="495"/>
      <c r="S29" s="495"/>
      <c r="T29" s="495"/>
      <c r="U29" s="495"/>
      <c r="V29" s="537"/>
      <c r="W29" s="592"/>
      <c r="X29" s="593"/>
      <c r="Y29" s="594"/>
      <c r="Z29" s="493" t="s">
        <v>189</v>
      </c>
      <c r="AA29" s="473"/>
      <c r="AB29" s="473"/>
      <c r="AC29" s="473"/>
      <c r="AD29" s="473"/>
      <c r="AE29" s="473"/>
      <c r="AF29" s="473"/>
      <c r="AG29" s="474"/>
      <c r="AH29" s="494">
        <v>109</v>
      </c>
      <c r="AI29" s="495"/>
      <c r="AJ29" s="495"/>
      <c r="AK29" s="495"/>
      <c r="AL29" s="537"/>
      <c r="AM29" s="494">
        <v>341925</v>
      </c>
      <c r="AN29" s="495"/>
      <c r="AO29" s="495"/>
      <c r="AP29" s="495"/>
      <c r="AQ29" s="495"/>
      <c r="AR29" s="537"/>
      <c r="AS29" s="494">
        <v>3137</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174221</v>
      </c>
      <c r="BO29" s="444"/>
      <c r="BP29" s="444"/>
      <c r="BQ29" s="444"/>
      <c r="BR29" s="444"/>
      <c r="BS29" s="444"/>
      <c r="BT29" s="444"/>
      <c r="BU29" s="445"/>
      <c r="BV29" s="443">
        <v>177873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3">
        <v>92.2</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714611</v>
      </c>
      <c r="BO30" s="566"/>
      <c r="BP30" s="566"/>
      <c r="BQ30" s="566"/>
      <c r="BR30" s="566"/>
      <c r="BS30" s="566"/>
      <c r="BT30" s="566"/>
      <c r="BU30" s="567"/>
      <c r="BV30" s="565">
        <v>494736</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199</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青森県市町村職員退職手当組合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墓地公園事業特別会計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10</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西北五広域福祉事務組合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小規模水道事業特別会計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西海岸衛生処理組合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水産業振興事業特別会計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青森県市町村総合事務組合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鰺ヶ沢地区消防事務組合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つがる西北五広域連合（一般会計）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つがる西北五広域連合（病院事業会計）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青森県後期高齢者医療広域連合（一般会計）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青森県後期高齢者医療広域連合（後期高齢者医療特別会計）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青森県交通災害共済組合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NQjddDP8hMLcZravcsYwoAyRahuzDuCvrOtY4baVtHmpjA9dZFwTW0v8B+DawohCTNk/CgI3hY0Ua+pwi9jTg==" saltValue="xIp4P2QuXsqusAgVFTBm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837395</v>
      </c>
      <c r="S5" s="649"/>
      <c r="T5" s="649"/>
      <c r="U5" s="649"/>
      <c r="V5" s="649"/>
      <c r="W5" s="649"/>
      <c r="X5" s="649"/>
      <c r="Y5" s="650"/>
      <c r="Z5" s="651">
        <v>9.9</v>
      </c>
      <c r="AA5" s="651"/>
      <c r="AB5" s="651"/>
      <c r="AC5" s="651"/>
      <c r="AD5" s="652">
        <v>833596</v>
      </c>
      <c r="AE5" s="652"/>
      <c r="AF5" s="652"/>
      <c r="AG5" s="652"/>
      <c r="AH5" s="652"/>
      <c r="AI5" s="652"/>
      <c r="AJ5" s="652"/>
      <c r="AK5" s="652"/>
      <c r="AL5" s="653">
        <v>18.899999999999999</v>
      </c>
      <c r="AM5" s="654"/>
      <c r="AN5" s="654"/>
      <c r="AO5" s="655"/>
      <c r="AP5" s="645" t="s">
        <v>231</v>
      </c>
      <c r="AQ5" s="646"/>
      <c r="AR5" s="646"/>
      <c r="AS5" s="646"/>
      <c r="AT5" s="646"/>
      <c r="AU5" s="646"/>
      <c r="AV5" s="646"/>
      <c r="AW5" s="646"/>
      <c r="AX5" s="646"/>
      <c r="AY5" s="646"/>
      <c r="AZ5" s="646"/>
      <c r="BA5" s="646"/>
      <c r="BB5" s="646"/>
      <c r="BC5" s="646"/>
      <c r="BD5" s="646"/>
      <c r="BE5" s="646"/>
      <c r="BF5" s="647"/>
      <c r="BG5" s="659">
        <v>829943</v>
      </c>
      <c r="BH5" s="660"/>
      <c r="BI5" s="660"/>
      <c r="BJ5" s="660"/>
      <c r="BK5" s="660"/>
      <c r="BL5" s="660"/>
      <c r="BM5" s="660"/>
      <c r="BN5" s="661"/>
      <c r="BO5" s="662">
        <v>99.1</v>
      </c>
      <c r="BP5" s="662"/>
      <c r="BQ5" s="662"/>
      <c r="BR5" s="662"/>
      <c r="BS5" s="663">
        <v>3799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74062</v>
      </c>
      <c r="S6" s="660"/>
      <c r="T6" s="660"/>
      <c r="U6" s="660"/>
      <c r="V6" s="660"/>
      <c r="W6" s="660"/>
      <c r="X6" s="660"/>
      <c r="Y6" s="661"/>
      <c r="Z6" s="662">
        <v>0.9</v>
      </c>
      <c r="AA6" s="662"/>
      <c r="AB6" s="662"/>
      <c r="AC6" s="662"/>
      <c r="AD6" s="663">
        <v>74062</v>
      </c>
      <c r="AE6" s="663"/>
      <c r="AF6" s="663"/>
      <c r="AG6" s="663"/>
      <c r="AH6" s="663"/>
      <c r="AI6" s="663"/>
      <c r="AJ6" s="663"/>
      <c r="AK6" s="663"/>
      <c r="AL6" s="664">
        <v>1.7</v>
      </c>
      <c r="AM6" s="665"/>
      <c r="AN6" s="665"/>
      <c r="AO6" s="666"/>
      <c r="AP6" s="656" t="s">
        <v>236</v>
      </c>
      <c r="AQ6" s="657"/>
      <c r="AR6" s="657"/>
      <c r="AS6" s="657"/>
      <c r="AT6" s="657"/>
      <c r="AU6" s="657"/>
      <c r="AV6" s="657"/>
      <c r="AW6" s="657"/>
      <c r="AX6" s="657"/>
      <c r="AY6" s="657"/>
      <c r="AZ6" s="657"/>
      <c r="BA6" s="657"/>
      <c r="BB6" s="657"/>
      <c r="BC6" s="657"/>
      <c r="BD6" s="657"/>
      <c r="BE6" s="657"/>
      <c r="BF6" s="658"/>
      <c r="BG6" s="659">
        <v>829943</v>
      </c>
      <c r="BH6" s="660"/>
      <c r="BI6" s="660"/>
      <c r="BJ6" s="660"/>
      <c r="BK6" s="660"/>
      <c r="BL6" s="660"/>
      <c r="BM6" s="660"/>
      <c r="BN6" s="661"/>
      <c r="BO6" s="662">
        <v>99.1</v>
      </c>
      <c r="BP6" s="662"/>
      <c r="BQ6" s="662"/>
      <c r="BR6" s="662"/>
      <c r="BS6" s="663">
        <v>3799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62133</v>
      </c>
      <c r="CS6" s="660"/>
      <c r="CT6" s="660"/>
      <c r="CU6" s="660"/>
      <c r="CV6" s="660"/>
      <c r="CW6" s="660"/>
      <c r="CX6" s="660"/>
      <c r="CY6" s="661"/>
      <c r="CZ6" s="653">
        <v>0.8</v>
      </c>
      <c r="DA6" s="654"/>
      <c r="DB6" s="654"/>
      <c r="DC6" s="670"/>
      <c r="DD6" s="668" t="s">
        <v>130</v>
      </c>
      <c r="DE6" s="660"/>
      <c r="DF6" s="660"/>
      <c r="DG6" s="660"/>
      <c r="DH6" s="660"/>
      <c r="DI6" s="660"/>
      <c r="DJ6" s="660"/>
      <c r="DK6" s="660"/>
      <c r="DL6" s="660"/>
      <c r="DM6" s="660"/>
      <c r="DN6" s="660"/>
      <c r="DO6" s="660"/>
      <c r="DP6" s="661"/>
      <c r="DQ6" s="668">
        <v>62133</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280</v>
      </c>
      <c r="S7" s="660"/>
      <c r="T7" s="660"/>
      <c r="U7" s="660"/>
      <c r="V7" s="660"/>
      <c r="W7" s="660"/>
      <c r="X7" s="660"/>
      <c r="Y7" s="661"/>
      <c r="Z7" s="662">
        <v>0</v>
      </c>
      <c r="AA7" s="662"/>
      <c r="AB7" s="662"/>
      <c r="AC7" s="662"/>
      <c r="AD7" s="663">
        <v>280</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284636</v>
      </c>
      <c r="BH7" s="660"/>
      <c r="BI7" s="660"/>
      <c r="BJ7" s="660"/>
      <c r="BK7" s="660"/>
      <c r="BL7" s="660"/>
      <c r="BM7" s="660"/>
      <c r="BN7" s="661"/>
      <c r="BO7" s="662">
        <v>34</v>
      </c>
      <c r="BP7" s="662"/>
      <c r="BQ7" s="662"/>
      <c r="BR7" s="662"/>
      <c r="BS7" s="663">
        <v>3799</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1506433</v>
      </c>
      <c r="CS7" s="660"/>
      <c r="CT7" s="660"/>
      <c r="CU7" s="660"/>
      <c r="CV7" s="660"/>
      <c r="CW7" s="660"/>
      <c r="CX7" s="660"/>
      <c r="CY7" s="661"/>
      <c r="CZ7" s="662">
        <v>18.5</v>
      </c>
      <c r="DA7" s="662"/>
      <c r="DB7" s="662"/>
      <c r="DC7" s="662"/>
      <c r="DD7" s="668">
        <v>14000</v>
      </c>
      <c r="DE7" s="660"/>
      <c r="DF7" s="660"/>
      <c r="DG7" s="660"/>
      <c r="DH7" s="660"/>
      <c r="DI7" s="660"/>
      <c r="DJ7" s="660"/>
      <c r="DK7" s="660"/>
      <c r="DL7" s="660"/>
      <c r="DM7" s="660"/>
      <c r="DN7" s="660"/>
      <c r="DO7" s="660"/>
      <c r="DP7" s="661"/>
      <c r="DQ7" s="668">
        <v>864702</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1584</v>
      </c>
      <c r="S8" s="660"/>
      <c r="T8" s="660"/>
      <c r="U8" s="660"/>
      <c r="V8" s="660"/>
      <c r="W8" s="660"/>
      <c r="X8" s="660"/>
      <c r="Y8" s="661"/>
      <c r="Z8" s="662">
        <v>0</v>
      </c>
      <c r="AA8" s="662"/>
      <c r="AB8" s="662"/>
      <c r="AC8" s="662"/>
      <c r="AD8" s="663">
        <v>1584</v>
      </c>
      <c r="AE8" s="663"/>
      <c r="AF8" s="663"/>
      <c r="AG8" s="663"/>
      <c r="AH8" s="663"/>
      <c r="AI8" s="663"/>
      <c r="AJ8" s="663"/>
      <c r="AK8" s="663"/>
      <c r="AL8" s="664">
        <v>0</v>
      </c>
      <c r="AM8" s="665"/>
      <c r="AN8" s="665"/>
      <c r="AO8" s="666"/>
      <c r="AP8" s="656" t="s">
        <v>242</v>
      </c>
      <c r="AQ8" s="657"/>
      <c r="AR8" s="657"/>
      <c r="AS8" s="657"/>
      <c r="AT8" s="657"/>
      <c r="AU8" s="657"/>
      <c r="AV8" s="657"/>
      <c r="AW8" s="657"/>
      <c r="AX8" s="657"/>
      <c r="AY8" s="657"/>
      <c r="AZ8" s="657"/>
      <c r="BA8" s="657"/>
      <c r="BB8" s="657"/>
      <c r="BC8" s="657"/>
      <c r="BD8" s="657"/>
      <c r="BE8" s="657"/>
      <c r="BF8" s="658"/>
      <c r="BG8" s="659">
        <v>12958</v>
      </c>
      <c r="BH8" s="660"/>
      <c r="BI8" s="660"/>
      <c r="BJ8" s="660"/>
      <c r="BK8" s="660"/>
      <c r="BL8" s="660"/>
      <c r="BM8" s="660"/>
      <c r="BN8" s="661"/>
      <c r="BO8" s="662">
        <v>1.5</v>
      </c>
      <c r="BP8" s="662"/>
      <c r="BQ8" s="662"/>
      <c r="BR8" s="662"/>
      <c r="BS8" s="663" t="s">
        <v>130</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2129931</v>
      </c>
      <c r="CS8" s="660"/>
      <c r="CT8" s="660"/>
      <c r="CU8" s="660"/>
      <c r="CV8" s="660"/>
      <c r="CW8" s="660"/>
      <c r="CX8" s="660"/>
      <c r="CY8" s="661"/>
      <c r="CZ8" s="662">
        <v>26.1</v>
      </c>
      <c r="DA8" s="662"/>
      <c r="DB8" s="662"/>
      <c r="DC8" s="662"/>
      <c r="DD8" s="668">
        <v>52866</v>
      </c>
      <c r="DE8" s="660"/>
      <c r="DF8" s="660"/>
      <c r="DG8" s="660"/>
      <c r="DH8" s="660"/>
      <c r="DI8" s="660"/>
      <c r="DJ8" s="660"/>
      <c r="DK8" s="660"/>
      <c r="DL8" s="660"/>
      <c r="DM8" s="660"/>
      <c r="DN8" s="660"/>
      <c r="DO8" s="660"/>
      <c r="DP8" s="661"/>
      <c r="DQ8" s="668">
        <v>884383</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1059</v>
      </c>
      <c r="S9" s="660"/>
      <c r="T9" s="660"/>
      <c r="U9" s="660"/>
      <c r="V9" s="660"/>
      <c r="W9" s="660"/>
      <c r="X9" s="660"/>
      <c r="Y9" s="661"/>
      <c r="Z9" s="662">
        <v>0</v>
      </c>
      <c r="AA9" s="662"/>
      <c r="AB9" s="662"/>
      <c r="AC9" s="662"/>
      <c r="AD9" s="663">
        <v>1059</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236962</v>
      </c>
      <c r="BH9" s="660"/>
      <c r="BI9" s="660"/>
      <c r="BJ9" s="660"/>
      <c r="BK9" s="660"/>
      <c r="BL9" s="660"/>
      <c r="BM9" s="660"/>
      <c r="BN9" s="661"/>
      <c r="BO9" s="662">
        <v>28.3</v>
      </c>
      <c r="BP9" s="662"/>
      <c r="BQ9" s="662"/>
      <c r="BR9" s="662"/>
      <c r="BS9" s="663" t="s">
        <v>130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901271</v>
      </c>
      <c r="CS9" s="660"/>
      <c r="CT9" s="660"/>
      <c r="CU9" s="660"/>
      <c r="CV9" s="660"/>
      <c r="CW9" s="660"/>
      <c r="CX9" s="660"/>
      <c r="CY9" s="661"/>
      <c r="CZ9" s="662">
        <v>11.1</v>
      </c>
      <c r="DA9" s="662"/>
      <c r="DB9" s="662"/>
      <c r="DC9" s="662"/>
      <c r="DD9" s="668">
        <v>7216</v>
      </c>
      <c r="DE9" s="660"/>
      <c r="DF9" s="660"/>
      <c r="DG9" s="660"/>
      <c r="DH9" s="660"/>
      <c r="DI9" s="660"/>
      <c r="DJ9" s="660"/>
      <c r="DK9" s="660"/>
      <c r="DL9" s="660"/>
      <c r="DM9" s="660"/>
      <c r="DN9" s="660"/>
      <c r="DO9" s="660"/>
      <c r="DP9" s="661"/>
      <c r="DQ9" s="668">
        <v>738476</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248</v>
      </c>
      <c r="S10" s="660"/>
      <c r="T10" s="660"/>
      <c r="U10" s="660"/>
      <c r="V10" s="660"/>
      <c r="W10" s="660"/>
      <c r="X10" s="660"/>
      <c r="Y10" s="661"/>
      <c r="Z10" s="662" t="s">
        <v>248</v>
      </c>
      <c r="AA10" s="662"/>
      <c r="AB10" s="662"/>
      <c r="AC10" s="662"/>
      <c r="AD10" s="663" t="s">
        <v>248</v>
      </c>
      <c r="AE10" s="663"/>
      <c r="AF10" s="663"/>
      <c r="AG10" s="663"/>
      <c r="AH10" s="663"/>
      <c r="AI10" s="663"/>
      <c r="AJ10" s="663"/>
      <c r="AK10" s="663"/>
      <c r="AL10" s="664" t="s">
        <v>248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21419</v>
      </c>
      <c r="BH10" s="660"/>
      <c r="BI10" s="660"/>
      <c r="BJ10" s="660"/>
      <c r="BK10" s="660"/>
      <c r="BL10" s="660"/>
      <c r="BM10" s="660"/>
      <c r="BN10" s="661"/>
      <c r="BO10" s="662">
        <v>2.6</v>
      </c>
      <c r="BP10" s="662"/>
      <c r="BQ10" s="662"/>
      <c r="BR10" s="662"/>
      <c r="BS10" s="663" t="s">
        <v>130</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1150</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1133</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223326</v>
      </c>
      <c r="S11" s="660"/>
      <c r="T11" s="660"/>
      <c r="U11" s="660"/>
      <c r="V11" s="660"/>
      <c r="W11" s="660"/>
      <c r="X11" s="660"/>
      <c r="Y11" s="661"/>
      <c r="Z11" s="664">
        <v>2.6</v>
      </c>
      <c r="AA11" s="665"/>
      <c r="AB11" s="665"/>
      <c r="AC11" s="671"/>
      <c r="AD11" s="668">
        <v>223326</v>
      </c>
      <c r="AE11" s="660"/>
      <c r="AF11" s="660"/>
      <c r="AG11" s="660"/>
      <c r="AH11" s="660"/>
      <c r="AI11" s="660"/>
      <c r="AJ11" s="660"/>
      <c r="AK11" s="661"/>
      <c r="AL11" s="664">
        <v>5.0999999999999996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13297</v>
      </c>
      <c r="BH11" s="660"/>
      <c r="BI11" s="660"/>
      <c r="BJ11" s="660"/>
      <c r="BK11" s="660"/>
      <c r="BL11" s="660"/>
      <c r="BM11" s="660"/>
      <c r="BN11" s="661"/>
      <c r="BO11" s="662">
        <v>1.6</v>
      </c>
      <c r="BP11" s="662"/>
      <c r="BQ11" s="662"/>
      <c r="BR11" s="662"/>
      <c r="BS11" s="663">
        <v>3799</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451439</v>
      </c>
      <c r="CS11" s="660"/>
      <c r="CT11" s="660"/>
      <c r="CU11" s="660"/>
      <c r="CV11" s="660"/>
      <c r="CW11" s="660"/>
      <c r="CX11" s="660"/>
      <c r="CY11" s="661"/>
      <c r="CZ11" s="662">
        <v>5.5</v>
      </c>
      <c r="DA11" s="662"/>
      <c r="DB11" s="662"/>
      <c r="DC11" s="662"/>
      <c r="DD11" s="668">
        <v>68114</v>
      </c>
      <c r="DE11" s="660"/>
      <c r="DF11" s="660"/>
      <c r="DG11" s="660"/>
      <c r="DH11" s="660"/>
      <c r="DI11" s="660"/>
      <c r="DJ11" s="660"/>
      <c r="DK11" s="660"/>
      <c r="DL11" s="660"/>
      <c r="DM11" s="660"/>
      <c r="DN11" s="660"/>
      <c r="DO11" s="660"/>
      <c r="DP11" s="661"/>
      <c r="DQ11" s="668">
        <v>267682</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3519</v>
      </c>
      <c r="S12" s="660"/>
      <c r="T12" s="660"/>
      <c r="U12" s="660"/>
      <c r="V12" s="660"/>
      <c r="W12" s="660"/>
      <c r="X12" s="660"/>
      <c r="Y12" s="661"/>
      <c r="Z12" s="662">
        <v>0</v>
      </c>
      <c r="AA12" s="662"/>
      <c r="AB12" s="662"/>
      <c r="AC12" s="662"/>
      <c r="AD12" s="663">
        <v>3519</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426923</v>
      </c>
      <c r="BH12" s="660"/>
      <c r="BI12" s="660"/>
      <c r="BJ12" s="660"/>
      <c r="BK12" s="660"/>
      <c r="BL12" s="660"/>
      <c r="BM12" s="660"/>
      <c r="BN12" s="661"/>
      <c r="BO12" s="662">
        <v>51</v>
      </c>
      <c r="BP12" s="662"/>
      <c r="BQ12" s="662"/>
      <c r="BR12" s="662"/>
      <c r="BS12" s="663" t="s">
        <v>130</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252364</v>
      </c>
      <c r="CS12" s="660"/>
      <c r="CT12" s="660"/>
      <c r="CU12" s="660"/>
      <c r="CV12" s="660"/>
      <c r="CW12" s="660"/>
      <c r="CX12" s="660"/>
      <c r="CY12" s="661"/>
      <c r="CZ12" s="662">
        <v>3.1</v>
      </c>
      <c r="DA12" s="662"/>
      <c r="DB12" s="662"/>
      <c r="DC12" s="662"/>
      <c r="DD12" s="668">
        <v>339</v>
      </c>
      <c r="DE12" s="660"/>
      <c r="DF12" s="660"/>
      <c r="DG12" s="660"/>
      <c r="DH12" s="660"/>
      <c r="DI12" s="660"/>
      <c r="DJ12" s="660"/>
      <c r="DK12" s="660"/>
      <c r="DL12" s="660"/>
      <c r="DM12" s="660"/>
      <c r="DN12" s="660"/>
      <c r="DO12" s="660"/>
      <c r="DP12" s="661"/>
      <c r="DQ12" s="668">
        <v>181907</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403952</v>
      </c>
      <c r="BH13" s="660"/>
      <c r="BI13" s="660"/>
      <c r="BJ13" s="660"/>
      <c r="BK13" s="660"/>
      <c r="BL13" s="660"/>
      <c r="BM13" s="660"/>
      <c r="BN13" s="661"/>
      <c r="BO13" s="662">
        <v>48.2</v>
      </c>
      <c r="BP13" s="662"/>
      <c r="BQ13" s="662"/>
      <c r="BR13" s="662"/>
      <c r="BS13" s="663" t="s">
        <v>130</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727936</v>
      </c>
      <c r="CS13" s="660"/>
      <c r="CT13" s="660"/>
      <c r="CU13" s="660"/>
      <c r="CV13" s="660"/>
      <c r="CW13" s="660"/>
      <c r="CX13" s="660"/>
      <c r="CY13" s="661"/>
      <c r="CZ13" s="662">
        <v>8.9</v>
      </c>
      <c r="DA13" s="662"/>
      <c r="DB13" s="662"/>
      <c r="DC13" s="662"/>
      <c r="DD13" s="668">
        <v>169134</v>
      </c>
      <c r="DE13" s="660"/>
      <c r="DF13" s="660"/>
      <c r="DG13" s="660"/>
      <c r="DH13" s="660"/>
      <c r="DI13" s="660"/>
      <c r="DJ13" s="660"/>
      <c r="DK13" s="660"/>
      <c r="DL13" s="660"/>
      <c r="DM13" s="660"/>
      <c r="DN13" s="660"/>
      <c r="DO13" s="660"/>
      <c r="DP13" s="661"/>
      <c r="DQ13" s="668">
        <v>505775</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264</v>
      </c>
      <c r="S14" s="660"/>
      <c r="T14" s="660"/>
      <c r="U14" s="660"/>
      <c r="V14" s="660"/>
      <c r="W14" s="660"/>
      <c r="X14" s="660"/>
      <c r="Y14" s="661"/>
      <c r="Z14" s="662">
        <v>0</v>
      </c>
      <c r="AA14" s="662"/>
      <c r="AB14" s="662"/>
      <c r="AC14" s="662"/>
      <c r="AD14" s="663">
        <v>264</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39840</v>
      </c>
      <c r="BH14" s="660"/>
      <c r="BI14" s="660"/>
      <c r="BJ14" s="660"/>
      <c r="BK14" s="660"/>
      <c r="BL14" s="660"/>
      <c r="BM14" s="660"/>
      <c r="BN14" s="661"/>
      <c r="BO14" s="662">
        <v>4.8</v>
      </c>
      <c r="BP14" s="662"/>
      <c r="BQ14" s="662"/>
      <c r="BR14" s="662"/>
      <c r="BS14" s="663" t="s">
        <v>130</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453929</v>
      </c>
      <c r="CS14" s="660"/>
      <c r="CT14" s="660"/>
      <c r="CU14" s="660"/>
      <c r="CV14" s="660"/>
      <c r="CW14" s="660"/>
      <c r="CX14" s="660"/>
      <c r="CY14" s="661"/>
      <c r="CZ14" s="662">
        <v>5.6</v>
      </c>
      <c r="DA14" s="662"/>
      <c r="DB14" s="662"/>
      <c r="DC14" s="662"/>
      <c r="DD14" s="668">
        <v>46999</v>
      </c>
      <c r="DE14" s="660"/>
      <c r="DF14" s="660"/>
      <c r="DG14" s="660"/>
      <c r="DH14" s="660"/>
      <c r="DI14" s="660"/>
      <c r="DJ14" s="660"/>
      <c r="DK14" s="660"/>
      <c r="DL14" s="660"/>
      <c r="DM14" s="660"/>
      <c r="DN14" s="660"/>
      <c r="DO14" s="660"/>
      <c r="DP14" s="661"/>
      <c r="DQ14" s="668">
        <v>403309</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248</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78544</v>
      </c>
      <c r="BH15" s="660"/>
      <c r="BI15" s="660"/>
      <c r="BJ15" s="660"/>
      <c r="BK15" s="660"/>
      <c r="BL15" s="660"/>
      <c r="BM15" s="660"/>
      <c r="BN15" s="661"/>
      <c r="BO15" s="662">
        <v>9.4</v>
      </c>
      <c r="BP15" s="662"/>
      <c r="BQ15" s="662"/>
      <c r="BR15" s="662"/>
      <c r="BS15" s="663" t="s">
        <v>248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545554</v>
      </c>
      <c r="CS15" s="660"/>
      <c r="CT15" s="660"/>
      <c r="CU15" s="660"/>
      <c r="CV15" s="660"/>
      <c r="CW15" s="660"/>
      <c r="CX15" s="660"/>
      <c r="CY15" s="661"/>
      <c r="CZ15" s="662">
        <v>6.7</v>
      </c>
      <c r="DA15" s="662"/>
      <c r="DB15" s="662"/>
      <c r="DC15" s="662"/>
      <c r="DD15" s="668">
        <v>51280</v>
      </c>
      <c r="DE15" s="660"/>
      <c r="DF15" s="660"/>
      <c r="DG15" s="660"/>
      <c r="DH15" s="660"/>
      <c r="DI15" s="660"/>
      <c r="DJ15" s="660"/>
      <c r="DK15" s="660"/>
      <c r="DL15" s="660"/>
      <c r="DM15" s="660"/>
      <c r="DN15" s="660"/>
      <c r="DO15" s="660"/>
      <c r="DP15" s="661"/>
      <c r="DQ15" s="668">
        <v>472743</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4644</v>
      </c>
      <c r="S16" s="660"/>
      <c r="T16" s="660"/>
      <c r="U16" s="660"/>
      <c r="V16" s="660"/>
      <c r="W16" s="660"/>
      <c r="X16" s="660"/>
      <c r="Y16" s="661"/>
      <c r="Z16" s="662">
        <v>0.1</v>
      </c>
      <c r="AA16" s="662"/>
      <c r="AB16" s="662"/>
      <c r="AC16" s="662"/>
      <c r="AD16" s="663">
        <v>4644</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248</v>
      </c>
      <c r="BH16" s="660"/>
      <c r="BI16" s="660"/>
      <c r="BJ16" s="660"/>
      <c r="BK16" s="660"/>
      <c r="BL16" s="660"/>
      <c r="BM16" s="660"/>
      <c r="BN16" s="661"/>
      <c r="BO16" s="662" t="s">
        <v>248</v>
      </c>
      <c r="BP16" s="662"/>
      <c r="BQ16" s="662"/>
      <c r="BR16" s="662"/>
      <c r="BS16" s="663" t="s">
        <v>130</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271995</v>
      </c>
      <c r="CS16" s="660"/>
      <c r="CT16" s="660"/>
      <c r="CU16" s="660"/>
      <c r="CV16" s="660"/>
      <c r="CW16" s="660"/>
      <c r="CX16" s="660"/>
      <c r="CY16" s="661"/>
      <c r="CZ16" s="662">
        <v>3.3</v>
      </c>
      <c r="DA16" s="662"/>
      <c r="DB16" s="662"/>
      <c r="DC16" s="662"/>
      <c r="DD16" s="668" t="s">
        <v>248</v>
      </c>
      <c r="DE16" s="660"/>
      <c r="DF16" s="660"/>
      <c r="DG16" s="660"/>
      <c r="DH16" s="660"/>
      <c r="DI16" s="660"/>
      <c r="DJ16" s="660"/>
      <c r="DK16" s="660"/>
      <c r="DL16" s="660"/>
      <c r="DM16" s="660"/>
      <c r="DN16" s="660"/>
      <c r="DO16" s="660"/>
      <c r="DP16" s="661"/>
      <c r="DQ16" s="668">
        <v>47099</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9918</v>
      </c>
      <c r="S17" s="660"/>
      <c r="T17" s="660"/>
      <c r="U17" s="660"/>
      <c r="V17" s="660"/>
      <c r="W17" s="660"/>
      <c r="X17" s="660"/>
      <c r="Y17" s="661"/>
      <c r="Z17" s="662">
        <v>0.1</v>
      </c>
      <c r="AA17" s="662"/>
      <c r="AB17" s="662"/>
      <c r="AC17" s="662"/>
      <c r="AD17" s="663">
        <v>9918</v>
      </c>
      <c r="AE17" s="663"/>
      <c r="AF17" s="663"/>
      <c r="AG17" s="663"/>
      <c r="AH17" s="663"/>
      <c r="AI17" s="663"/>
      <c r="AJ17" s="663"/>
      <c r="AK17" s="663"/>
      <c r="AL17" s="664">
        <v>0.2</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248</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848893</v>
      </c>
      <c r="CS17" s="660"/>
      <c r="CT17" s="660"/>
      <c r="CU17" s="660"/>
      <c r="CV17" s="660"/>
      <c r="CW17" s="660"/>
      <c r="CX17" s="660"/>
      <c r="CY17" s="661"/>
      <c r="CZ17" s="662">
        <v>10.4</v>
      </c>
      <c r="DA17" s="662"/>
      <c r="DB17" s="662"/>
      <c r="DC17" s="662"/>
      <c r="DD17" s="668" t="s">
        <v>130</v>
      </c>
      <c r="DE17" s="660"/>
      <c r="DF17" s="660"/>
      <c r="DG17" s="660"/>
      <c r="DH17" s="660"/>
      <c r="DI17" s="660"/>
      <c r="DJ17" s="660"/>
      <c r="DK17" s="660"/>
      <c r="DL17" s="660"/>
      <c r="DM17" s="660"/>
      <c r="DN17" s="660"/>
      <c r="DO17" s="660"/>
      <c r="DP17" s="661"/>
      <c r="DQ17" s="668">
        <v>833631</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2766</v>
      </c>
      <c r="S18" s="660"/>
      <c r="T18" s="660"/>
      <c r="U18" s="660"/>
      <c r="V18" s="660"/>
      <c r="W18" s="660"/>
      <c r="X18" s="660"/>
      <c r="Y18" s="661"/>
      <c r="Z18" s="662">
        <v>0</v>
      </c>
      <c r="AA18" s="662"/>
      <c r="AB18" s="662"/>
      <c r="AC18" s="662"/>
      <c r="AD18" s="663">
        <v>2766</v>
      </c>
      <c r="AE18" s="663"/>
      <c r="AF18" s="663"/>
      <c r="AG18" s="663"/>
      <c r="AH18" s="663"/>
      <c r="AI18" s="663"/>
      <c r="AJ18" s="663"/>
      <c r="AK18" s="663"/>
      <c r="AL18" s="664">
        <v>0.1</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248</v>
      </c>
      <c r="CS18" s="660"/>
      <c r="CT18" s="660"/>
      <c r="CU18" s="660"/>
      <c r="CV18" s="660"/>
      <c r="CW18" s="660"/>
      <c r="CX18" s="660"/>
      <c r="CY18" s="661"/>
      <c r="CZ18" s="662" t="s">
        <v>130</v>
      </c>
      <c r="DA18" s="662"/>
      <c r="DB18" s="662"/>
      <c r="DC18" s="662"/>
      <c r="DD18" s="668" t="s">
        <v>130</v>
      </c>
      <c r="DE18" s="660"/>
      <c r="DF18" s="660"/>
      <c r="DG18" s="660"/>
      <c r="DH18" s="660"/>
      <c r="DI18" s="660"/>
      <c r="DJ18" s="660"/>
      <c r="DK18" s="660"/>
      <c r="DL18" s="660"/>
      <c r="DM18" s="660"/>
      <c r="DN18" s="660"/>
      <c r="DO18" s="660"/>
      <c r="DP18" s="661"/>
      <c r="DQ18" s="668" t="s">
        <v>248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2766</v>
      </c>
      <c r="S19" s="660"/>
      <c r="T19" s="660"/>
      <c r="U19" s="660"/>
      <c r="V19" s="660"/>
      <c r="W19" s="660"/>
      <c r="X19" s="660"/>
      <c r="Y19" s="661"/>
      <c r="Z19" s="662">
        <v>0</v>
      </c>
      <c r="AA19" s="662"/>
      <c r="AB19" s="662"/>
      <c r="AC19" s="662"/>
      <c r="AD19" s="663">
        <v>2766</v>
      </c>
      <c r="AE19" s="663"/>
      <c r="AF19" s="663"/>
      <c r="AG19" s="663"/>
      <c r="AH19" s="663"/>
      <c r="AI19" s="663"/>
      <c r="AJ19" s="663"/>
      <c r="AK19" s="663"/>
      <c r="AL19" s="664">
        <v>0.1</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7452</v>
      </c>
      <c r="BH19" s="660"/>
      <c r="BI19" s="660"/>
      <c r="BJ19" s="660"/>
      <c r="BK19" s="660"/>
      <c r="BL19" s="660"/>
      <c r="BM19" s="660"/>
      <c r="BN19" s="661"/>
      <c r="BO19" s="662">
        <v>0.9</v>
      </c>
      <c r="BP19" s="662"/>
      <c r="BQ19" s="662"/>
      <c r="BR19" s="662"/>
      <c r="BS19" s="663" t="s">
        <v>248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248</v>
      </c>
      <c r="DA19" s="662"/>
      <c r="DB19" s="662"/>
      <c r="DC19" s="662"/>
      <c r="DD19" s="668" t="s">
        <v>248</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t="s">
        <v>130</v>
      </c>
      <c r="S20" s="660"/>
      <c r="T20" s="660"/>
      <c r="U20" s="660"/>
      <c r="V20" s="660"/>
      <c r="W20" s="660"/>
      <c r="X20" s="660"/>
      <c r="Y20" s="661"/>
      <c r="Z20" s="662" t="s">
        <v>130</v>
      </c>
      <c r="AA20" s="662"/>
      <c r="AB20" s="662"/>
      <c r="AC20" s="662"/>
      <c r="AD20" s="663" t="s">
        <v>130</v>
      </c>
      <c r="AE20" s="663"/>
      <c r="AF20" s="663"/>
      <c r="AG20" s="663"/>
      <c r="AH20" s="663"/>
      <c r="AI20" s="663"/>
      <c r="AJ20" s="663"/>
      <c r="AK20" s="663"/>
      <c r="AL20" s="664" t="s">
        <v>130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7452</v>
      </c>
      <c r="BH20" s="660"/>
      <c r="BI20" s="660"/>
      <c r="BJ20" s="660"/>
      <c r="BK20" s="660"/>
      <c r="BL20" s="660"/>
      <c r="BM20" s="660"/>
      <c r="BN20" s="661"/>
      <c r="BO20" s="662">
        <v>0.9</v>
      </c>
      <c r="BP20" s="662"/>
      <c r="BQ20" s="662"/>
      <c r="BR20" s="662"/>
      <c r="BS20" s="663" t="s">
        <v>248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8153028</v>
      </c>
      <c r="CS20" s="660"/>
      <c r="CT20" s="660"/>
      <c r="CU20" s="660"/>
      <c r="CV20" s="660"/>
      <c r="CW20" s="660"/>
      <c r="CX20" s="660"/>
      <c r="CY20" s="661"/>
      <c r="CZ20" s="662">
        <v>100</v>
      </c>
      <c r="DA20" s="662"/>
      <c r="DB20" s="662"/>
      <c r="DC20" s="662"/>
      <c r="DD20" s="668">
        <v>409948</v>
      </c>
      <c r="DE20" s="660"/>
      <c r="DF20" s="660"/>
      <c r="DG20" s="660"/>
      <c r="DH20" s="660"/>
      <c r="DI20" s="660"/>
      <c r="DJ20" s="660"/>
      <c r="DK20" s="660"/>
      <c r="DL20" s="660"/>
      <c r="DM20" s="660"/>
      <c r="DN20" s="660"/>
      <c r="DO20" s="660"/>
      <c r="DP20" s="661"/>
      <c r="DQ20" s="668">
        <v>5262973</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3858633</v>
      </c>
      <c r="S21" s="660"/>
      <c r="T21" s="660"/>
      <c r="U21" s="660"/>
      <c r="V21" s="660"/>
      <c r="W21" s="660"/>
      <c r="X21" s="660"/>
      <c r="Y21" s="661"/>
      <c r="Z21" s="662">
        <v>45.5</v>
      </c>
      <c r="AA21" s="662"/>
      <c r="AB21" s="662"/>
      <c r="AC21" s="662"/>
      <c r="AD21" s="663">
        <v>3230516</v>
      </c>
      <c r="AE21" s="663"/>
      <c r="AF21" s="663"/>
      <c r="AG21" s="663"/>
      <c r="AH21" s="663"/>
      <c r="AI21" s="663"/>
      <c r="AJ21" s="663"/>
      <c r="AK21" s="663"/>
      <c r="AL21" s="664">
        <v>73.2</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7452</v>
      </c>
      <c r="BH21" s="660"/>
      <c r="BI21" s="660"/>
      <c r="BJ21" s="660"/>
      <c r="BK21" s="660"/>
      <c r="BL21" s="660"/>
      <c r="BM21" s="660"/>
      <c r="BN21" s="661"/>
      <c r="BO21" s="662">
        <v>0.9</v>
      </c>
      <c r="BP21" s="662"/>
      <c r="BQ21" s="662"/>
      <c r="BR21" s="662"/>
      <c r="BS21" s="663" t="s">
        <v>248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3230516</v>
      </c>
      <c r="S22" s="660"/>
      <c r="T22" s="660"/>
      <c r="U22" s="660"/>
      <c r="V22" s="660"/>
      <c r="W22" s="660"/>
      <c r="X22" s="660"/>
      <c r="Y22" s="661"/>
      <c r="Z22" s="662">
        <v>38.1</v>
      </c>
      <c r="AA22" s="662"/>
      <c r="AB22" s="662"/>
      <c r="AC22" s="662"/>
      <c r="AD22" s="663">
        <v>3230516</v>
      </c>
      <c r="AE22" s="663"/>
      <c r="AF22" s="663"/>
      <c r="AG22" s="663"/>
      <c r="AH22" s="663"/>
      <c r="AI22" s="663"/>
      <c r="AJ22" s="663"/>
      <c r="AK22" s="663"/>
      <c r="AL22" s="664">
        <v>73.2</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628115</v>
      </c>
      <c r="S23" s="660"/>
      <c r="T23" s="660"/>
      <c r="U23" s="660"/>
      <c r="V23" s="660"/>
      <c r="W23" s="660"/>
      <c r="X23" s="660"/>
      <c r="Y23" s="661"/>
      <c r="Z23" s="662">
        <v>7.4</v>
      </c>
      <c r="AA23" s="662"/>
      <c r="AB23" s="662"/>
      <c r="AC23" s="662"/>
      <c r="AD23" s="663" t="s">
        <v>130</v>
      </c>
      <c r="AE23" s="663"/>
      <c r="AF23" s="663"/>
      <c r="AG23" s="663"/>
      <c r="AH23" s="663"/>
      <c r="AI23" s="663"/>
      <c r="AJ23" s="663"/>
      <c r="AK23" s="663"/>
      <c r="AL23" s="664" t="s">
        <v>130</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2</v>
      </c>
      <c r="S24" s="660"/>
      <c r="T24" s="660"/>
      <c r="U24" s="660"/>
      <c r="V24" s="660"/>
      <c r="W24" s="660"/>
      <c r="X24" s="660"/>
      <c r="Y24" s="661"/>
      <c r="Z24" s="662">
        <v>0</v>
      </c>
      <c r="AA24" s="662"/>
      <c r="AB24" s="662"/>
      <c r="AC24" s="662"/>
      <c r="AD24" s="663" t="s">
        <v>130</v>
      </c>
      <c r="AE24" s="663"/>
      <c r="AF24" s="663"/>
      <c r="AG24" s="663"/>
      <c r="AH24" s="663"/>
      <c r="AI24" s="663"/>
      <c r="AJ24" s="663"/>
      <c r="AK24" s="663"/>
      <c r="AL24" s="664" t="s">
        <v>248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248</v>
      </c>
      <c r="BP24" s="662"/>
      <c r="BQ24" s="662"/>
      <c r="BR24" s="662"/>
      <c r="BS24" s="663" t="s">
        <v>248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3110326</v>
      </c>
      <c r="CS24" s="649"/>
      <c r="CT24" s="649"/>
      <c r="CU24" s="649"/>
      <c r="CV24" s="649"/>
      <c r="CW24" s="649"/>
      <c r="CX24" s="649"/>
      <c r="CY24" s="650"/>
      <c r="CZ24" s="653">
        <v>38.1</v>
      </c>
      <c r="DA24" s="654"/>
      <c r="DB24" s="654"/>
      <c r="DC24" s="670"/>
      <c r="DD24" s="693">
        <v>2106319</v>
      </c>
      <c r="DE24" s="649"/>
      <c r="DF24" s="649"/>
      <c r="DG24" s="649"/>
      <c r="DH24" s="649"/>
      <c r="DI24" s="649"/>
      <c r="DJ24" s="649"/>
      <c r="DK24" s="650"/>
      <c r="DL24" s="693">
        <v>2039887</v>
      </c>
      <c r="DM24" s="649"/>
      <c r="DN24" s="649"/>
      <c r="DO24" s="649"/>
      <c r="DP24" s="649"/>
      <c r="DQ24" s="649"/>
      <c r="DR24" s="649"/>
      <c r="DS24" s="649"/>
      <c r="DT24" s="649"/>
      <c r="DU24" s="649"/>
      <c r="DV24" s="650"/>
      <c r="DW24" s="653">
        <v>45.8</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5017450</v>
      </c>
      <c r="S25" s="660"/>
      <c r="T25" s="660"/>
      <c r="U25" s="660"/>
      <c r="V25" s="660"/>
      <c r="W25" s="660"/>
      <c r="X25" s="660"/>
      <c r="Y25" s="661"/>
      <c r="Z25" s="662">
        <v>59.2</v>
      </c>
      <c r="AA25" s="662"/>
      <c r="AB25" s="662"/>
      <c r="AC25" s="662"/>
      <c r="AD25" s="663">
        <v>4385534</v>
      </c>
      <c r="AE25" s="663"/>
      <c r="AF25" s="663"/>
      <c r="AG25" s="663"/>
      <c r="AH25" s="663"/>
      <c r="AI25" s="663"/>
      <c r="AJ25" s="663"/>
      <c r="AK25" s="663"/>
      <c r="AL25" s="664">
        <v>99.4</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248</v>
      </c>
      <c r="BP25" s="662"/>
      <c r="BQ25" s="662"/>
      <c r="BR25" s="662"/>
      <c r="BS25" s="663" t="s">
        <v>248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1135841</v>
      </c>
      <c r="CS25" s="689"/>
      <c r="CT25" s="689"/>
      <c r="CU25" s="689"/>
      <c r="CV25" s="689"/>
      <c r="CW25" s="689"/>
      <c r="CX25" s="689"/>
      <c r="CY25" s="690"/>
      <c r="CZ25" s="664">
        <v>13.9</v>
      </c>
      <c r="DA25" s="691"/>
      <c r="DB25" s="691"/>
      <c r="DC25" s="694"/>
      <c r="DD25" s="668">
        <v>1029242</v>
      </c>
      <c r="DE25" s="689"/>
      <c r="DF25" s="689"/>
      <c r="DG25" s="689"/>
      <c r="DH25" s="689"/>
      <c r="DI25" s="689"/>
      <c r="DJ25" s="689"/>
      <c r="DK25" s="690"/>
      <c r="DL25" s="668">
        <v>970004</v>
      </c>
      <c r="DM25" s="689"/>
      <c r="DN25" s="689"/>
      <c r="DO25" s="689"/>
      <c r="DP25" s="689"/>
      <c r="DQ25" s="689"/>
      <c r="DR25" s="689"/>
      <c r="DS25" s="689"/>
      <c r="DT25" s="689"/>
      <c r="DU25" s="689"/>
      <c r="DV25" s="690"/>
      <c r="DW25" s="664">
        <v>21.8</v>
      </c>
      <c r="DX25" s="691"/>
      <c r="DY25" s="691"/>
      <c r="DZ25" s="691"/>
      <c r="EA25" s="691"/>
      <c r="EB25" s="691"/>
      <c r="EC25" s="692"/>
    </row>
    <row r="26" spans="2:133" ht="11.25" customHeight="1" x14ac:dyDescent="0.15">
      <c r="B26" s="656" t="s">
        <v>299</v>
      </c>
      <c r="C26" s="657"/>
      <c r="D26" s="657"/>
      <c r="E26" s="657"/>
      <c r="F26" s="657"/>
      <c r="G26" s="657"/>
      <c r="H26" s="657"/>
      <c r="I26" s="657"/>
      <c r="J26" s="657"/>
      <c r="K26" s="657"/>
      <c r="L26" s="657"/>
      <c r="M26" s="657"/>
      <c r="N26" s="657"/>
      <c r="O26" s="657"/>
      <c r="P26" s="657"/>
      <c r="Q26" s="658"/>
      <c r="R26" s="659">
        <v>887</v>
      </c>
      <c r="S26" s="660"/>
      <c r="T26" s="660"/>
      <c r="U26" s="660"/>
      <c r="V26" s="660"/>
      <c r="W26" s="660"/>
      <c r="X26" s="660"/>
      <c r="Y26" s="661"/>
      <c r="Z26" s="662">
        <v>0</v>
      </c>
      <c r="AA26" s="662"/>
      <c r="AB26" s="662"/>
      <c r="AC26" s="662"/>
      <c r="AD26" s="663">
        <v>887</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248</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666889</v>
      </c>
      <c r="CS26" s="660"/>
      <c r="CT26" s="660"/>
      <c r="CU26" s="660"/>
      <c r="CV26" s="660"/>
      <c r="CW26" s="660"/>
      <c r="CX26" s="660"/>
      <c r="CY26" s="661"/>
      <c r="CZ26" s="664">
        <v>8.1999999999999993</v>
      </c>
      <c r="DA26" s="691"/>
      <c r="DB26" s="691"/>
      <c r="DC26" s="694"/>
      <c r="DD26" s="668">
        <v>604626</v>
      </c>
      <c r="DE26" s="660"/>
      <c r="DF26" s="660"/>
      <c r="DG26" s="660"/>
      <c r="DH26" s="660"/>
      <c r="DI26" s="660"/>
      <c r="DJ26" s="660"/>
      <c r="DK26" s="661"/>
      <c r="DL26" s="668" t="s">
        <v>248</v>
      </c>
      <c r="DM26" s="660"/>
      <c r="DN26" s="660"/>
      <c r="DO26" s="660"/>
      <c r="DP26" s="660"/>
      <c r="DQ26" s="660"/>
      <c r="DR26" s="660"/>
      <c r="DS26" s="660"/>
      <c r="DT26" s="660"/>
      <c r="DU26" s="660"/>
      <c r="DV26" s="661"/>
      <c r="DW26" s="664" t="s">
        <v>248</v>
      </c>
      <c r="DX26" s="691"/>
      <c r="DY26" s="691"/>
      <c r="DZ26" s="691"/>
      <c r="EA26" s="691"/>
      <c r="EB26" s="691"/>
      <c r="EC26" s="692"/>
    </row>
    <row r="27" spans="2:133" ht="11.25" customHeight="1" x14ac:dyDescent="0.15">
      <c r="B27" s="656" t="s">
        <v>302</v>
      </c>
      <c r="C27" s="657"/>
      <c r="D27" s="657"/>
      <c r="E27" s="657"/>
      <c r="F27" s="657"/>
      <c r="G27" s="657"/>
      <c r="H27" s="657"/>
      <c r="I27" s="657"/>
      <c r="J27" s="657"/>
      <c r="K27" s="657"/>
      <c r="L27" s="657"/>
      <c r="M27" s="657"/>
      <c r="N27" s="657"/>
      <c r="O27" s="657"/>
      <c r="P27" s="657"/>
      <c r="Q27" s="658"/>
      <c r="R27" s="659">
        <v>35946</v>
      </c>
      <c r="S27" s="660"/>
      <c r="T27" s="660"/>
      <c r="U27" s="660"/>
      <c r="V27" s="660"/>
      <c r="W27" s="660"/>
      <c r="X27" s="660"/>
      <c r="Y27" s="661"/>
      <c r="Z27" s="662">
        <v>0.4</v>
      </c>
      <c r="AA27" s="662"/>
      <c r="AB27" s="662"/>
      <c r="AC27" s="662"/>
      <c r="AD27" s="663" t="s">
        <v>248</v>
      </c>
      <c r="AE27" s="663"/>
      <c r="AF27" s="663"/>
      <c r="AG27" s="663"/>
      <c r="AH27" s="663"/>
      <c r="AI27" s="663"/>
      <c r="AJ27" s="663"/>
      <c r="AK27" s="663"/>
      <c r="AL27" s="664" t="s">
        <v>130</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837395</v>
      </c>
      <c r="BH27" s="660"/>
      <c r="BI27" s="660"/>
      <c r="BJ27" s="660"/>
      <c r="BK27" s="660"/>
      <c r="BL27" s="660"/>
      <c r="BM27" s="660"/>
      <c r="BN27" s="661"/>
      <c r="BO27" s="662">
        <v>100</v>
      </c>
      <c r="BP27" s="662"/>
      <c r="BQ27" s="662"/>
      <c r="BR27" s="662"/>
      <c r="BS27" s="663">
        <v>3799</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1125592</v>
      </c>
      <c r="CS27" s="689"/>
      <c r="CT27" s="689"/>
      <c r="CU27" s="689"/>
      <c r="CV27" s="689"/>
      <c r="CW27" s="689"/>
      <c r="CX27" s="689"/>
      <c r="CY27" s="690"/>
      <c r="CZ27" s="664">
        <v>13.8</v>
      </c>
      <c r="DA27" s="691"/>
      <c r="DB27" s="691"/>
      <c r="DC27" s="694"/>
      <c r="DD27" s="668">
        <v>243446</v>
      </c>
      <c r="DE27" s="689"/>
      <c r="DF27" s="689"/>
      <c r="DG27" s="689"/>
      <c r="DH27" s="689"/>
      <c r="DI27" s="689"/>
      <c r="DJ27" s="689"/>
      <c r="DK27" s="690"/>
      <c r="DL27" s="668">
        <v>236252</v>
      </c>
      <c r="DM27" s="689"/>
      <c r="DN27" s="689"/>
      <c r="DO27" s="689"/>
      <c r="DP27" s="689"/>
      <c r="DQ27" s="689"/>
      <c r="DR27" s="689"/>
      <c r="DS27" s="689"/>
      <c r="DT27" s="689"/>
      <c r="DU27" s="689"/>
      <c r="DV27" s="690"/>
      <c r="DW27" s="664">
        <v>5.3</v>
      </c>
      <c r="DX27" s="691"/>
      <c r="DY27" s="691"/>
      <c r="DZ27" s="691"/>
      <c r="EA27" s="691"/>
      <c r="EB27" s="691"/>
      <c r="EC27" s="692"/>
    </row>
    <row r="28" spans="2:133" ht="11.25" customHeight="1" x14ac:dyDescent="0.15">
      <c r="B28" s="656" t="s">
        <v>305</v>
      </c>
      <c r="C28" s="657"/>
      <c r="D28" s="657"/>
      <c r="E28" s="657"/>
      <c r="F28" s="657"/>
      <c r="G28" s="657"/>
      <c r="H28" s="657"/>
      <c r="I28" s="657"/>
      <c r="J28" s="657"/>
      <c r="K28" s="657"/>
      <c r="L28" s="657"/>
      <c r="M28" s="657"/>
      <c r="N28" s="657"/>
      <c r="O28" s="657"/>
      <c r="P28" s="657"/>
      <c r="Q28" s="658"/>
      <c r="R28" s="659">
        <v>51472</v>
      </c>
      <c r="S28" s="660"/>
      <c r="T28" s="660"/>
      <c r="U28" s="660"/>
      <c r="V28" s="660"/>
      <c r="W28" s="660"/>
      <c r="X28" s="660"/>
      <c r="Y28" s="661"/>
      <c r="Z28" s="662">
        <v>0.6</v>
      </c>
      <c r="AA28" s="662"/>
      <c r="AB28" s="662"/>
      <c r="AC28" s="662"/>
      <c r="AD28" s="663">
        <v>4767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848893</v>
      </c>
      <c r="CS28" s="660"/>
      <c r="CT28" s="660"/>
      <c r="CU28" s="660"/>
      <c r="CV28" s="660"/>
      <c r="CW28" s="660"/>
      <c r="CX28" s="660"/>
      <c r="CY28" s="661"/>
      <c r="CZ28" s="664">
        <v>10.4</v>
      </c>
      <c r="DA28" s="691"/>
      <c r="DB28" s="691"/>
      <c r="DC28" s="694"/>
      <c r="DD28" s="668">
        <v>833631</v>
      </c>
      <c r="DE28" s="660"/>
      <c r="DF28" s="660"/>
      <c r="DG28" s="660"/>
      <c r="DH28" s="660"/>
      <c r="DI28" s="660"/>
      <c r="DJ28" s="660"/>
      <c r="DK28" s="661"/>
      <c r="DL28" s="668">
        <v>833631</v>
      </c>
      <c r="DM28" s="660"/>
      <c r="DN28" s="660"/>
      <c r="DO28" s="660"/>
      <c r="DP28" s="660"/>
      <c r="DQ28" s="660"/>
      <c r="DR28" s="660"/>
      <c r="DS28" s="660"/>
      <c r="DT28" s="660"/>
      <c r="DU28" s="660"/>
      <c r="DV28" s="661"/>
      <c r="DW28" s="664">
        <v>18.7</v>
      </c>
      <c r="DX28" s="691"/>
      <c r="DY28" s="691"/>
      <c r="DZ28" s="691"/>
      <c r="EA28" s="691"/>
      <c r="EB28" s="691"/>
      <c r="EC28" s="692"/>
    </row>
    <row r="29" spans="2:133" ht="11.25" customHeight="1" x14ac:dyDescent="0.15">
      <c r="B29" s="656" t="s">
        <v>307</v>
      </c>
      <c r="C29" s="657"/>
      <c r="D29" s="657"/>
      <c r="E29" s="657"/>
      <c r="F29" s="657"/>
      <c r="G29" s="657"/>
      <c r="H29" s="657"/>
      <c r="I29" s="657"/>
      <c r="J29" s="657"/>
      <c r="K29" s="657"/>
      <c r="L29" s="657"/>
      <c r="M29" s="657"/>
      <c r="N29" s="657"/>
      <c r="O29" s="657"/>
      <c r="P29" s="657"/>
      <c r="Q29" s="658"/>
      <c r="R29" s="659">
        <v>26271</v>
      </c>
      <c r="S29" s="660"/>
      <c r="T29" s="660"/>
      <c r="U29" s="660"/>
      <c r="V29" s="660"/>
      <c r="W29" s="660"/>
      <c r="X29" s="660"/>
      <c r="Y29" s="661"/>
      <c r="Z29" s="662">
        <v>0.3</v>
      </c>
      <c r="AA29" s="662"/>
      <c r="AB29" s="662"/>
      <c r="AC29" s="662"/>
      <c r="AD29" s="663" t="s">
        <v>248</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72</v>
      </c>
      <c r="CG29" s="657"/>
      <c r="CH29" s="657"/>
      <c r="CI29" s="657"/>
      <c r="CJ29" s="657"/>
      <c r="CK29" s="657"/>
      <c r="CL29" s="657"/>
      <c r="CM29" s="657"/>
      <c r="CN29" s="657"/>
      <c r="CO29" s="657"/>
      <c r="CP29" s="657"/>
      <c r="CQ29" s="658"/>
      <c r="CR29" s="659">
        <v>847946</v>
      </c>
      <c r="CS29" s="689"/>
      <c r="CT29" s="689"/>
      <c r="CU29" s="689"/>
      <c r="CV29" s="689"/>
      <c r="CW29" s="689"/>
      <c r="CX29" s="689"/>
      <c r="CY29" s="690"/>
      <c r="CZ29" s="664">
        <v>10.4</v>
      </c>
      <c r="DA29" s="691"/>
      <c r="DB29" s="691"/>
      <c r="DC29" s="694"/>
      <c r="DD29" s="668">
        <v>832684</v>
      </c>
      <c r="DE29" s="689"/>
      <c r="DF29" s="689"/>
      <c r="DG29" s="689"/>
      <c r="DH29" s="689"/>
      <c r="DI29" s="689"/>
      <c r="DJ29" s="689"/>
      <c r="DK29" s="690"/>
      <c r="DL29" s="668">
        <v>832684</v>
      </c>
      <c r="DM29" s="689"/>
      <c r="DN29" s="689"/>
      <c r="DO29" s="689"/>
      <c r="DP29" s="689"/>
      <c r="DQ29" s="689"/>
      <c r="DR29" s="689"/>
      <c r="DS29" s="689"/>
      <c r="DT29" s="689"/>
      <c r="DU29" s="689"/>
      <c r="DV29" s="690"/>
      <c r="DW29" s="664">
        <v>18.7</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1173725</v>
      </c>
      <c r="S30" s="660"/>
      <c r="T30" s="660"/>
      <c r="U30" s="660"/>
      <c r="V30" s="660"/>
      <c r="W30" s="660"/>
      <c r="X30" s="660"/>
      <c r="Y30" s="661"/>
      <c r="Z30" s="662">
        <v>13.8</v>
      </c>
      <c r="AA30" s="662"/>
      <c r="AB30" s="662"/>
      <c r="AC30" s="662"/>
      <c r="AD30" s="663" t="s">
        <v>130</v>
      </c>
      <c r="AE30" s="663"/>
      <c r="AF30" s="663"/>
      <c r="AG30" s="663"/>
      <c r="AH30" s="663"/>
      <c r="AI30" s="663"/>
      <c r="AJ30" s="663"/>
      <c r="AK30" s="663"/>
      <c r="AL30" s="664" t="s">
        <v>248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788138</v>
      </c>
      <c r="CS30" s="660"/>
      <c r="CT30" s="660"/>
      <c r="CU30" s="660"/>
      <c r="CV30" s="660"/>
      <c r="CW30" s="660"/>
      <c r="CX30" s="660"/>
      <c r="CY30" s="661"/>
      <c r="CZ30" s="664">
        <v>9.6999999999999993</v>
      </c>
      <c r="DA30" s="691"/>
      <c r="DB30" s="691"/>
      <c r="DC30" s="694"/>
      <c r="DD30" s="668">
        <v>772876</v>
      </c>
      <c r="DE30" s="660"/>
      <c r="DF30" s="660"/>
      <c r="DG30" s="660"/>
      <c r="DH30" s="660"/>
      <c r="DI30" s="660"/>
      <c r="DJ30" s="660"/>
      <c r="DK30" s="661"/>
      <c r="DL30" s="668">
        <v>772876</v>
      </c>
      <c r="DM30" s="660"/>
      <c r="DN30" s="660"/>
      <c r="DO30" s="660"/>
      <c r="DP30" s="660"/>
      <c r="DQ30" s="660"/>
      <c r="DR30" s="660"/>
      <c r="DS30" s="660"/>
      <c r="DT30" s="660"/>
      <c r="DU30" s="660"/>
      <c r="DV30" s="661"/>
      <c r="DW30" s="664">
        <v>17.399999999999999</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130</v>
      </c>
      <c r="AM31" s="665"/>
      <c r="AN31" s="665"/>
      <c r="AO31" s="666"/>
      <c r="AP31" s="707" t="s">
        <v>314</v>
      </c>
      <c r="AQ31" s="708"/>
      <c r="AR31" s="708"/>
      <c r="AS31" s="708"/>
      <c r="AT31" s="713" t="s">
        <v>315</v>
      </c>
      <c r="AU31" s="218"/>
      <c r="AV31" s="218"/>
      <c r="AW31" s="218"/>
      <c r="AX31" s="645" t="s">
        <v>189</v>
      </c>
      <c r="AY31" s="646"/>
      <c r="AZ31" s="646"/>
      <c r="BA31" s="646"/>
      <c r="BB31" s="646"/>
      <c r="BC31" s="646"/>
      <c r="BD31" s="646"/>
      <c r="BE31" s="646"/>
      <c r="BF31" s="647"/>
      <c r="BG31" s="706">
        <v>98.5</v>
      </c>
      <c r="BH31" s="703"/>
      <c r="BI31" s="703"/>
      <c r="BJ31" s="703"/>
      <c r="BK31" s="703"/>
      <c r="BL31" s="703"/>
      <c r="BM31" s="654">
        <v>95.7</v>
      </c>
      <c r="BN31" s="703"/>
      <c r="BO31" s="703"/>
      <c r="BP31" s="703"/>
      <c r="BQ31" s="704"/>
      <c r="BR31" s="706">
        <v>98.8</v>
      </c>
      <c r="BS31" s="703"/>
      <c r="BT31" s="703"/>
      <c r="BU31" s="703"/>
      <c r="BV31" s="703"/>
      <c r="BW31" s="703"/>
      <c r="BX31" s="654">
        <v>96.2</v>
      </c>
      <c r="BY31" s="703"/>
      <c r="BZ31" s="703"/>
      <c r="CA31" s="703"/>
      <c r="CB31" s="704"/>
      <c r="CD31" s="699"/>
      <c r="CE31" s="700"/>
      <c r="CF31" s="656" t="s">
        <v>316</v>
      </c>
      <c r="CG31" s="657"/>
      <c r="CH31" s="657"/>
      <c r="CI31" s="657"/>
      <c r="CJ31" s="657"/>
      <c r="CK31" s="657"/>
      <c r="CL31" s="657"/>
      <c r="CM31" s="657"/>
      <c r="CN31" s="657"/>
      <c r="CO31" s="657"/>
      <c r="CP31" s="657"/>
      <c r="CQ31" s="658"/>
      <c r="CR31" s="659">
        <v>59808</v>
      </c>
      <c r="CS31" s="689"/>
      <c r="CT31" s="689"/>
      <c r="CU31" s="689"/>
      <c r="CV31" s="689"/>
      <c r="CW31" s="689"/>
      <c r="CX31" s="689"/>
      <c r="CY31" s="690"/>
      <c r="CZ31" s="664">
        <v>0.7</v>
      </c>
      <c r="DA31" s="691"/>
      <c r="DB31" s="691"/>
      <c r="DC31" s="694"/>
      <c r="DD31" s="668">
        <v>59808</v>
      </c>
      <c r="DE31" s="689"/>
      <c r="DF31" s="689"/>
      <c r="DG31" s="689"/>
      <c r="DH31" s="689"/>
      <c r="DI31" s="689"/>
      <c r="DJ31" s="689"/>
      <c r="DK31" s="690"/>
      <c r="DL31" s="668">
        <v>59808</v>
      </c>
      <c r="DM31" s="689"/>
      <c r="DN31" s="689"/>
      <c r="DO31" s="689"/>
      <c r="DP31" s="689"/>
      <c r="DQ31" s="689"/>
      <c r="DR31" s="689"/>
      <c r="DS31" s="689"/>
      <c r="DT31" s="689"/>
      <c r="DU31" s="689"/>
      <c r="DV31" s="690"/>
      <c r="DW31" s="664">
        <v>1.3</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714889</v>
      </c>
      <c r="S32" s="660"/>
      <c r="T32" s="660"/>
      <c r="U32" s="660"/>
      <c r="V32" s="660"/>
      <c r="W32" s="660"/>
      <c r="X32" s="660"/>
      <c r="Y32" s="661"/>
      <c r="Z32" s="662">
        <v>8.4</v>
      </c>
      <c r="AA32" s="662"/>
      <c r="AB32" s="662"/>
      <c r="AC32" s="662"/>
      <c r="AD32" s="663" t="s">
        <v>130</v>
      </c>
      <c r="AE32" s="663"/>
      <c r="AF32" s="663"/>
      <c r="AG32" s="663"/>
      <c r="AH32" s="663"/>
      <c r="AI32" s="663"/>
      <c r="AJ32" s="663"/>
      <c r="AK32" s="663"/>
      <c r="AL32" s="664" t="s">
        <v>130</v>
      </c>
      <c r="AM32" s="665"/>
      <c r="AN32" s="665"/>
      <c r="AO32" s="666"/>
      <c r="AP32" s="709"/>
      <c r="AQ32" s="710"/>
      <c r="AR32" s="710"/>
      <c r="AS32" s="710"/>
      <c r="AT32" s="714"/>
      <c r="AU32" s="214" t="s">
        <v>318</v>
      </c>
      <c r="AX32" s="656" t="s">
        <v>319</v>
      </c>
      <c r="AY32" s="657"/>
      <c r="AZ32" s="657"/>
      <c r="BA32" s="657"/>
      <c r="BB32" s="657"/>
      <c r="BC32" s="657"/>
      <c r="BD32" s="657"/>
      <c r="BE32" s="657"/>
      <c r="BF32" s="658"/>
      <c r="BG32" s="716">
        <v>98.6</v>
      </c>
      <c r="BH32" s="689"/>
      <c r="BI32" s="689"/>
      <c r="BJ32" s="689"/>
      <c r="BK32" s="689"/>
      <c r="BL32" s="689"/>
      <c r="BM32" s="665">
        <v>97.6</v>
      </c>
      <c r="BN32" s="689"/>
      <c r="BO32" s="689"/>
      <c r="BP32" s="689"/>
      <c r="BQ32" s="705"/>
      <c r="BR32" s="716">
        <v>99.3</v>
      </c>
      <c r="BS32" s="689"/>
      <c r="BT32" s="689"/>
      <c r="BU32" s="689"/>
      <c r="BV32" s="689"/>
      <c r="BW32" s="689"/>
      <c r="BX32" s="665">
        <v>98.2</v>
      </c>
      <c r="BY32" s="689"/>
      <c r="BZ32" s="689"/>
      <c r="CA32" s="689"/>
      <c r="CB32" s="705"/>
      <c r="CD32" s="701"/>
      <c r="CE32" s="702"/>
      <c r="CF32" s="656" t="s">
        <v>320</v>
      </c>
      <c r="CG32" s="657"/>
      <c r="CH32" s="657"/>
      <c r="CI32" s="657"/>
      <c r="CJ32" s="657"/>
      <c r="CK32" s="657"/>
      <c r="CL32" s="657"/>
      <c r="CM32" s="657"/>
      <c r="CN32" s="657"/>
      <c r="CO32" s="657"/>
      <c r="CP32" s="657"/>
      <c r="CQ32" s="658"/>
      <c r="CR32" s="659">
        <v>947</v>
      </c>
      <c r="CS32" s="660"/>
      <c r="CT32" s="660"/>
      <c r="CU32" s="660"/>
      <c r="CV32" s="660"/>
      <c r="CW32" s="660"/>
      <c r="CX32" s="660"/>
      <c r="CY32" s="661"/>
      <c r="CZ32" s="664">
        <v>0</v>
      </c>
      <c r="DA32" s="691"/>
      <c r="DB32" s="691"/>
      <c r="DC32" s="694"/>
      <c r="DD32" s="668">
        <v>947</v>
      </c>
      <c r="DE32" s="660"/>
      <c r="DF32" s="660"/>
      <c r="DG32" s="660"/>
      <c r="DH32" s="660"/>
      <c r="DI32" s="660"/>
      <c r="DJ32" s="660"/>
      <c r="DK32" s="661"/>
      <c r="DL32" s="668">
        <v>947</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20402</v>
      </c>
      <c r="S33" s="660"/>
      <c r="T33" s="660"/>
      <c r="U33" s="660"/>
      <c r="V33" s="660"/>
      <c r="W33" s="660"/>
      <c r="X33" s="660"/>
      <c r="Y33" s="661"/>
      <c r="Z33" s="662">
        <v>0.2</v>
      </c>
      <c r="AA33" s="662"/>
      <c r="AB33" s="662"/>
      <c r="AC33" s="662"/>
      <c r="AD33" s="663">
        <v>19814</v>
      </c>
      <c r="AE33" s="663"/>
      <c r="AF33" s="663"/>
      <c r="AG33" s="663"/>
      <c r="AH33" s="663"/>
      <c r="AI33" s="663"/>
      <c r="AJ33" s="663"/>
      <c r="AK33" s="663"/>
      <c r="AL33" s="664">
        <v>0.4</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98.1</v>
      </c>
      <c r="BH33" s="718"/>
      <c r="BI33" s="718"/>
      <c r="BJ33" s="718"/>
      <c r="BK33" s="718"/>
      <c r="BL33" s="718"/>
      <c r="BM33" s="719">
        <v>93.4</v>
      </c>
      <c r="BN33" s="718"/>
      <c r="BO33" s="718"/>
      <c r="BP33" s="718"/>
      <c r="BQ33" s="720"/>
      <c r="BR33" s="717">
        <v>98.1</v>
      </c>
      <c r="BS33" s="718"/>
      <c r="BT33" s="718"/>
      <c r="BU33" s="718"/>
      <c r="BV33" s="718"/>
      <c r="BW33" s="718"/>
      <c r="BX33" s="719">
        <v>93.9</v>
      </c>
      <c r="BY33" s="718"/>
      <c r="BZ33" s="718"/>
      <c r="CA33" s="718"/>
      <c r="CB33" s="720"/>
      <c r="CD33" s="656" t="s">
        <v>323</v>
      </c>
      <c r="CE33" s="657"/>
      <c r="CF33" s="657"/>
      <c r="CG33" s="657"/>
      <c r="CH33" s="657"/>
      <c r="CI33" s="657"/>
      <c r="CJ33" s="657"/>
      <c r="CK33" s="657"/>
      <c r="CL33" s="657"/>
      <c r="CM33" s="657"/>
      <c r="CN33" s="657"/>
      <c r="CO33" s="657"/>
      <c r="CP33" s="657"/>
      <c r="CQ33" s="658"/>
      <c r="CR33" s="659">
        <v>4360759</v>
      </c>
      <c r="CS33" s="689"/>
      <c r="CT33" s="689"/>
      <c r="CU33" s="689"/>
      <c r="CV33" s="689"/>
      <c r="CW33" s="689"/>
      <c r="CX33" s="689"/>
      <c r="CY33" s="690"/>
      <c r="CZ33" s="664">
        <v>53.5</v>
      </c>
      <c r="DA33" s="691"/>
      <c r="DB33" s="691"/>
      <c r="DC33" s="694"/>
      <c r="DD33" s="668">
        <v>3025318</v>
      </c>
      <c r="DE33" s="689"/>
      <c r="DF33" s="689"/>
      <c r="DG33" s="689"/>
      <c r="DH33" s="689"/>
      <c r="DI33" s="689"/>
      <c r="DJ33" s="689"/>
      <c r="DK33" s="690"/>
      <c r="DL33" s="668">
        <v>2142955</v>
      </c>
      <c r="DM33" s="689"/>
      <c r="DN33" s="689"/>
      <c r="DO33" s="689"/>
      <c r="DP33" s="689"/>
      <c r="DQ33" s="689"/>
      <c r="DR33" s="689"/>
      <c r="DS33" s="689"/>
      <c r="DT33" s="689"/>
      <c r="DU33" s="689"/>
      <c r="DV33" s="690"/>
      <c r="DW33" s="664">
        <v>48.1</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361376</v>
      </c>
      <c r="S34" s="660"/>
      <c r="T34" s="660"/>
      <c r="U34" s="660"/>
      <c r="V34" s="660"/>
      <c r="W34" s="660"/>
      <c r="X34" s="660"/>
      <c r="Y34" s="661"/>
      <c r="Z34" s="662">
        <v>4.3</v>
      </c>
      <c r="AA34" s="662"/>
      <c r="AB34" s="662"/>
      <c r="AC34" s="662"/>
      <c r="AD34" s="663" t="s">
        <v>248</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1049021</v>
      </c>
      <c r="CS34" s="660"/>
      <c r="CT34" s="660"/>
      <c r="CU34" s="660"/>
      <c r="CV34" s="660"/>
      <c r="CW34" s="660"/>
      <c r="CX34" s="660"/>
      <c r="CY34" s="661"/>
      <c r="CZ34" s="664">
        <v>12.9</v>
      </c>
      <c r="DA34" s="691"/>
      <c r="DB34" s="691"/>
      <c r="DC34" s="694"/>
      <c r="DD34" s="668">
        <v>638940</v>
      </c>
      <c r="DE34" s="660"/>
      <c r="DF34" s="660"/>
      <c r="DG34" s="660"/>
      <c r="DH34" s="660"/>
      <c r="DI34" s="660"/>
      <c r="DJ34" s="660"/>
      <c r="DK34" s="661"/>
      <c r="DL34" s="668">
        <v>461430</v>
      </c>
      <c r="DM34" s="660"/>
      <c r="DN34" s="660"/>
      <c r="DO34" s="660"/>
      <c r="DP34" s="660"/>
      <c r="DQ34" s="660"/>
      <c r="DR34" s="660"/>
      <c r="DS34" s="660"/>
      <c r="DT34" s="660"/>
      <c r="DU34" s="660"/>
      <c r="DV34" s="661"/>
      <c r="DW34" s="664">
        <v>10.4</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494483</v>
      </c>
      <c r="S35" s="660"/>
      <c r="T35" s="660"/>
      <c r="U35" s="660"/>
      <c r="V35" s="660"/>
      <c r="W35" s="660"/>
      <c r="X35" s="660"/>
      <c r="Y35" s="661"/>
      <c r="Z35" s="662">
        <v>5.8</v>
      </c>
      <c r="AA35" s="662"/>
      <c r="AB35" s="662"/>
      <c r="AC35" s="662"/>
      <c r="AD35" s="663" t="s">
        <v>130</v>
      </c>
      <c r="AE35" s="663"/>
      <c r="AF35" s="663"/>
      <c r="AG35" s="663"/>
      <c r="AH35" s="663"/>
      <c r="AI35" s="663"/>
      <c r="AJ35" s="663"/>
      <c r="AK35" s="663"/>
      <c r="AL35" s="664" t="s">
        <v>130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198881</v>
      </c>
      <c r="CS35" s="689"/>
      <c r="CT35" s="689"/>
      <c r="CU35" s="689"/>
      <c r="CV35" s="689"/>
      <c r="CW35" s="689"/>
      <c r="CX35" s="689"/>
      <c r="CY35" s="690"/>
      <c r="CZ35" s="664">
        <v>2.4</v>
      </c>
      <c r="DA35" s="691"/>
      <c r="DB35" s="691"/>
      <c r="DC35" s="694"/>
      <c r="DD35" s="668">
        <v>155902</v>
      </c>
      <c r="DE35" s="689"/>
      <c r="DF35" s="689"/>
      <c r="DG35" s="689"/>
      <c r="DH35" s="689"/>
      <c r="DI35" s="689"/>
      <c r="DJ35" s="689"/>
      <c r="DK35" s="690"/>
      <c r="DL35" s="668">
        <v>89373</v>
      </c>
      <c r="DM35" s="689"/>
      <c r="DN35" s="689"/>
      <c r="DO35" s="689"/>
      <c r="DP35" s="689"/>
      <c r="DQ35" s="689"/>
      <c r="DR35" s="689"/>
      <c r="DS35" s="689"/>
      <c r="DT35" s="689"/>
      <c r="DU35" s="689"/>
      <c r="DV35" s="690"/>
      <c r="DW35" s="664">
        <v>2</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89532</v>
      </c>
      <c r="S36" s="660"/>
      <c r="T36" s="660"/>
      <c r="U36" s="660"/>
      <c r="V36" s="660"/>
      <c r="W36" s="660"/>
      <c r="X36" s="660"/>
      <c r="Y36" s="661"/>
      <c r="Z36" s="662">
        <v>1.1000000000000001</v>
      </c>
      <c r="AA36" s="662"/>
      <c r="AB36" s="662"/>
      <c r="AC36" s="662"/>
      <c r="AD36" s="663" t="s">
        <v>130</v>
      </c>
      <c r="AE36" s="663"/>
      <c r="AF36" s="663"/>
      <c r="AG36" s="663"/>
      <c r="AH36" s="663"/>
      <c r="AI36" s="663"/>
      <c r="AJ36" s="663"/>
      <c r="AK36" s="663"/>
      <c r="AL36" s="664" t="s">
        <v>130</v>
      </c>
      <c r="AM36" s="665"/>
      <c r="AN36" s="665"/>
      <c r="AO36" s="666"/>
      <c r="AP36" s="222"/>
      <c r="AQ36" s="721" t="s">
        <v>331</v>
      </c>
      <c r="AR36" s="722"/>
      <c r="AS36" s="722"/>
      <c r="AT36" s="722"/>
      <c r="AU36" s="722"/>
      <c r="AV36" s="722"/>
      <c r="AW36" s="722"/>
      <c r="AX36" s="722"/>
      <c r="AY36" s="723"/>
      <c r="AZ36" s="648">
        <v>1385279</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85044</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1648160</v>
      </c>
      <c r="CS36" s="660"/>
      <c r="CT36" s="660"/>
      <c r="CU36" s="660"/>
      <c r="CV36" s="660"/>
      <c r="CW36" s="660"/>
      <c r="CX36" s="660"/>
      <c r="CY36" s="661"/>
      <c r="CZ36" s="664">
        <v>20.2</v>
      </c>
      <c r="DA36" s="691"/>
      <c r="DB36" s="691"/>
      <c r="DC36" s="694"/>
      <c r="DD36" s="668">
        <v>1260796</v>
      </c>
      <c r="DE36" s="660"/>
      <c r="DF36" s="660"/>
      <c r="DG36" s="660"/>
      <c r="DH36" s="660"/>
      <c r="DI36" s="660"/>
      <c r="DJ36" s="660"/>
      <c r="DK36" s="661"/>
      <c r="DL36" s="668">
        <v>1024777</v>
      </c>
      <c r="DM36" s="660"/>
      <c r="DN36" s="660"/>
      <c r="DO36" s="660"/>
      <c r="DP36" s="660"/>
      <c r="DQ36" s="660"/>
      <c r="DR36" s="660"/>
      <c r="DS36" s="660"/>
      <c r="DT36" s="660"/>
      <c r="DU36" s="660"/>
      <c r="DV36" s="661"/>
      <c r="DW36" s="664">
        <v>23</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112825</v>
      </c>
      <c r="S37" s="660"/>
      <c r="T37" s="660"/>
      <c r="U37" s="660"/>
      <c r="V37" s="660"/>
      <c r="W37" s="660"/>
      <c r="X37" s="660"/>
      <c r="Y37" s="661"/>
      <c r="Z37" s="662">
        <v>1.3</v>
      </c>
      <c r="AA37" s="662"/>
      <c r="AB37" s="662"/>
      <c r="AC37" s="662"/>
      <c r="AD37" s="663">
        <v>2758</v>
      </c>
      <c r="AE37" s="663"/>
      <c r="AF37" s="663"/>
      <c r="AG37" s="663"/>
      <c r="AH37" s="663"/>
      <c r="AI37" s="663"/>
      <c r="AJ37" s="663"/>
      <c r="AK37" s="663"/>
      <c r="AL37" s="664">
        <v>0.1</v>
      </c>
      <c r="AM37" s="665"/>
      <c r="AN37" s="665"/>
      <c r="AO37" s="666"/>
      <c r="AQ37" s="725" t="s">
        <v>335</v>
      </c>
      <c r="AR37" s="726"/>
      <c r="AS37" s="726"/>
      <c r="AT37" s="726"/>
      <c r="AU37" s="726"/>
      <c r="AV37" s="726"/>
      <c r="AW37" s="726"/>
      <c r="AX37" s="726"/>
      <c r="AY37" s="727"/>
      <c r="AZ37" s="659">
        <v>401114</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65139</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560074</v>
      </c>
      <c r="CS37" s="689"/>
      <c r="CT37" s="689"/>
      <c r="CU37" s="689"/>
      <c r="CV37" s="689"/>
      <c r="CW37" s="689"/>
      <c r="CX37" s="689"/>
      <c r="CY37" s="690"/>
      <c r="CZ37" s="664">
        <v>6.9</v>
      </c>
      <c r="DA37" s="691"/>
      <c r="DB37" s="691"/>
      <c r="DC37" s="694"/>
      <c r="DD37" s="668">
        <v>560074</v>
      </c>
      <c r="DE37" s="689"/>
      <c r="DF37" s="689"/>
      <c r="DG37" s="689"/>
      <c r="DH37" s="689"/>
      <c r="DI37" s="689"/>
      <c r="DJ37" s="689"/>
      <c r="DK37" s="690"/>
      <c r="DL37" s="668">
        <v>535725</v>
      </c>
      <c r="DM37" s="689"/>
      <c r="DN37" s="689"/>
      <c r="DO37" s="689"/>
      <c r="DP37" s="689"/>
      <c r="DQ37" s="689"/>
      <c r="DR37" s="689"/>
      <c r="DS37" s="689"/>
      <c r="DT37" s="689"/>
      <c r="DU37" s="689"/>
      <c r="DV37" s="690"/>
      <c r="DW37" s="664">
        <v>12</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377600</v>
      </c>
      <c r="S38" s="660"/>
      <c r="T38" s="660"/>
      <c r="U38" s="660"/>
      <c r="V38" s="660"/>
      <c r="W38" s="660"/>
      <c r="X38" s="660"/>
      <c r="Y38" s="661"/>
      <c r="Z38" s="662">
        <v>4.5</v>
      </c>
      <c r="AA38" s="662"/>
      <c r="AB38" s="662"/>
      <c r="AC38" s="662"/>
      <c r="AD38" s="663" t="s">
        <v>130</v>
      </c>
      <c r="AE38" s="663"/>
      <c r="AF38" s="663"/>
      <c r="AG38" s="663"/>
      <c r="AH38" s="663"/>
      <c r="AI38" s="663"/>
      <c r="AJ38" s="663"/>
      <c r="AK38" s="663"/>
      <c r="AL38" s="664" t="s">
        <v>130</v>
      </c>
      <c r="AM38" s="665"/>
      <c r="AN38" s="665"/>
      <c r="AO38" s="666"/>
      <c r="AQ38" s="725" t="s">
        <v>339</v>
      </c>
      <c r="AR38" s="726"/>
      <c r="AS38" s="726"/>
      <c r="AT38" s="726"/>
      <c r="AU38" s="726"/>
      <c r="AV38" s="726"/>
      <c r="AW38" s="726"/>
      <c r="AX38" s="726"/>
      <c r="AY38" s="727"/>
      <c r="AZ38" s="659">
        <v>291088</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1739</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898695</v>
      </c>
      <c r="CS38" s="660"/>
      <c r="CT38" s="660"/>
      <c r="CU38" s="660"/>
      <c r="CV38" s="660"/>
      <c r="CW38" s="660"/>
      <c r="CX38" s="660"/>
      <c r="CY38" s="661"/>
      <c r="CZ38" s="664">
        <v>11</v>
      </c>
      <c r="DA38" s="691"/>
      <c r="DB38" s="691"/>
      <c r="DC38" s="694"/>
      <c r="DD38" s="668">
        <v>765546</v>
      </c>
      <c r="DE38" s="660"/>
      <c r="DF38" s="660"/>
      <c r="DG38" s="660"/>
      <c r="DH38" s="660"/>
      <c r="DI38" s="660"/>
      <c r="DJ38" s="660"/>
      <c r="DK38" s="661"/>
      <c r="DL38" s="668">
        <v>567375</v>
      </c>
      <c r="DM38" s="660"/>
      <c r="DN38" s="660"/>
      <c r="DO38" s="660"/>
      <c r="DP38" s="660"/>
      <c r="DQ38" s="660"/>
      <c r="DR38" s="660"/>
      <c r="DS38" s="660"/>
      <c r="DT38" s="660"/>
      <c r="DU38" s="660"/>
      <c r="DV38" s="661"/>
      <c r="DW38" s="664">
        <v>12.7</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130</v>
      </c>
      <c r="AE39" s="663"/>
      <c r="AF39" s="663"/>
      <c r="AG39" s="663"/>
      <c r="AH39" s="663"/>
      <c r="AI39" s="663"/>
      <c r="AJ39" s="663"/>
      <c r="AK39" s="663"/>
      <c r="AL39" s="664" t="s">
        <v>130</v>
      </c>
      <c r="AM39" s="665"/>
      <c r="AN39" s="665"/>
      <c r="AO39" s="666"/>
      <c r="AQ39" s="725" t="s">
        <v>343</v>
      </c>
      <c r="AR39" s="726"/>
      <c r="AS39" s="726"/>
      <c r="AT39" s="726"/>
      <c r="AU39" s="726"/>
      <c r="AV39" s="726"/>
      <c r="AW39" s="726"/>
      <c r="AX39" s="726"/>
      <c r="AY39" s="727"/>
      <c r="AZ39" s="659">
        <v>85470</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2853</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561704</v>
      </c>
      <c r="CS39" s="689"/>
      <c r="CT39" s="689"/>
      <c r="CU39" s="689"/>
      <c r="CV39" s="689"/>
      <c r="CW39" s="689"/>
      <c r="CX39" s="689"/>
      <c r="CY39" s="690"/>
      <c r="CZ39" s="664">
        <v>6.9</v>
      </c>
      <c r="DA39" s="691"/>
      <c r="DB39" s="691"/>
      <c r="DC39" s="694"/>
      <c r="DD39" s="668">
        <v>201696</v>
      </c>
      <c r="DE39" s="689"/>
      <c r="DF39" s="689"/>
      <c r="DG39" s="689"/>
      <c r="DH39" s="689"/>
      <c r="DI39" s="689"/>
      <c r="DJ39" s="689"/>
      <c r="DK39" s="690"/>
      <c r="DL39" s="668" t="s">
        <v>248</v>
      </c>
      <c r="DM39" s="689"/>
      <c r="DN39" s="689"/>
      <c r="DO39" s="689"/>
      <c r="DP39" s="689"/>
      <c r="DQ39" s="689"/>
      <c r="DR39" s="689"/>
      <c r="DS39" s="689"/>
      <c r="DT39" s="689"/>
      <c r="DU39" s="689"/>
      <c r="DV39" s="690"/>
      <c r="DW39" s="664" t="s">
        <v>130</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38700</v>
      </c>
      <c r="S40" s="660"/>
      <c r="T40" s="660"/>
      <c r="U40" s="660"/>
      <c r="V40" s="660"/>
      <c r="W40" s="660"/>
      <c r="X40" s="660"/>
      <c r="Y40" s="661"/>
      <c r="Z40" s="662">
        <v>0.5</v>
      </c>
      <c r="AA40" s="662"/>
      <c r="AB40" s="662"/>
      <c r="AC40" s="662"/>
      <c r="AD40" s="663" t="s">
        <v>130</v>
      </c>
      <c r="AE40" s="663"/>
      <c r="AF40" s="663"/>
      <c r="AG40" s="663"/>
      <c r="AH40" s="663"/>
      <c r="AI40" s="663"/>
      <c r="AJ40" s="663"/>
      <c r="AK40" s="663"/>
      <c r="AL40" s="664" t="s">
        <v>248</v>
      </c>
      <c r="AM40" s="665"/>
      <c r="AN40" s="665"/>
      <c r="AO40" s="666"/>
      <c r="AQ40" s="725" t="s">
        <v>347</v>
      </c>
      <c r="AR40" s="726"/>
      <c r="AS40" s="726"/>
      <c r="AT40" s="726"/>
      <c r="AU40" s="726"/>
      <c r="AV40" s="726"/>
      <c r="AW40" s="726"/>
      <c r="AX40" s="726"/>
      <c r="AY40" s="727"/>
      <c r="AZ40" s="659" t="s">
        <v>130</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101</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4298</v>
      </c>
      <c r="CS40" s="660"/>
      <c r="CT40" s="660"/>
      <c r="CU40" s="660"/>
      <c r="CV40" s="660"/>
      <c r="CW40" s="660"/>
      <c r="CX40" s="660"/>
      <c r="CY40" s="661"/>
      <c r="CZ40" s="664">
        <v>0.1</v>
      </c>
      <c r="DA40" s="691"/>
      <c r="DB40" s="691"/>
      <c r="DC40" s="694"/>
      <c r="DD40" s="668">
        <v>2438</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8476858</v>
      </c>
      <c r="S41" s="735"/>
      <c r="T41" s="735"/>
      <c r="U41" s="735"/>
      <c r="V41" s="735"/>
      <c r="W41" s="735"/>
      <c r="X41" s="735"/>
      <c r="Y41" s="736"/>
      <c r="Z41" s="737">
        <v>100</v>
      </c>
      <c r="AA41" s="737"/>
      <c r="AB41" s="737"/>
      <c r="AC41" s="737"/>
      <c r="AD41" s="738">
        <v>4413760</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163838</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130</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130</v>
      </c>
      <c r="CS41" s="689"/>
      <c r="CT41" s="689"/>
      <c r="CU41" s="689"/>
      <c r="CV41" s="689"/>
      <c r="CW41" s="689"/>
      <c r="CX41" s="689"/>
      <c r="CY41" s="690"/>
      <c r="CZ41" s="664" t="s">
        <v>130</v>
      </c>
      <c r="DA41" s="691"/>
      <c r="DB41" s="691"/>
      <c r="DC41" s="694"/>
      <c r="DD41" s="668" t="s">
        <v>130</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443769</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335</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681943</v>
      </c>
      <c r="CS42" s="689"/>
      <c r="CT42" s="689"/>
      <c r="CU42" s="689"/>
      <c r="CV42" s="689"/>
      <c r="CW42" s="689"/>
      <c r="CX42" s="689"/>
      <c r="CY42" s="690"/>
      <c r="CZ42" s="664">
        <v>8.4</v>
      </c>
      <c r="DA42" s="691"/>
      <c r="DB42" s="691"/>
      <c r="DC42" s="694"/>
      <c r="DD42" s="668">
        <v>131336</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130</v>
      </c>
      <c r="CS43" s="689"/>
      <c r="CT43" s="689"/>
      <c r="CU43" s="689"/>
      <c r="CV43" s="689"/>
      <c r="CW43" s="689"/>
      <c r="CX43" s="689"/>
      <c r="CY43" s="690"/>
      <c r="CZ43" s="664" t="s">
        <v>130</v>
      </c>
      <c r="DA43" s="691"/>
      <c r="DB43" s="691"/>
      <c r="DC43" s="694"/>
      <c r="DD43" s="668" t="s">
        <v>248</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361</v>
      </c>
      <c r="CG44" s="657"/>
      <c r="CH44" s="657"/>
      <c r="CI44" s="657"/>
      <c r="CJ44" s="657"/>
      <c r="CK44" s="657"/>
      <c r="CL44" s="657"/>
      <c r="CM44" s="657"/>
      <c r="CN44" s="657"/>
      <c r="CO44" s="657"/>
      <c r="CP44" s="657"/>
      <c r="CQ44" s="658"/>
      <c r="CR44" s="659">
        <v>409948</v>
      </c>
      <c r="CS44" s="660"/>
      <c r="CT44" s="660"/>
      <c r="CU44" s="660"/>
      <c r="CV44" s="660"/>
      <c r="CW44" s="660"/>
      <c r="CX44" s="660"/>
      <c r="CY44" s="661"/>
      <c r="CZ44" s="664">
        <v>5</v>
      </c>
      <c r="DA44" s="665"/>
      <c r="DB44" s="665"/>
      <c r="DC44" s="671"/>
      <c r="DD44" s="668">
        <v>84237</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231151</v>
      </c>
      <c r="CS45" s="689"/>
      <c r="CT45" s="689"/>
      <c r="CU45" s="689"/>
      <c r="CV45" s="689"/>
      <c r="CW45" s="689"/>
      <c r="CX45" s="689"/>
      <c r="CY45" s="690"/>
      <c r="CZ45" s="664">
        <v>2.8</v>
      </c>
      <c r="DA45" s="691"/>
      <c r="DB45" s="691"/>
      <c r="DC45" s="694"/>
      <c r="DD45" s="668">
        <v>483</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140974</v>
      </c>
      <c r="CS46" s="660"/>
      <c r="CT46" s="660"/>
      <c r="CU46" s="660"/>
      <c r="CV46" s="660"/>
      <c r="CW46" s="660"/>
      <c r="CX46" s="660"/>
      <c r="CY46" s="661"/>
      <c r="CZ46" s="664">
        <v>1.7</v>
      </c>
      <c r="DA46" s="665"/>
      <c r="DB46" s="665"/>
      <c r="DC46" s="671"/>
      <c r="DD46" s="668">
        <v>82931</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271995</v>
      </c>
      <c r="CS47" s="689"/>
      <c r="CT47" s="689"/>
      <c r="CU47" s="689"/>
      <c r="CV47" s="689"/>
      <c r="CW47" s="689"/>
      <c r="CX47" s="689"/>
      <c r="CY47" s="690"/>
      <c r="CZ47" s="664">
        <v>3.3</v>
      </c>
      <c r="DA47" s="691"/>
      <c r="DB47" s="691"/>
      <c r="DC47" s="694"/>
      <c r="DD47" s="668">
        <v>47099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248</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8153028</v>
      </c>
      <c r="CS49" s="718"/>
      <c r="CT49" s="718"/>
      <c r="CU49" s="718"/>
      <c r="CV49" s="718"/>
      <c r="CW49" s="718"/>
      <c r="CX49" s="718"/>
      <c r="CY49" s="747"/>
      <c r="CZ49" s="739">
        <v>100</v>
      </c>
      <c r="DA49" s="748"/>
      <c r="DB49" s="748"/>
      <c r="DC49" s="749"/>
      <c r="DD49" s="750">
        <v>5262973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3nqBW9AsQVDkwvOF1/3R8z0XoIm+ELNAGO6D7V7rJe8nUyMP+12cR9lVzGkwYApwA+eVk/Aki27RYLbf99Oaw==" saltValue="2B8UgTt2SYqc3wB6HJBu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8444</v>
      </c>
      <c r="R7" s="789"/>
      <c r="S7" s="789"/>
      <c r="T7" s="789"/>
      <c r="U7" s="789"/>
      <c r="V7" s="789">
        <v>8130</v>
      </c>
      <c r="W7" s="789"/>
      <c r="X7" s="789"/>
      <c r="Y7" s="789"/>
      <c r="Z7" s="789"/>
      <c r="AA7" s="789">
        <v>314</v>
      </c>
      <c r="AB7" s="789"/>
      <c r="AC7" s="789"/>
      <c r="AD7" s="789"/>
      <c r="AE7" s="790"/>
      <c r="AF7" s="791">
        <v>226</v>
      </c>
      <c r="AG7" s="792"/>
      <c r="AH7" s="792"/>
      <c r="AI7" s="792"/>
      <c r="AJ7" s="793"/>
      <c r="AK7" s="794">
        <v>495</v>
      </c>
      <c r="AL7" s="795"/>
      <c r="AM7" s="795"/>
      <c r="AN7" s="795"/>
      <c r="AO7" s="795"/>
      <c r="AP7" s="795">
        <v>10177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1</v>
      </c>
      <c r="R8" s="820"/>
      <c r="S8" s="820"/>
      <c r="T8" s="820"/>
      <c r="U8" s="820"/>
      <c r="V8" s="820">
        <v>1</v>
      </c>
      <c r="W8" s="820"/>
      <c r="X8" s="820"/>
      <c r="Y8" s="820"/>
      <c r="Z8" s="820"/>
      <c r="AA8" s="820">
        <v>0</v>
      </c>
      <c r="AB8" s="820"/>
      <c r="AC8" s="820"/>
      <c r="AD8" s="820"/>
      <c r="AE8" s="821"/>
      <c r="AF8" s="822">
        <v>0</v>
      </c>
      <c r="AG8" s="823"/>
      <c r="AH8" s="823"/>
      <c r="AI8" s="823"/>
      <c r="AJ8" s="824"/>
      <c r="AK8" s="805" t="s">
        <v>508</v>
      </c>
      <c r="AL8" s="806"/>
      <c r="AM8" s="806"/>
      <c r="AN8" s="806"/>
      <c r="AO8" s="806"/>
      <c r="AP8" s="806" t="s">
        <v>508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392</v>
      </c>
      <c r="C9" s="817"/>
      <c r="D9" s="817"/>
      <c r="E9" s="817"/>
      <c r="F9" s="817"/>
      <c r="G9" s="817"/>
      <c r="H9" s="817"/>
      <c r="I9" s="817"/>
      <c r="J9" s="817"/>
      <c r="K9" s="817"/>
      <c r="L9" s="817"/>
      <c r="M9" s="817"/>
      <c r="N9" s="817"/>
      <c r="O9" s="817"/>
      <c r="P9" s="818"/>
      <c r="Q9" s="819">
        <v>7</v>
      </c>
      <c r="R9" s="820"/>
      <c r="S9" s="820"/>
      <c r="T9" s="820"/>
      <c r="U9" s="820"/>
      <c r="V9" s="820">
        <v>6</v>
      </c>
      <c r="W9" s="820"/>
      <c r="X9" s="820"/>
      <c r="Y9" s="820"/>
      <c r="Z9" s="820"/>
      <c r="AA9" s="820">
        <v>1</v>
      </c>
      <c r="AB9" s="820"/>
      <c r="AC9" s="820"/>
      <c r="AD9" s="820"/>
      <c r="AE9" s="821"/>
      <c r="AF9" s="822">
        <v>1</v>
      </c>
      <c r="AG9" s="823"/>
      <c r="AH9" s="823"/>
      <c r="AI9" s="823"/>
      <c r="AJ9" s="824"/>
      <c r="AK9" s="805">
        <v>4</v>
      </c>
      <c r="AL9" s="806"/>
      <c r="AM9" s="806"/>
      <c r="AN9" s="806"/>
      <c r="AO9" s="806"/>
      <c r="AP9" s="806">
        <v>16</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393</v>
      </c>
      <c r="C10" s="817"/>
      <c r="D10" s="817"/>
      <c r="E10" s="817"/>
      <c r="F10" s="817"/>
      <c r="G10" s="817"/>
      <c r="H10" s="817"/>
      <c r="I10" s="817"/>
      <c r="J10" s="817"/>
      <c r="K10" s="817"/>
      <c r="L10" s="817"/>
      <c r="M10" s="817"/>
      <c r="N10" s="817"/>
      <c r="O10" s="817"/>
      <c r="P10" s="818"/>
      <c r="Q10" s="819">
        <v>42</v>
      </c>
      <c r="R10" s="820"/>
      <c r="S10" s="820"/>
      <c r="T10" s="820"/>
      <c r="U10" s="820"/>
      <c r="V10" s="820">
        <v>33</v>
      </c>
      <c r="W10" s="820"/>
      <c r="X10" s="820"/>
      <c r="Y10" s="820"/>
      <c r="Z10" s="820"/>
      <c r="AA10" s="820">
        <v>9</v>
      </c>
      <c r="AB10" s="820"/>
      <c r="AC10" s="820"/>
      <c r="AD10" s="820"/>
      <c r="AE10" s="821"/>
      <c r="AF10" s="822">
        <v>9</v>
      </c>
      <c r="AG10" s="823"/>
      <c r="AH10" s="823"/>
      <c r="AI10" s="823"/>
      <c r="AJ10" s="824"/>
      <c r="AK10" s="805">
        <v>12</v>
      </c>
      <c r="AL10" s="806"/>
      <c r="AM10" s="806"/>
      <c r="AN10" s="806"/>
      <c r="AO10" s="806"/>
      <c r="AP10" s="806" t="s">
        <v>508</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8477</v>
      </c>
      <c r="R23" s="829"/>
      <c r="S23" s="829"/>
      <c r="T23" s="829"/>
      <c r="U23" s="829"/>
      <c r="V23" s="829">
        <v>8153</v>
      </c>
      <c r="W23" s="829"/>
      <c r="X23" s="829"/>
      <c r="Y23" s="829"/>
      <c r="Z23" s="829"/>
      <c r="AA23" s="829">
        <v>324</v>
      </c>
      <c r="AB23" s="829"/>
      <c r="AC23" s="829"/>
      <c r="AD23" s="829"/>
      <c r="AE23" s="830"/>
      <c r="AF23" s="831">
        <v>236</v>
      </c>
      <c r="AG23" s="829"/>
      <c r="AH23" s="829"/>
      <c r="AI23" s="829"/>
      <c r="AJ23" s="832"/>
      <c r="AK23" s="833"/>
      <c r="AL23" s="834"/>
      <c r="AM23" s="834"/>
      <c r="AN23" s="834"/>
      <c r="AO23" s="834"/>
      <c r="AP23" s="829">
        <v>10193</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1494</v>
      </c>
      <c r="R28" s="859"/>
      <c r="S28" s="859"/>
      <c r="T28" s="859"/>
      <c r="U28" s="859"/>
      <c r="V28" s="859">
        <v>1409</v>
      </c>
      <c r="W28" s="859"/>
      <c r="X28" s="859"/>
      <c r="Y28" s="859"/>
      <c r="Z28" s="859"/>
      <c r="AA28" s="859">
        <v>85</v>
      </c>
      <c r="AB28" s="859"/>
      <c r="AC28" s="859"/>
      <c r="AD28" s="859"/>
      <c r="AE28" s="860"/>
      <c r="AF28" s="861">
        <v>85</v>
      </c>
      <c r="AG28" s="859"/>
      <c r="AH28" s="859"/>
      <c r="AI28" s="859"/>
      <c r="AJ28" s="862"/>
      <c r="AK28" s="863">
        <v>164</v>
      </c>
      <c r="AL28" s="864"/>
      <c r="AM28" s="864"/>
      <c r="AN28" s="864"/>
      <c r="AO28" s="864"/>
      <c r="AP28" s="864" t="s">
        <v>508</v>
      </c>
      <c r="AQ28" s="864"/>
      <c r="AR28" s="864"/>
      <c r="AS28" s="864"/>
      <c r="AT28" s="864"/>
      <c r="AU28" s="864" t="s">
        <v>508</v>
      </c>
      <c r="AV28" s="864"/>
      <c r="AW28" s="864"/>
      <c r="AX28" s="864"/>
      <c r="AY28" s="864"/>
      <c r="AZ28" s="865" t="s">
        <v>508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1581</v>
      </c>
      <c r="R29" s="820"/>
      <c r="S29" s="820"/>
      <c r="T29" s="820"/>
      <c r="U29" s="820"/>
      <c r="V29" s="820">
        <v>1497</v>
      </c>
      <c r="W29" s="820"/>
      <c r="X29" s="820"/>
      <c r="Y29" s="820"/>
      <c r="Z29" s="820"/>
      <c r="AA29" s="820">
        <v>84</v>
      </c>
      <c r="AB29" s="820"/>
      <c r="AC29" s="820"/>
      <c r="AD29" s="820"/>
      <c r="AE29" s="821"/>
      <c r="AF29" s="822">
        <v>84</v>
      </c>
      <c r="AG29" s="823"/>
      <c r="AH29" s="823"/>
      <c r="AI29" s="823"/>
      <c r="AJ29" s="824"/>
      <c r="AK29" s="870">
        <v>259</v>
      </c>
      <c r="AL29" s="866"/>
      <c r="AM29" s="866"/>
      <c r="AN29" s="866"/>
      <c r="AO29" s="866"/>
      <c r="AP29" s="866" t="s">
        <v>508</v>
      </c>
      <c r="AQ29" s="866"/>
      <c r="AR29" s="866"/>
      <c r="AS29" s="866"/>
      <c r="AT29" s="866"/>
      <c r="AU29" s="866" t="s">
        <v>508</v>
      </c>
      <c r="AV29" s="866"/>
      <c r="AW29" s="866"/>
      <c r="AX29" s="866"/>
      <c r="AY29" s="866"/>
      <c r="AZ29" s="867" t="s">
        <v>508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158</v>
      </c>
      <c r="R30" s="820"/>
      <c r="S30" s="820"/>
      <c r="T30" s="820"/>
      <c r="U30" s="820"/>
      <c r="V30" s="820">
        <v>152</v>
      </c>
      <c r="W30" s="820"/>
      <c r="X30" s="820"/>
      <c r="Y30" s="820"/>
      <c r="Z30" s="820"/>
      <c r="AA30" s="820">
        <v>6</v>
      </c>
      <c r="AB30" s="820"/>
      <c r="AC30" s="820"/>
      <c r="AD30" s="820"/>
      <c r="AE30" s="821"/>
      <c r="AF30" s="822">
        <v>6</v>
      </c>
      <c r="AG30" s="823"/>
      <c r="AH30" s="823"/>
      <c r="AI30" s="823"/>
      <c r="AJ30" s="824"/>
      <c r="AK30" s="870">
        <v>61</v>
      </c>
      <c r="AL30" s="866"/>
      <c r="AM30" s="866"/>
      <c r="AN30" s="866"/>
      <c r="AO30" s="866"/>
      <c r="AP30" s="866" t="s">
        <v>508</v>
      </c>
      <c r="AQ30" s="866"/>
      <c r="AR30" s="866"/>
      <c r="AS30" s="866"/>
      <c r="AT30" s="866"/>
      <c r="AU30" s="866" t="s">
        <v>508</v>
      </c>
      <c r="AV30" s="866"/>
      <c r="AW30" s="866"/>
      <c r="AX30" s="866"/>
      <c r="AY30" s="866"/>
      <c r="AZ30" s="867" t="s">
        <v>508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274</v>
      </c>
      <c r="R31" s="820"/>
      <c r="S31" s="820"/>
      <c r="T31" s="820"/>
      <c r="U31" s="820"/>
      <c r="V31" s="820">
        <v>246</v>
      </c>
      <c r="W31" s="820"/>
      <c r="X31" s="820"/>
      <c r="Y31" s="820"/>
      <c r="Z31" s="820"/>
      <c r="AA31" s="820">
        <v>28</v>
      </c>
      <c r="AB31" s="820"/>
      <c r="AC31" s="820"/>
      <c r="AD31" s="820"/>
      <c r="AE31" s="821"/>
      <c r="AF31" s="822">
        <v>192</v>
      </c>
      <c r="AG31" s="823"/>
      <c r="AH31" s="823"/>
      <c r="AI31" s="823"/>
      <c r="AJ31" s="824"/>
      <c r="AK31" s="870">
        <v>85</v>
      </c>
      <c r="AL31" s="866"/>
      <c r="AM31" s="866"/>
      <c r="AN31" s="866"/>
      <c r="AO31" s="866"/>
      <c r="AP31" s="866">
        <v>1377</v>
      </c>
      <c r="AQ31" s="866"/>
      <c r="AR31" s="866"/>
      <c r="AS31" s="866"/>
      <c r="AT31" s="866"/>
      <c r="AU31" s="866">
        <v>503</v>
      </c>
      <c r="AV31" s="866"/>
      <c r="AW31" s="866"/>
      <c r="AX31" s="866"/>
      <c r="AY31" s="866"/>
      <c r="AZ31" s="867" t="s">
        <v>508</v>
      </c>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369</v>
      </c>
      <c r="R32" s="820"/>
      <c r="S32" s="820"/>
      <c r="T32" s="820"/>
      <c r="U32" s="820"/>
      <c r="V32" s="820">
        <v>358</v>
      </c>
      <c r="W32" s="820"/>
      <c r="X32" s="820"/>
      <c r="Y32" s="820"/>
      <c r="Z32" s="820"/>
      <c r="AA32" s="820">
        <v>11</v>
      </c>
      <c r="AB32" s="820"/>
      <c r="AC32" s="820"/>
      <c r="AD32" s="820"/>
      <c r="AE32" s="821"/>
      <c r="AF32" s="822">
        <v>11</v>
      </c>
      <c r="AG32" s="823"/>
      <c r="AH32" s="823"/>
      <c r="AI32" s="823"/>
      <c r="AJ32" s="824"/>
      <c r="AK32" s="870">
        <v>195</v>
      </c>
      <c r="AL32" s="866"/>
      <c r="AM32" s="866"/>
      <c r="AN32" s="866"/>
      <c r="AO32" s="866"/>
      <c r="AP32" s="866">
        <v>2396</v>
      </c>
      <c r="AQ32" s="866"/>
      <c r="AR32" s="866"/>
      <c r="AS32" s="866"/>
      <c r="AT32" s="866"/>
      <c r="AU32" s="866">
        <v>2396</v>
      </c>
      <c r="AV32" s="866"/>
      <c r="AW32" s="866"/>
      <c r="AX32" s="866"/>
      <c r="AY32" s="866"/>
      <c r="AZ32" s="867" t="s">
        <v>508</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158</v>
      </c>
      <c r="R33" s="820"/>
      <c r="S33" s="820"/>
      <c r="T33" s="820"/>
      <c r="U33" s="820"/>
      <c r="V33" s="820">
        <v>155</v>
      </c>
      <c r="W33" s="820"/>
      <c r="X33" s="820"/>
      <c r="Y33" s="820"/>
      <c r="Z33" s="820"/>
      <c r="AA33" s="820">
        <v>3</v>
      </c>
      <c r="AB33" s="820"/>
      <c r="AC33" s="820"/>
      <c r="AD33" s="820"/>
      <c r="AE33" s="821"/>
      <c r="AF33" s="822">
        <v>3</v>
      </c>
      <c r="AG33" s="823"/>
      <c r="AH33" s="823"/>
      <c r="AI33" s="823"/>
      <c r="AJ33" s="824"/>
      <c r="AK33" s="870">
        <v>96</v>
      </c>
      <c r="AL33" s="866"/>
      <c r="AM33" s="866"/>
      <c r="AN33" s="866"/>
      <c r="AO33" s="866"/>
      <c r="AP33" s="866">
        <v>893</v>
      </c>
      <c r="AQ33" s="866"/>
      <c r="AR33" s="866"/>
      <c r="AS33" s="866"/>
      <c r="AT33" s="866"/>
      <c r="AU33" s="866">
        <v>893</v>
      </c>
      <c r="AV33" s="866"/>
      <c r="AW33" s="866"/>
      <c r="AX33" s="866"/>
      <c r="AY33" s="866"/>
      <c r="AZ33" s="867" t="s">
        <v>508</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381</v>
      </c>
      <c r="AG63" s="880"/>
      <c r="AH63" s="880"/>
      <c r="AI63" s="880"/>
      <c r="AJ63" s="881"/>
      <c r="AK63" s="882"/>
      <c r="AL63" s="877"/>
      <c r="AM63" s="877"/>
      <c r="AN63" s="877"/>
      <c r="AO63" s="877"/>
      <c r="AP63" s="880">
        <v>4666</v>
      </c>
      <c r="AQ63" s="880"/>
      <c r="AR63" s="880"/>
      <c r="AS63" s="880"/>
      <c r="AT63" s="880"/>
      <c r="AU63" s="880">
        <v>3792</v>
      </c>
      <c r="AV63" s="880"/>
      <c r="AW63" s="880"/>
      <c r="AX63" s="880"/>
      <c r="AY63" s="880"/>
      <c r="AZ63" s="884"/>
      <c r="BA63" s="884"/>
      <c r="BB63" s="884"/>
      <c r="BC63" s="884"/>
      <c r="BD63" s="884"/>
      <c r="BE63" s="885"/>
      <c r="BF63" s="885"/>
      <c r="BG63" s="885"/>
      <c r="BH63" s="885"/>
      <c r="BI63" s="886"/>
      <c r="BJ63" s="887" t="s">
        <v>130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399</v>
      </c>
      <c r="R66" s="770"/>
      <c r="S66" s="770"/>
      <c r="T66" s="770"/>
      <c r="U66" s="771"/>
      <c r="V66" s="769" t="s">
        <v>400</v>
      </c>
      <c r="W66" s="770"/>
      <c r="X66" s="770"/>
      <c r="Y66" s="770"/>
      <c r="Z66" s="771"/>
      <c r="AA66" s="769" t="s">
        <v>401</v>
      </c>
      <c r="AB66" s="770"/>
      <c r="AC66" s="770"/>
      <c r="AD66" s="770"/>
      <c r="AE66" s="771"/>
      <c r="AF66" s="890" t="s">
        <v>402</v>
      </c>
      <c r="AG66" s="851"/>
      <c r="AH66" s="851"/>
      <c r="AI66" s="851"/>
      <c r="AJ66" s="891"/>
      <c r="AK66" s="769" t="s">
        <v>403</v>
      </c>
      <c r="AL66" s="764"/>
      <c r="AM66" s="764"/>
      <c r="AN66" s="764"/>
      <c r="AO66" s="765"/>
      <c r="AP66" s="769" t="s">
        <v>404</v>
      </c>
      <c r="AQ66" s="770"/>
      <c r="AR66" s="770"/>
      <c r="AS66" s="770"/>
      <c r="AT66" s="771"/>
      <c r="AU66" s="769" t="s">
        <v>419</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573</v>
      </c>
      <c r="C68" s="906"/>
      <c r="D68" s="906"/>
      <c r="E68" s="906"/>
      <c r="F68" s="906"/>
      <c r="G68" s="906"/>
      <c r="H68" s="906"/>
      <c r="I68" s="906"/>
      <c r="J68" s="906"/>
      <c r="K68" s="906"/>
      <c r="L68" s="906"/>
      <c r="M68" s="906"/>
      <c r="N68" s="906"/>
      <c r="O68" s="906"/>
      <c r="P68" s="907"/>
      <c r="Q68" s="908">
        <v>7101</v>
      </c>
      <c r="R68" s="902"/>
      <c r="S68" s="902"/>
      <c r="T68" s="902"/>
      <c r="U68" s="902"/>
      <c r="V68" s="902">
        <v>6737</v>
      </c>
      <c r="W68" s="902"/>
      <c r="X68" s="902"/>
      <c r="Y68" s="902"/>
      <c r="Z68" s="902"/>
      <c r="AA68" s="902">
        <v>364</v>
      </c>
      <c r="AB68" s="902"/>
      <c r="AC68" s="902"/>
      <c r="AD68" s="902"/>
      <c r="AE68" s="902"/>
      <c r="AF68" s="902">
        <v>364</v>
      </c>
      <c r="AG68" s="902"/>
      <c r="AH68" s="902"/>
      <c r="AI68" s="902"/>
      <c r="AJ68" s="902"/>
      <c r="AK68" s="902" t="s">
        <v>574</v>
      </c>
      <c r="AL68" s="902"/>
      <c r="AM68" s="902"/>
      <c r="AN68" s="902"/>
      <c r="AO68" s="902"/>
      <c r="AP68" s="902" t="s">
        <v>574</v>
      </c>
      <c r="AQ68" s="902"/>
      <c r="AR68" s="902"/>
      <c r="AS68" s="902"/>
      <c r="AT68" s="902"/>
      <c r="AU68" s="902" t="s">
        <v>574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575</v>
      </c>
      <c r="C69" s="910"/>
      <c r="D69" s="910"/>
      <c r="E69" s="910"/>
      <c r="F69" s="910"/>
      <c r="G69" s="910"/>
      <c r="H69" s="910"/>
      <c r="I69" s="910"/>
      <c r="J69" s="910"/>
      <c r="K69" s="910"/>
      <c r="L69" s="910"/>
      <c r="M69" s="910"/>
      <c r="N69" s="910"/>
      <c r="O69" s="910"/>
      <c r="P69" s="911"/>
      <c r="Q69" s="912">
        <v>255</v>
      </c>
      <c r="R69" s="866"/>
      <c r="S69" s="866"/>
      <c r="T69" s="866"/>
      <c r="U69" s="866"/>
      <c r="V69" s="866">
        <v>246</v>
      </c>
      <c r="W69" s="866"/>
      <c r="X69" s="866"/>
      <c r="Y69" s="866"/>
      <c r="Z69" s="866"/>
      <c r="AA69" s="866">
        <v>9</v>
      </c>
      <c r="AB69" s="866"/>
      <c r="AC69" s="866"/>
      <c r="AD69" s="866"/>
      <c r="AE69" s="866"/>
      <c r="AF69" s="866">
        <v>8</v>
      </c>
      <c r="AG69" s="866"/>
      <c r="AH69" s="866"/>
      <c r="AI69" s="866"/>
      <c r="AJ69" s="866"/>
      <c r="AK69" s="866">
        <v>25</v>
      </c>
      <c r="AL69" s="866"/>
      <c r="AM69" s="866"/>
      <c r="AN69" s="866"/>
      <c r="AO69" s="866"/>
      <c r="AP69" s="866" t="s">
        <v>574</v>
      </c>
      <c r="AQ69" s="866"/>
      <c r="AR69" s="866"/>
      <c r="AS69" s="866"/>
      <c r="AT69" s="866"/>
      <c r="AU69" s="866" t="s">
        <v>574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576</v>
      </c>
      <c r="C70" s="910"/>
      <c r="D70" s="910"/>
      <c r="E70" s="910"/>
      <c r="F70" s="910"/>
      <c r="G70" s="910"/>
      <c r="H70" s="910"/>
      <c r="I70" s="910"/>
      <c r="J70" s="910"/>
      <c r="K70" s="910"/>
      <c r="L70" s="910"/>
      <c r="M70" s="910"/>
      <c r="N70" s="910"/>
      <c r="O70" s="910"/>
      <c r="P70" s="911"/>
      <c r="Q70" s="912">
        <v>429</v>
      </c>
      <c r="R70" s="866"/>
      <c r="S70" s="866"/>
      <c r="T70" s="866"/>
      <c r="U70" s="866"/>
      <c r="V70" s="866">
        <v>395</v>
      </c>
      <c r="W70" s="866"/>
      <c r="X70" s="866"/>
      <c r="Y70" s="866"/>
      <c r="Z70" s="866"/>
      <c r="AA70" s="866">
        <v>34</v>
      </c>
      <c r="AB70" s="866"/>
      <c r="AC70" s="866"/>
      <c r="AD70" s="866"/>
      <c r="AE70" s="866"/>
      <c r="AF70" s="866">
        <v>34</v>
      </c>
      <c r="AG70" s="866"/>
      <c r="AH70" s="866"/>
      <c r="AI70" s="866"/>
      <c r="AJ70" s="866"/>
      <c r="AK70" s="866" t="s">
        <v>574</v>
      </c>
      <c r="AL70" s="866"/>
      <c r="AM70" s="866"/>
      <c r="AN70" s="866"/>
      <c r="AO70" s="866"/>
      <c r="AP70" s="866">
        <v>236</v>
      </c>
      <c r="AQ70" s="866"/>
      <c r="AR70" s="866"/>
      <c r="AS70" s="866"/>
      <c r="AT70" s="866"/>
      <c r="AU70" s="866">
        <v>118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577</v>
      </c>
      <c r="C71" s="910"/>
      <c r="D71" s="910"/>
      <c r="E71" s="910"/>
      <c r="F71" s="910"/>
      <c r="G71" s="910"/>
      <c r="H71" s="910"/>
      <c r="I71" s="910"/>
      <c r="J71" s="910"/>
      <c r="K71" s="910"/>
      <c r="L71" s="910"/>
      <c r="M71" s="910"/>
      <c r="N71" s="910"/>
      <c r="O71" s="910"/>
      <c r="P71" s="911"/>
      <c r="Q71" s="912">
        <v>819</v>
      </c>
      <c r="R71" s="866"/>
      <c r="S71" s="866"/>
      <c r="T71" s="866"/>
      <c r="U71" s="866"/>
      <c r="V71" s="866">
        <v>803</v>
      </c>
      <c r="W71" s="866"/>
      <c r="X71" s="866"/>
      <c r="Y71" s="866"/>
      <c r="Z71" s="866"/>
      <c r="AA71" s="866">
        <v>16</v>
      </c>
      <c r="AB71" s="866"/>
      <c r="AC71" s="866"/>
      <c r="AD71" s="866"/>
      <c r="AE71" s="866"/>
      <c r="AF71" s="866">
        <v>16</v>
      </c>
      <c r="AG71" s="866"/>
      <c r="AH71" s="866"/>
      <c r="AI71" s="866"/>
      <c r="AJ71" s="866"/>
      <c r="AK71" s="866">
        <v>32</v>
      </c>
      <c r="AL71" s="866"/>
      <c r="AM71" s="866"/>
      <c r="AN71" s="866"/>
      <c r="AO71" s="866"/>
      <c r="AP71" s="866" t="s">
        <v>574</v>
      </c>
      <c r="AQ71" s="866"/>
      <c r="AR71" s="866"/>
      <c r="AS71" s="866"/>
      <c r="AT71" s="866"/>
      <c r="AU71" s="866" t="s">
        <v>574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578</v>
      </c>
      <c r="C72" s="910"/>
      <c r="D72" s="910"/>
      <c r="E72" s="910"/>
      <c r="F72" s="910"/>
      <c r="G72" s="910"/>
      <c r="H72" s="910"/>
      <c r="I72" s="910"/>
      <c r="J72" s="910"/>
      <c r="K72" s="910"/>
      <c r="L72" s="910"/>
      <c r="M72" s="910"/>
      <c r="N72" s="910"/>
      <c r="O72" s="910"/>
      <c r="P72" s="911"/>
      <c r="Q72" s="912">
        <v>802</v>
      </c>
      <c r="R72" s="866"/>
      <c r="S72" s="866"/>
      <c r="T72" s="866"/>
      <c r="U72" s="866"/>
      <c r="V72" s="866">
        <v>780</v>
      </c>
      <c r="W72" s="866"/>
      <c r="X72" s="866"/>
      <c r="Y72" s="866"/>
      <c r="Z72" s="866"/>
      <c r="AA72" s="866">
        <v>22</v>
      </c>
      <c r="AB72" s="866"/>
      <c r="AC72" s="866"/>
      <c r="AD72" s="866"/>
      <c r="AE72" s="866"/>
      <c r="AF72" s="866">
        <v>17</v>
      </c>
      <c r="AG72" s="866"/>
      <c r="AH72" s="866"/>
      <c r="AI72" s="866"/>
      <c r="AJ72" s="866"/>
      <c r="AK72" s="866">
        <v>25</v>
      </c>
      <c r="AL72" s="866"/>
      <c r="AM72" s="866"/>
      <c r="AN72" s="866"/>
      <c r="AO72" s="866"/>
      <c r="AP72" s="866">
        <v>1</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579</v>
      </c>
      <c r="C73" s="910"/>
      <c r="D73" s="910"/>
      <c r="E73" s="910"/>
      <c r="F73" s="910"/>
      <c r="G73" s="910"/>
      <c r="H73" s="910"/>
      <c r="I73" s="910"/>
      <c r="J73" s="910"/>
      <c r="K73" s="910"/>
      <c r="L73" s="910"/>
      <c r="M73" s="910"/>
      <c r="N73" s="910"/>
      <c r="O73" s="910"/>
      <c r="P73" s="911"/>
      <c r="Q73" s="912">
        <v>102</v>
      </c>
      <c r="R73" s="866"/>
      <c r="S73" s="866"/>
      <c r="T73" s="866"/>
      <c r="U73" s="866"/>
      <c r="V73" s="866">
        <v>97</v>
      </c>
      <c r="W73" s="866"/>
      <c r="X73" s="866"/>
      <c r="Y73" s="866"/>
      <c r="Z73" s="866"/>
      <c r="AA73" s="866">
        <v>5</v>
      </c>
      <c r="AB73" s="866"/>
      <c r="AC73" s="866"/>
      <c r="AD73" s="866"/>
      <c r="AE73" s="866"/>
      <c r="AF73" s="866">
        <v>5</v>
      </c>
      <c r="AG73" s="866"/>
      <c r="AH73" s="866"/>
      <c r="AI73" s="866"/>
      <c r="AJ73" s="866"/>
      <c r="AK73" s="866">
        <v>12</v>
      </c>
      <c r="AL73" s="866"/>
      <c r="AM73" s="866"/>
      <c r="AN73" s="866"/>
      <c r="AO73" s="866"/>
      <c r="AP73" s="866" t="s">
        <v>574</v>
      </c>
      <c r="AQ73" s="866"/>
      <c r="AR73" s="866"/>
      <c r="AS73" s="866"/>
      <c r="AT73" s="866"/>
      <c r="AU73" s="866" t="s">
        <v>574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580</v>
      </c>
      <c r="C74" s="910"/>
      <c r="D74" s="910"/>
      <c r="E74" s="910"/>
      <c r="F74" s="910"/>
      <c r="G74" s="910"/>
      <c r="H74" s="910"/>
      <c r="I74" s="910"/>
      <c r="J74" s="910"/>
      <c r="K74" s="910"/>
      <c r="L74" s="910"/>
      <c r="M74" s="910"/>
      <c r="N74" s="910"/>
      <c r="O74" s="910"/>
      <c r="P74" s="911"/>
      <c r="Q74" s="912">
        <v>15733</v>
      </c>
      <c r="R74" s="866"/>
      <c r="S74" s="866"/>
      <c r="T74" s="866"/>
      <c r="U74" s="866"/>
      <c r="V74" s="866">
        <v>15470</v>
      </c>
      <c r="W74" s="866"/>
      <c r="X74" s="866"/>
      <c r="Y74" s="866"/>
      <c r="Z74" s="866"/>
      <c r="AA74" s="866">
        <v>263</v>
      </c>
      <c r="AB74" s="866"/>
      <c r="AC74" s="866"/>
      <c r="AD74" s="866"/>
      <c r="AE74" s="866"/>
      <c r="AF74" s="866">
        <v>5265</v>
      </c>
      <c r="AG74" s="866"/>
      <c r="AH74" s="866"/>
      <c r="AI74" s="866"/>
      <c r="AJ74" s="866"/>
      <c r="AK74" s="866">
        <v>2447</v>
      </c>
      <c r="AL74" s="866"/>
      <c r="AM74" s="866"/>
      <c r="AN74" s="866"/>
      <c r="AO74" s="866"/>
      <c r="AP74" s="866">
        <v>5187</v>
      </c>
      <c r="AQ74" s="866"/>
      <c r="AR74" s="866"/>
      <c r="AS74" s="866"/>
      <c r="AT74" s="866"/>
      <c r="AU74" s="866">
        <v>144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581</v>
      </c>
      <c r="C75" s="910"/>
      <c r="D75" s="910"/>
      <c r="E75" s="910"/>
      <c r="F75" s="910"/>
      <c r="G75" s="910"/>
      <c r="H75" s="910"/>
      <c r="I75" s="910"/>
      <c r="J75" s="910"/>
      <c r="K75" s="910"/>
      <c r="L75" s="910"/>
      <c r="M75" s="910"/>
      <c r="N75" s="910"/>
      <c r="O75" s="910"/>
      <c r="P75" s="911"/>
      <c r="Q75" s="913">
        <v>531</v>
      </c>
      <c r="R75" s="914"/>
      <c r="S75" s="914"/>
      <c r="T75" s="914"/>
      <c r="U75" s="870"/>
      <c r="V75" s="915">
        <v>514</v>
      </c>
      <c r="W75" s="914"/>
      <c r="X75" s="914"/>
      <c r="Y75" s="914"/>
      <c r="Z75" s="870"/>
      <c r="AA75" s="915">
        <v>17</v>
      </c>
      <c r="AB75" s="914"/>
      <c r="AC75" s="914"/>
      <c r="AD75" s="914"/>
      <c r="AE75" s="870"/>
      <c r="AF75" s="915">
        <v>17</v>
      </c>
      <c r="AG75" s="914"/>
      <c r="AH75" s="914"/>
      <c r="AI75" s="914"/>
      <c r="AJ75" s="870"/>
      <c r="AK75" s="915">
        <v>65</v>
      </c>
      <c r="AL75" s="914"/>
      <c r="AM75" s="914"/>
      <c r="AN75" s="914"/>
      <c r="AO75" s="870"/>
      <c r="AP75" s="915" t="s">
        <v>574</v>
      </c>
      <c r="AQ75" s="914"/>
      <c r="AR75" s="914"/>
      <c r="AS75" s="914"/>
      <c r="AT75" s="870"/>
      <c r="AU75" s="915" t="s">
        <v>574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582</v>
      </c>
      <c r="C76" s="910"/>
      <c r="D76" s="910"/>
      <c r="E76" s="910"/>
      <c r="F76" s="910"/>
      <c r="G76" s="910"/>
      <c r="H76" s="910"/>
      <c r="I76" s="910"/>
      <c r="J76" s="910"/>
      <c r="K76" s="910"/>
      <c r="L76" s="910"/>
      <c r="M76" s="910"/>
      <c r="N76" s="910"/>
      <c r="O76" s="910"/>
      <c r="P76" s="911"/>
      <c r="Q76" s="913">
        <v>170790</v>
      </c>
      <c r="R76" s="914"/>
      <c r="S76" s="914"/>
      <c r="T76" s="914"/>
      <c r="U76" s="870"/>
      <c r="V76" s="915">
        <v>165043</v>
      </c>
      <c r="W76" s="914"/>
      <c r="X76" s="914"/>
      <c r="Y76" s="914"/>
      <c r="Z76" s="870"/>
      <c r="AA76" s="915">
        <v>5747</v>
      </c>
      <c r="AB76" s="914"/>
      <c r="AC76" s="914"/>
      <c r="AD76" s="914"/>
      <c r="AE76" s="870"/>
      <c r="AF76" s="915">
        <v>5743</v>
      </c>
      <c r="AG76" s="914"/>
      <c r="AH76" s="914"/>
      <c r="AI76" s="914"/>
      <c r="AJ76" s="870"/>
      <c r="AK76" s="915" t="s">
        <v>574</v>
      </c>
      <c r="AL76" s="914"/>
      <c r="AM76" s="914"/>
      <c r="AN76" s="914"/>
      <c r="AO76" s="870"/>
      <c r="AP76" s="915" t="s">
        <v>574</v>
      </c>
      <c r="AQ76" s="914"/>
      <c r="AR76" s="914"/>
      <c r="AS76" s="914"/>
      <c r="AT76" s="870"/>
      <c r="AU76" s="915" t="s">
        <v>574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583</v>
      </c>
      <c r="C77" s="910"/>
      <c r="D77" s="910"/>
      <c r="E77" s="910"/>
      <c r="F77" s="910"/>
      <c r="G77" s="910"/>
      <c r="H77" s="910"/>
      <c r="I77" s="910"/>
      <c r="J77" s="910"/>
      <c r="K77" s="910"/>
      <c r="L77" s="910"/>
      <c r="M77" s="910"/>
      <c r="N77" s="910"/>
      <c r="O77" s="910"/>
      <c r="P77" s="911"/>
      <c r="Q77" s="913">
        <v>148</v>
      </c>
      <c r="R77" s="914"/>
      <c r="S77" s="914"/>
      <c r="T77" s="914"/>
      <c r="U77" s="870"/>
      <c r="V77" s="915">
        <v>138</v>
      </c>
      <c r="W77" s="914"/>
      <c r="X77" s="914"/>
      <c r="Y77" s="914"/>
      <c r="Z77" s="870"/>
      <c r="AA77" s="915">
        <v>10</v>
      </c>
      <c r="AB77" s="914"/>
      <c r="AC77" s="914"/>
      <c r="AD77" s="914"/>
      <c r="AE77" s="870"/>
      <c r="AF77" s="915">
        <v>10</v>
      </c>
      <c r="AG77" s="914"/>
      <c r="AH77" s="914"/>
      <c r="AI77" s="914"/>
      <c r="AJ77" s="870"/>
      <c r="AK77" s="915" t="s">
        <v>574</v>
      </c>
      <c r="AL77" s="914"/>
      <c r="AM77" s="914"/>
      <c r="AN77" s="914"/>
      <c r="AO77" s="870"/>
      <c r="AP77" s="915" t="s">
        <v>574</v>
      </c>
      <c r="AQ77" s="914"/>
      <c r="AR77" s="914"/>
      <c r="AS77" s="914"/>
      <c r="AT77" s="870"/>
      <c r="AU77" s="915" t="s">
        <v>574</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11479</v>
      </c>
      <c r="AG88" s="880"/>
      <c r="AH88" s="880"/>
      <c r="AI88" s="880"/>
      <c r="AJ88" s="880"/>
      <c r="AK88" s="877"/>
      <c r="AL88" s="877"/>
      <c r="AM88" s="877"/>
      <c r="AN88" s="877"/>
      <c r="AO88" s="877"/>
      <c r="AP88" s="880">
        <v>5424</v>
      </c>
      <c r="AQ88" s="880"/>
      <c r="AR88" s="880"/>
      <c r="AS88" s="880"/>
      <c r="AT88" s="880"/>
      <c r="AU88" s="880">
        <v>262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429</v>
      </c>
      <c r="AB109" s="929"/>
      <c r="AC109" s="929"/>
      <c r="AD109" s="929"/>
      <c r="AE109" s="930"/>
      <c r="AF109" s="928" t="s">
        <v>430</v>
      </c>
      <c r="AG109" s="929"/>
      <c r="AH109" s="929"/>
      <c r="AI109" s="929"/>
      <c r="AJ109" s="930"/>
      <c r="AK109" s="928" t="s">
        <v>310</v>
      </c>
      <c r="AL109" s="929"/>
      <c r="AM109" s="929"/>
      <c r="AN109" s="929"/>
      <c r="AO109" s="930"/>
      <c r="AP109" s="928" t="s">
        <v>431</v>
      </c>
      <c r="AQ109" s="929"/>
      <c r="AR109" s="929"/>
      <c r="AS109" s="929"/>
      <c r="AT109" s="931"/>
      <c r="AU109" s="94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429</v>
      </c>
      <c r="BR109" s="929"/>
      <c r="BS109" s="929"/>
      <c r="BT109" s="929"/>
      <c r="BU109" s="930"/>
      <c r="BV109" s="928" t="s">
        <v>430</v>
      </c>
      <c r="BW109" s="929"/>
      <c r="BX109" s="929"/>
      <c r="BY109" s="929"/>
      <c r="BZ109" s="930"/>
      <c r="CA109" s="928" t="s">
        <v>310</v>
      </c>
      <c r="CB109" s="929"/>
      <c r="CC109" s="929"/>
      <c r="CD109" s="929"/>
      <c r="CE109" s="930"/>
      <c r="CF109" s="949" t="s">
        <v>431</v>
      </c>
      <c r="CG109" s="949"/>
      <c r="CH109" s="949"/>
      <c r="CI109" s="949"/>
      <c r="CJ109" s="949"/>
      <c r="CK109" s="928"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429</v>
      </c>
      <c r="DH109" s="929"/>
      <c r="DI109" s="929"/>
      <c r="DJ109" s="929"/>
      <c r="DK109" s="930"/>
      <c r="DL109" s="928" t="s">
        <v>430</v>
      </c>
      <c r="DM109" s="929"/>
      <c r="DN109" s="929"/>
      <c r="DO109" s="929"/>
      <c r="DP109" s="930"/>
      <c r="DQ109" s="928" t="s">
        <v>310</v>
      </c>
      <c r="DR109" s="929"/>
      <c r="DS109" s="929"/>
      <c r="DT109" s="929"/>
      <c r="DU109" s="930"/>
      <c r="DV109" s="928" t="s">
        <v>431</v>
      </c>
      <c r="DW109" s="929"/>
      <c r="DX109" s="929"/>
      <c r="DY109" s="929"/>
      <c r="DZ109" s="931"/>
    </row>
    <row r="110" spans="1:131" s="230" customFormat="1" ht="26.25" customHeight="1" x14ac:dyDescent="0.15">
      <c r="A110" s="932" t="s">
        <v>433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836685</v>
      </c>
      <c r="AB110" s="936"/>
      <c r="AC110" s="936"/>
      <c r="AD110" s="936"/>
      <c r="AE110" s="937"/>
      <c r="AF110" s="938">
        <v>831525</v>
      </c>
      <c r="AG110" s="936"/>
      <c r="AH110" s="936"/>
      <c r="AI110" s="936"/>
      <c r="AJ110" s="937"/>
      <c r="AK110" s="938">
        <v>847945</v>
      </c>
      <c r="AL110" s="936"/>
      <c r="AM110" s="936"/>
      <c r="AN110" s="936"/>
      <c r="AO110" s="937"/>
      <c r="AP110" s="939">
        <v>22.6</v>
      </c>
      <c r="AQ110" s="940"/>
      <c r="AR110" s="940"/>
      <c r="AS110" s="940"/>
      <c r="AT110" s="941"/>
      <c r="AU110" s="942" t="s">
        <v>75</v>
      </c>
      <c r="AV110" s="943"/>
      <c r="AW110" s="943"/>
      <c r="AX110" s="943"/>
      <c r="AY110" s="943"/>
      <c r="AZ110" s="965" t="s">
        <v>434</v>
      </c>
      <c r="BA110" s="933"/>
      <c r="BB110" s="933"/>
      <c r="BC110" s="933"/>
      <c r="BD110" s="933"/>
      <c r="BE110" s="933"/>
      <c r="BF110" s="933"/>
      <c r="BG110" s="933"/>
      <c r="BH110" s="933"/>
      <c r="BI110" s="933"/>
      <c r="BJ110" s="933"/>
      <c r="BK110" s="933"/>
      <c r="BL110" s="933"/>
      <c r="BM110" s="933"/>
      <c r="BN110" s="933"/>
      <c r="BO110" s="933"/>
      <c r="BP110" s="934"/>
      <c r="BQ110" s="966">
        <v>11032611</v>
      </c>
      <c r="BR110" s="967"/>
      <c r="BS110" s="967"/>
      <c r="BT110" s="967"/>
      <c r="BU110" s="967"/>
      <c r="BV110" s="967">
        <v>10603253</v>
      </c>
      <c r="BW110" s="967"/>
      <c r="BX110" s="967"/>
      <c r="BY110" s="967"/>
      <c r="BZ110" s="967"/>
      <c r="CA110" s="967">
        <v>10192715</v>
      </c>
      <c r="CB110" s="967"/>
      <c r="CC110" s="967"/>
      <c r="CD110" s="967"/>
      <c r="CE110" s="967"/>
      <c r="CF110" s="980">
        <v>271.7</v>
      </c>
      <c r="CG110" s="981"/>
      <c r="CH110" s="981"/>
      <c r="CI110" s="981"/>
      <c r="CJ110" s="981"/>
      <c r="CK110" s="982" t="s">
        <v>435</v>
      </c>
      <c r="CL110" s="983"/>
      <c r="CM110" s="965" t="s">
        <v>436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130</v>
      </c>
      <c r="DH110" s="967"/>
      <c r="DI110" s="967"/>
      <c r="DJ110" s="967"/>
      <c r="DK110" s="967"/>
      <c r="DL110" s="967" t="s">
        <v>130</v>
      </c>
      <c r="DM110" s="967"/>
      <c r="DN110" s="967"/>
      <c r="DO110" s="967"/>
      <c r="DP110" s="967"/>
      <c r="DQ110" s="967" t="s">
        <v>130</v>
      </c>
      <c r="DR110" s="967"/>
      <c r="DS110" s="967"/>
      <c r="DT110" s="967"/>
      <c r="DU110" s="967"/>
      <c r="DV110" s="968" t="s">
        <v>130</v>
      </c>
      <c r="DW110" s="968"/>
      <c r="DX110" s="968"/>
      <c r="DY110" s="968"/>
      <c r="DZ110" s="969"/>
    </row>
    <row r="111" spans="1:131" s="230" customFormat="1" ht="26.25" customHeight="1" x14ac:dyDescent="0.15">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130</v>
      </c>
      <c r="AG111" s="974"/>
      <c r="AH111" s="974"/>
      <c r="AI111" s="974"/>
      <c r="AJ111" s="975"/>
      <c r="AK111" s="976" t="s">
        <v>438</v>
      </c>
      <c r="AL111" s="974"/>
      <c r="AM111" s="974"/>
      <c r="AN111" s="974"/>
      <c r="AO111" s="975"/>
      <c r="AP111" s="977" t="s">
        <v>130</v>
      </c>
      <c r="AQ111" s="978"/>
      <c r="AR111" s="978"/>
      <c r="AS111" s="978"/>
      <c r="AT111" s="979"/>
      <c r="AU111" s="944"/>
      <c r="AV111" s="945"/>
      <c r="AW111" s="945"/>
      <c r="AX111" s="945"/>
      <c r="AY111" s="945"/>
      <c r="AZ111" s="958" t="s">
        <v>439</v>
      </c>
      <c r="BA111" s="959"/>
      <c r="BB111" s="959"/>
      <c r="BC111" s="959"/>
      <c r="BD111" s="959"/>
      <c r="BE111" s="959"/>
      <c r="BF111" s="959"/>
      <c r="BG111" s="959"/>
      <c r="BH111" s="959"/>
      <c r="BI111" s="959"/>
      <c r="BJ111" s="959"/>
      <c r="BK111" s="959"/>
      <c r="BL111" s="959"/>
      <c r="BM111" s="959"/>
      <c r="BN111" s="959"/>
      <c r="BO111" s="959"/>
      <c r="BP111" s="960"/>
      <c r="BQ111" s="961" t="s">
        <v>130</v>
      </c>
      <c r="BR111" s="962"/>
      <c r="BS111" s="962"/>
      <c r="BT111" s="962"/>
      <c r="BU111" s="962"/>
      <c r="BV111" s="962" t="s">
        <v>130</v>
      </c>
      <c r="BW111" s="962"/>
      <c r="BX111" s="962"/>
      <c r="BY111" s="962"/>
      <c r="BZ111" s="962"/>
      <c r="CA111" s="962" t="s">
        <v>130</v>
      </c>
      <c r="CB111" s="962"/>
      <c r="CC111" s="962"/>
      <c r="CD111" s="962"/>
      <c r="CE111" s="962"/>
      <c r="CF111" s="956" t="s">
        <v>130</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130</v>
      </c>
      <c r="DM111" s="962"/>
      <c r="DN111" s="962"/>
      <c r="DO111" s="962"/>
      <c r="DP111" s="962"/>
      <c r="DQ111" s="962" t="s">
        <v>130</v>
      </c>
      <c r="DR111" s="962"/>
      <c r="DS111" s="962"/>
      <c r="DT111" s="962"/>
      <c r="DU111" s="962"/>
      <c r="DV111" s="963" t="s">
        <v>438</v>
      </c>
      <c r="DW111" s="963"/>
      <c r="DX111" s="963"/>
      <c r="DY111" s="963"/>
      <c r="DZ111" s="964"/>
    </row>
    <row r="112" spans="1:131" s="230" customFormat="1" ht="26.25" customHeight="1" x14ac:dyDescent="0.15">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130</v>
      </c>
      <c r="AB112" s="995"/>
      <c r="AC112" s="995"/>
      <c r="AD112" s="995"/>
      <c r="AE112" s="996"/>
      <c r="AF112" s="997" t="s">
        <v>130</v>
      </c>
      <c r="AG112" s="995"/>
      <c r="AH112" s="995"/>
      <c r="AI112" s="995"/>
      <c r="AJ112" s="996"/>
      <c r="AK112" s="997" t="s">
        <v>130</v>
      </c>
      <c r="AL112" s="995"/>
      <c r="AM112" s="995"/>
      <c r="AN112" s="995"/>
      <c r="AO112" s="996"/>
      <c r="AP112" s="998" t="s">
        <v>130</v>
      </c>
      <c r="AQ112" s="999"/>
      <c r="AR112" s="999"/>
      <c r="AS112" s="999"/>
      <c r="AT112" s="1000"/>
      <c r="AU112" s="944"/>
      <c r="AV112" s="945"/>
      <c r="AW112" s="945"/>
      <c r="AX112" s="945"/>
      <c r="AY112" s="945"/>
      <c r="AZ112" s="958" t="s">
        <v>443</v>
      </c>
      <c r="BA112" s="959"/>
      <c r="BB112" s="959"/>
      <c r="BC112" s="959"/>
      <c r="BD112" s="959"/>
      <c r="BE112" s="959"/>
      <c r="BF112" s="959"/>
      <c r="BG112" s="959"/>
      <c r="BH112" s="959"/>
      <c r="BI112" s="959"/>
      <c r="BJ112" s="959"/>
      <c r="BK112" s="959"/>
      <c r="BL112" s="959"/>
      <c r="BM112" s="959"/>
      <c r="BN112" s="959"/>
      <c r="BO112" s="959"/>
      <c r="BP112" s="960"/>
      <c r="BQ112" s="961">
        <v>4028781</v>
      </c>
      <c r="BR112" s="962"/>
      <c r="BS112" s="962"/>
      <c r="BT112" s="962"/>
      <c r="BU112" s="962"/>
      <c r="BV112" s="962">
        <v>3889489</v>
      </c>
      <c r="BW112" s="962"/>
      <c r="BX112" s="962"/>
      <c r="BY112" s="962"/>
      <c r="BZ112" s="962"/>
      <c r="CA112" s="962">
        <v>3770254</v>
      </c>
      <c r="CB112" s="962"/>
      <c r="CC112" s="962"/>
      <c r="CD112" s="962"/>
      <c r="CE112" s="962"/>
      <c r="CF112" s="956">
        <v>100.5</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130</v>
      </c>
      <c r="DH112" s="962"/>
      <c r="DI112" s="962"/>
      <c r="DJ112" s="962"/>
      <c r="DK112" s="962"/>
      <c r="DL112" s="962" t="s">
        <v>130</v>
      </c>
      <c r="DM112" s="962"/>
      <c r="DN112" s="962"/>
      <c r="DO112" s="962"/>
      <c r="DP112" s="962"/>
      <c r="DQ112" s="962" t="s">
        <v>130</v>
      </c>
      <c r="DR112" s="962"/>
      <c r="DS112" s="962"/>
      <c r="DT112" s="962"/>
      <c r="DU112" s="962"/>
      <c r="DV112" s="963" t="s">
        <v>130</v>
      </c>
      <c r="DW112" s="963"/>
      <c r="DX112" s="963"/>
      <c r="DY112" s="963"/>
      <c r="DZ112" s="964"/>
    </row>
    <row r="113" spans="1:130" s="230" customFormat="1" ht="26.25" customHeight="1" x14ac:dyDescent="0.15">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292561</v>
      </c>
      <c r="AB113" s="974"/>
      <c r="AC113" s="974"/>
      <c r="AD113" s="974"/>
      <c r="AE113" s="975"/>
      <c r="AF113" s="976">
        <v>291226</v>
      </c>
      <c r="AG113" s="974"/>
      <c r="AH113" s="974"/>
      <c r="AI113" s="974"/>
      <c r="AJ113" s="975"/>
      <c r="AK113" s="976">
        <v>304530</v>
      </c>
      <c r="AL113" s="974"/>
      <c r="AM113" s="974"/>
      <c r="AN113" s="974"/>
      <c r="AO113" s="975"/>
      <c r="AP113" s="977">
        <v>8.1</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376615</v>
      </c>
      <c r="BR113" s="962"/>
      <c r="BS113" s="962"/>
      <c r="BT113" s="962"/>
      <c r="BU113" s="962"/>
      <c r="BV113" s="962">
        <v>316085</v>
      </c>
      <c r="BW113" s="962"/>
      <c r="BX113" s="962"/>
      <c r="BY113" s="962"/>
      <c r="BZ113" s="962"/>
      <c r="CA113" s="962">
        <v>262162</v>
      </c>
      <c r="CB113" s="962"/>
      <c r="CC113" s="962"/>
      <c r="CD113" s="962"/>
      <c r="CE113" s="962"/>
      <c r="CF113" s="956">
        <v>7</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130</v>
      </c>
      <c r="DH113" s="995"/>
      <c r="DI113" s="995"/>
      <c r="DJ113" s="995"/>
      <c r="DK113" s="996"/>
      <c r="DL113" s="997" t="s">
        <v>130</v>
      </c>
      <c r="DM113" s="995"/>
      <c r="DN113" s="995"/>
      <c r="DO113" s="995"/>
      <c r="DP113" s="996"/>
      <c r="DQ113" s="997" t="s">
        <v>130</v>
      </c>
      <c r="DR113" s="995"/>
      <c r="DS113" s="995"/>
      <c r="DT113" s="995"/>
      <c r="DU113" s="996"/>
      <c r="DV113" s="998" t="s">
        <v>130</v>
      </c>
      <c r="DW113" s="999"/>
      <c r="DX113" s="999"/>
      <c r="DY113" s="999"/>
      <c r="DZ113" s="1000"/>
    </row>
    <row r="114" spans="1:130" s="230" customFormat="1" ht="26.25" customHeight="1" x14ac:dyDescent="0.15">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51878</v>
      </c>
      <c r="AB114" s="995"/>
      <c r="AC114" s="995"/>
      <c r="AD114" s="995"/>
      <c r="AE114" s="996"/>
      <c r="AF114" s="997">
        <v>78108</v>
      </c>
      <c r="AG114" s="995"/>
      <c r="AH114" s="995"/>
      <c r="AI114" s="995"/>
      <c r="AJ114" s="996"/>
      <c r="AK114" s="997">
        <v>71140</v>
      </c>
      <c r="AL114" s="995"/>
      <c r="AM114" s="995"/>
      <c r="AN114" s="995"/>
      <c r="AO114" s="996"/>
      <c r="AP114" s="998">
        <v>1.9</v>
      </c>
      <c r="AQ114" s="999"/>
      <c r="AR114" s="999"/>
      <c r="AS114" s="999"/>
      <c r="AT114" s="1000"/>
      <c r="AU114" s="944"/>
      <c r="AV114" s="945"/>
      <c r="AW114" s="945"/>
      <c r="AX114" s="945"/>
      <c r="AY114" s="945"/>
      <c r="AZ114" s="958" t="s">
        <v>449</v>
      </c>
      <c r="BA114" s="959"/>
      <c r="BB114" s="959"/>
      <c r="BC114" s="959"/>
      <c r="BD114" s="959"/>
      <c r="BE114" s="959"/>
      <c r="BF114" s="959"/>
      <c r="BG114" s="959"/>
      <c r="BH114" s="959"/>
      <c r="BI114" s="959"/>
      <c r="BJ114" s="959"/>
      <c r="BK114" s="959"/>
      <c r="BL114" s="959"/>
      <c r="BM114" s="959"/>
      <c r="BN114" s="959"/>
      <c r="BO114" s="959"/>
      <c r="BP114" s="960"/>
      <c r="BQ114" s="961">
        <v>804566</v>
      </c>
      <c r="BR114" s="962"/>
      <c r="BS114" s="962"/>
      <c r="BT114" s="962"/>
      <c r="BU114" s="962"/>
      <c r="BV114" s="962">
        <v>756960</v>
      </c>
      <c r="BW114" s="962"/>
      <c r="BX114" s="962"/>
      <c r="BY114" s="962"/>
      <c r="BZ114" s="962"/>
      <c r="CA114" s="962">
        <v>831774</v>
      </c>
      <c r="CB114" s="962"/>
      <c r="CC114" s="962"/>
      <c r="CD114" s="962"/>
      <c r="CE114" s="962"/>
      <c r="CF114" s="956">
        <v>22.2</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130</v>
      </c>
      <c r="DH114" s="995"/>
      <c r="DI114" s="995"/>
      <c r="DJ114" s="995"/>
      <c r="DK114" s="996"/>
      <c r="DL114" s="997" t="s">
        <v>130</v>
      </c>
      <c r="DM114" s="995"/>
      <c r="DN114" s="995"/>
      <c r="DO114" s="995"/>
      <c r="DP114" s="996"/>
      <c r="DQ114" s="997" t="s">
        <v>130</v>
      </c>
      <c r="DR114" s="995"/>
      <c r="DS114" s="995"/>
      <c r="DT114" s="995"/>
      <c r="DU114" s="996"/>
      <c r="DV114" s="998" t="s">
        <v>130</v>
      </c>
      <c r="DW114" s="999"/>
      <c r="DX114" s="999"/>
      <c r="DY114" s="999"/>
      <c r="DZ114" s="1000"/>
    </row>
    <row r="115" spans="1:130" s="230" customFormat="1" ht="26.25" customHeight="1" x14ac:dyDescent="0.15">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v>
      </c>
      <c r="AB115" s="974"/>
      <c r="AC115" s="974"/>
      <c r="AD115" s="974"/>
      <c r="AE115" s="975"/>
      <c r="AF115" s="976">
        <v>2</v>
      </c>
      <c r="AG115" s="974"/>
      <c r="AH115" s="974"/>
      <c r="AI115" s="974"/>
      <c r="AJ115" s="975"/>
      <c r="AK115" s="976">
        <v>3</v>
      </c>
      <c r="AL115" s="974"/>
      <c r="AM115" s="974"/>
      <c r="AN115" s="974"/>
      <c r="AO115" s="975"/>
      <c r="AP115" s="977">
        <v>0</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130</v>
      </c>
      <c r="BW115" s="962"/>
      <c r="BX115" s="962"/>
      <c r="BY115" s="962"/>
      <c r="BZ115" s="962"/>
      <c r="CA115" s="962" t="s">
        <v>130</v>
      </c>
      <c r="CB115" s="962"/>
      <c r="CC115" s="962"/>
      <c r="CD115" s="962"/>
      <c r="CE115" s="962"/>
      <c r="CF115" s="956" t="s">
        <v>130</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130</v>
      </c>
      <c r="DH115" s="995"/>
      <c r="DI115" s="995"/>
      <c r="DJ115" s="995"/>
      <c r="DK115" s="996"/>
      <c r="DL115" s="997" t="s">
        <v>438</v>
      </c>
      <c r="DM115" s="995"/>
      <c r="DN115" s="995"/>
      <c r="DO115" s="995"/>
      <c r="DP115" s="996"/>
      <c r="DQ115" s="997" t="s">
        <v>130</v>
      </c>
      <c r="DR115" s="995"/>
      <c r="DS115" s="995"/>
      <c r="DT115" s="995"/>
      <c r="DU115" s="996"/>
      <c r="DV115" s="998" t="s">
        <v>130</v>
      </c>
      <c r="DW115" s="999"/>
      <c r="DX115" s="999"/>
      <c r="DY115" s="999"/>
      <c r="DZ115" s="1000"/>
    </row>
    <row r="116" spans="1:130" s="230" customFormat="1" ht="26.25" customHeight="1" x14ac:dyDescent="0.15">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1913</v>
      </c>
      <c r="AB116" s="995"/>
      <c r="AC116" s="995"/>
      <c r="AD116" s="995"/>
      <c r="AE116" s="996"/>
      <c r="AF116" s="997">
        <v>937</v>
      </c>
      <c r="AG116" s="995"/>
      <c r="AH116" s="995"/>
      <c r="AI116" s="995"/>
      <c r="AJ116" s="996"/>
      <c r="AK116" s="997">
        <v>947</v>
      </c>
      <c r="AL116" s="995"/>
      <c r="AM116" s="995"/>
      <c r="AN116" s="995"/>
      <c r="AO116" s="996"/>
      <c r="AP116" s="998">
        <v>0</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130</v>
      </c>
      <c r="BR116" s="962"/>
      <c r="BS116" s="962"/>
      <c r="BT116" s="962"/>
      <c r="BU116" s="962"/>
      <c r="BV116" s="962" t="s">
        <v>130</v>
      </c>
      <c r="BW116" s="962"/>
      <c r="BX116" s="962"/>
      <c r="BY116" s="962"/>
      <c r="BZ116" s="962"/>
      <c r="CA116" s="962" t="s">
        <v>130</v>
      </c>
      <c r="CB116" s="962"/>
      <c r="CC116" s="962"/>
      <c r="CD116" s="962"/>
      <c r="CE116" s="962"/>
      <c r="CF116" s="956" t="s">
        <v>130</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130</v>
      </c>
      <c r="DH116" s="995"/>
      <c r="DI116" s="995"/>
      <c r="DJ116" s="995"/>
      <c r="DK116" s="996"/>
      <c r="DL116" s="997" t="s">
        <v>130</v>
      </c>
      <c r="DM116" s="995"/>
      <c r="DN116" s="995"/>
      <c r="DO116" s="995"/>
      <c r="DP116" s="996"/>
      <c r="DQ116" s="997" t="s">
        <v>130</v>
      </c>
      <c r="DR116" s="995"/>
      <c r="DS116" s="995"/>
      <c r="DT116" s="995"/>
      <c r="DU116" s="996"/>
      <c r="DV116" s="998" t="s">
        <v>130</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1183042</v>
      </c>
      <c r="AB117" s="1015"/>
      <c r="AC117" s="1015"/>
      <c r="AD117" s="1015"/>
      <c r="AE117" s="1016"/>
      <c r="AF117" s="1017">
        <v>1201798</v>
      </c>
      <c r="AG117" s="1015"/>
      <c r="AH117" s="1015"/>
      <c r="AI117" s="1015"/>
      <c r="AJ117" s="1016"/>
      <c r="AK117" s="1017">
        <v>1224565</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130</v>
      </c>
      <c r="BR117" s="962"/>
      <c r="BS117" s="962"/>
      <c r="BT117" s="962"/>
      <c r="BU117" s="962"/>
      <c r="BV117" s="962" t="s">
        <v>130</v>
      </c>
      <c r="BW117" s="962"/>
      <c r="BX117" s="962"/>
      <c r="BY117" s="962"/>
      <c r="BZ117" s="962"/>
      <c r="CA117" s="962" t="s">
        <v>130</v>
      </c>
      <c r="CB117" s="962"/>
      <c r="CC117" s="962"/>
      <c r="CD117" s="962"/>
      <c r="CE117" s="962"/>
      <c r="CF117" s="956" t="s">
        <v>130</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130</v>
      </c>
      <c r="DH117" s="995"/>
      <c r="DI117" s="995"/>
      <c r="DJ117" s="995"/>
      <c r="DK117" s="996"/>
      <c r="DL117" s="997" t="s">
        <v>130</v>
      </c>
      <c r="DM117" s="995"/>
      <c r="DN117" s="995"/>
      <c r="DO117" s="995"/>
      <c r="DP117" s="996"/>
      <c r="DQ117" s="997" t="s">
        <v>130</v>
      </c>
      <c r="DR117" s="995"/>
      <c r="DS117" s="995"/>
      <c r="DT117" s="995"/>
      <c r="DU117" s="996"/>
      <c r="DV117" s="998" t="s">
        <v>438</v>
      </c>
      <c r="DW117" s="999"/>
      <c r="DX117" s="999"/>
      <c r="DY117" s="999"/>
      <c r="DZ117" s="1000"/>
    </row>
    <row r="118" spans="1:130" s="230" customFormat="1" ht="26.25" customHeight="1" x14ac:dyDescent="0.15">
      <c r="A118" s="94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429</v>
      </c>
      <c r="AB118" s="929"/>
      <c r="AC118" s="929"/>
      <c r="AD118" s="929"/>
      <c r="AE118" s="930"/>
      <c r="AF118" s="928" t="s">
        <v>430</v>
      </c>
      <c r="AG118" s="929"/>
      <c r="AH118" s="929"/>
      <c r="AI118" s="929"/>
      <c r="AJ118" s="930"/>
      <c r="AK118" s="928" t="s">
        <v>310</v>
      </c>
      <c r="AL118" s="929"/>
      <c r="AM118" s="929"/>
      <c r="AN118" s="929"/>
      <c r="AO118" s="930"/>
      <c r="AP118" s="1006" t="s">
        <v>431</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438</v>
      </c>
      <c r="BR118" s="1036"/>
      <c r="BS118" s="1036"/>
      <c r="BT118" s="1036"/>
      <c r="BU118" s="1036"/>
      <c r="BV118" s="1036" t="s">
        <v>130</v>
      </c>
      <c r="BW118" s="1036"/>
      <c r="BX118" s="1036"/>
      <c r="BY118" s="1036"/>
      <c r="BZ118" s="1036"/>
      <c r="CA118" s="1036" t="s">
        <v>130</v>
      </c>
      <c r="CB118" s="1036"/>
      <c r="CC118" s="1036"/>
      <c r="CD118" s="1036"/>
      <c r="CE118" s="1036"/>
      <c r="CF118" s="956" t="s">
        <v>130</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130</v>
      </c>
      <c r="DM118" s="995"/>
      <c r="DN118" s="995"/>
      <c r="DO118" s="995"/>
      <c r="DP118" s="996"/>
      <c r="DQ118" s="997" t="s">
        <v>130</v>
      </c>
      <c r="DR118" s="995"/>
      <c r="DS118" s="995"/>
      <c r="DT118" s="995"/>
      <c r="DU118" s="996"/>
      <c r="DV118" s="998" t="s">
        <v>130</v>
      </c>
      <c r="DW118" s="999"/>
      <c r="DX118" s="999"/>
      <c r="DY118" s="999"/>
      <c r="DZ118" s="1000"/>
    </row>
    <row r="119" spans="1:130" s="230" customFormat="1" ht="26.25" customHeight="1" x14ac:dyDescent="0.15">
      <c r="A119" s="1093" t="s">
        <v>435</v>
      </c>
      <c r="B119" s="983"/>
      <c r="C119" s="965" t="s">
        <v>436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130</v>
      </c>
      <c r="AG119" s="936"/>
      <c r="AH119" s="936"/>
      <c r="AI119" s="936"/>
      <c r="AJ119" s="937"/>
      <c r="AK119" s="938" t="s">
        <v>130</v>
      </c>
      <c r="AL119" s="936"/>
      <c r="AM119" s="936"/>
      <c r="AN119" s="936"/>
      <c r="AO119" s="937"/>
      <c r="AP119" s="939" t="s">
        <v>130</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462</v>
      </c>
      <c r="BP119" s="1041"/>
      <c r="BQ119" s="1035">
        <v>16242573</v>
      </c>
      <c r="BR119" s="1036"/>
      <c r="BS119" s="1036"/>
      <c r="BT119" s="1036"/>
      <c r="BU119" s="1036"/>
      <c r="BV119" s="1036">
        <v>15565787</v>
      </c>
      <c r="BW119" s="1036"/>
      <c r="BX119" s="1036"/>
      <c r="BY119" s="1036"/>
      <c r="BZ119" s="1036"/>
      <c r="CA119" s="1036">
        <v>15056905</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438</v>
      </c>
      <c r="DH119" s="1022"/>
      <c r="DI119" s="1022"/>
      <c r="DJ119" s="1022"/>
      <c r="DK119" s="1023"/>
      <c r="DL119" s="1021" t="s">
        <v>130</v>
      </c>
      <c r="DM119" s="1022"/>
      <c r="DN119" s="1022"/>
      <c r="DO119" s="1022"/>
      <c r="DP119" s="1023"/>
      <c r="DQ119" s="1021" t="s">
        <v>130</v>
      </c>
      <c r="DR119" s="1022"/>
      <c r="DS119" s="1022"/>
      <c r="DT119" s="1022"/>
      <c r="DU119" s="1023"/>
      <c r="DV119" s="1024" t="s">
        <v>438</v>
      </c>
      <c r="DW119" s="1025"/>
      <c r="DX119" s="1025"/>
      <c r="DY119" s="1025"/>
      <c r="DZ119" s="1026"/>
    </row>
    <row r="120" spans="1:130" s="230" customFormat="1" ht="26.25" customHeight="1" x14ac:dyDescent="0.15">
      <c r="A120" s="1094"/>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130</v>
      </c>
      <c r="AB120" s="995"/>
      <c r="AC120" s="995"/>
      <c r="AD120" s="995"/>
      <c r="AE120" s="996"/>
      <c r="AF120" s="997" t="s">
        <v>438</v>
      </c>
      <c r="AG120" s="995"/>
      <c r="AH120" s="995"/>
      <c r="AI120" s="995"/>
      <c r="AJ120" s="996"/>
      <c r="AK120" s="997" t="s">
        <v>438</v>
      </c>
      <c r="AL120" s="995"/>
      <c r="AM120" s="995"/>
      <c r="AN120" s="995"/>
      <c r="AO120" s="996"/>
      <c r="AP120" s="998" t="s">
        <v>130</v>
      </c>
      <c r="AQ120" s="999"/>
      <c r="AR120" s="999"/>
      <c r="AS120" s="999"/>
      <c r="AT120" s="1000"/>
      <c r="AU120" s="1027" t="s">
        <v>464</v>
      </c>
      <c r="AV120" s="1028"/>
      <c r="AW120" s="1028"/>
      <c r="AX120" s="1028"/>
      <c r="AY120" s="1029"/>
      <c r="AZ120" s="965" t="s">
        <v>465</v>
      </c>
      <c r="BA120" s="933"/>
      <c r="BB120" s="933"/>
      <c r="BC120" s="933"/>
      <c r="BD120" s="933"/>
      <c r="BE120" s="933"/>
      <c r="BF120" s="933"/>
      <c r="BG120" s="933"/>
      <c r="BH120" s="933"/>
      <c r="BI120" s="933"/>
      <c r="BJ120" s="933"/>
      <c r="BK120" s="933"/>
      <c r="BL120" s="933"/>
      <c r="BM120" s="933"/>
      <c r="BN120" s="933"/>
      <c r="BO120" s="933"/>
      <c r="BP120" s="934"/>
      <c r="BQ120" s="966">
        <v>1009545</v>
      </c>
      <c r="BR120" s="967"/>
      <c r="BS120" s="967"/>
      <c r="BT120" s="967"/>
      <c r="BU120" s="967"/>
      <c r="BV120" s="967">
        <v>1495687</v>
      </c>
      <c r="BW120" s="967"/>
      <c r="BX120" s="967"/>
      <c r="BY120" s="967"/>
      <c r="BZ120" s="967"/>
      <c r="CA120" s="967">
        <v>1718782</v>
      </c>
      <c r="CB120" s="967"/>
      <c r="CC120" s="967"/>
      <c r="CD120" s="967"/>
      <c r="CE120" s="967"/>
      <c r="CF120" s="980">
        <v>45.8</v>
      </c>
      <c r="CG120" s="981"/>
      <c r="CH120" s="981"/>
      <c r="CI120" s="981"/>
      <c r="CJ120" s="981"/>
      <c r="CK120" s="1042" t="s">
        <v>466</v>
      </c>
      <c r="CL120" s="1043"/>
      <c r="CM120" s="1043"/>
      <c r="CN120" s="1043"/>
      <c r="CO120" s="1044"/>
      <c r="CP120" s="1050" t="s">
        <v>412</v>
      </c>
      <c r="CQ120" s="1051"/>
      <c r="CR120" s="1051"/>
      <c r="CS120" s="1051"/>
      <c r="CT120" s="1051"/>
      <c r="CU120" s="1051"/>
      <c r="CV120" s="1051"/>
      <c r="CW120" s="1051"/>
      <c r="CX120" s="1051"/>
      <c r="CY120" s="1051"/>
      <c r="CZ120" s="1051"/>
      <c r="DA120" s="1051"/>
      <c r="DB120" s="1051"/>
      <c r="DC120" s="1051"/>
      <c r="DD120" s="1051"/>
      <c r="DE120" s="1051"/>
      <c r="DF120" s="1052"/>
      <c r="DG120" s="966">
        <v>2475942</v>
      </c>
      <c r="DH120" s="967"/>
      <c r="DI120" s="967"/>
      <c r="DJ120" s="967"/>
      <c r="DK120" s="967"/>
      <c r="DL120" s="967">
        <v>2431039</v>
      </c>
      <c r="DM120" s="967"/>
      <c r="DN120" s="967"/>
      <c r="DO120" s="967"/>
      <c r="DP120" s="967"/>
      <c r="DQ120" s="967">
        <v>2395535</v>
      </c>
      <c r="DR120" s="967"/>
      <c r="DS120" s="967"/>
      <c r="DT120" s="967"/>
      <c r="DU120" s="967"/>
      <c r="DV120" s="968">
        <v>63.9</v>
      </c>
      <c r="DW120" s="968"/>
      <c r="DX120" s="968"/>
      <c r="DY120" s="968"/>
      <c r="DZ120" s="969"/>
    </row>
    <row r="121" spans="1:130" s="230" customFormat="1" ht="26.25" customHeight="1" x14ac:dyDescent="0.15">
      <c r="A121" s="1094"/>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130</v>
      </c>
      <c r="AG121" s="995"/>
      <c r="AH121" s="995"/>
      <c r="AI121" s="995"/>
      <c r="AJ121" s="996"/>
      <c r="AK121" s="997" t="s">
        <v>438</v>
      </c>
      <c r="AL121" s="995"/>
      <c r="AM121" s="995"/>
      <c r="AN121" s="995"/>
      <c r="AO121" s="996"/>
      <c r="AP121" s="998" t="s">
        <v>438</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v>150974</v>
      </c>
      <c r="BR121" s="962"/>
      <c r="BS121" s="962"/>
      <c r="BT121" s="962"/>
      <c r="BU121" s="962"/>
      <c r="BV121" s="962">
        <v>151579</v>
      </c>
      <c r="BW121" s="962"/>
      <c r="BX121" s="962"/>
      <c r="BY121" s="962"/>
      <c r="BZ121" s="962"/>
      <c r="CA121" s="962">
        <v>124964</v>
      </c>
      <c r="CB121" s="962"/>
      <c r="CC121" s="962"/>
      <c r="CD121" s="962"/>
      <c r="CE121" s="962"/>
      <c r="CF121" s="956">
        <v>3.3</v>
      </c>
      <c r="CG121" s="957"/>
      <c r="CH121" s="957"/>
      <c r="CI121" s="957"/>
      <c r="CJ121" s="957"/>
      <c r="CK121" s="1045"/>
      <c r="CL121" s="1046"/>
      <c r="CM121" s="1046"/>
      <c r="CN121" s="1046"/>
      <c r="CO121" s="1047"/>
      <c r="CP121" s="1055" t="s">
        <v>414</v>
      </c>
      <c r="CQ121" s="1056"/>
      <c r="CR121" s="1056"/>
      <c r="CS121" s="1056"/>
      <c r="CT121" s="1056"/>
      <c r="CU121" s="1056"/>
      <c r="CV121" s="1056"/>
      <c r="CW121" s="1056"/>
      <c r="CX121" s="1056"/>
      <c r="CY121" s="1056"/>
      <c r="CZ121" s="1056"/>
      <c r="DA121" s="1056"/>
      <c r="DB121" s="1056"/>
      <c r="DC121" s="1056"/>
      <c r="DD121" s="1056"/>
      <c r="DE121" s="1056"/>
      <c r="DF121" s="1057"/>
      <c r="DG121" s="961">
        <v>993948</v>
      </c>
      <c r="DH121" s="962"/>
      <c r="DI121" s="962"/>
      <c r="DJ121" s="962"/>
      <c r="DK121" s="962"/>
      <c r="DL121" s="962">
        <v>951504</v>
      </c>
      <c r="DM121" s="962"/>
      <c r="DN121" s="962"/>
      <c r="DO121" s="962"/>
      <c r="DP121" s="962"/>
      <c r="DQ121" s="962">
        <v>893093</v>
      </c>
      <c r="DR121" s="962"/>
      <c r="DS121" s="962"/>
      <c r="DT121" s="962"/>
      <c r="DU121" s="962"/>
      <c r="DV121" s="963">
        <v>23.8</v>
      </c>
      <c r="DW121" s="963"/>
      <c r="DX121" s="963"/>
      <c r="DY121" s="963"/>
      <c r="DZ121" s="964"/>
    </row>
    <row r="122" spans="1:130" s="230" customFormat="1" ht="26.25" customHeight="1" x14ac:dyDescent="0.15">
      <c r="A122" s="1094"/>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130</v>
      </c>
      <c r="AB122" s="995"/>
      <c r="AC122" s="995"/>
      <c r="AD122" s="995"/>
      <c r="AE122" s="996"/>
      <c r="AF122" s="997" t="s">
        <v>130</v>
      </c>
      <c r="AG122" s="995"/>
      <c r="AH122" s="995"/>
      <c r="AI122" s="995"/>
      <c r="AJ122" s="996"/>
      <c r="AK122" s="997" t="s">
        <v>438</v>
      </c>
      <c r="AL122" s="995"/>
      <c r="AM122" s="995"/>
      <c r="AN122" s="995"/>
      <c r="AO122" s="996"/>
      <c r="AP122" s="998" t="s">
        <v>130</v>
      </c>
      <c r="AQ122" s="999"/>
      <c r="AR122" s="999"/>
      <c r="AS122" s="999"/>
      <c r="AT122" s="1000"/>
      <c r="AU122" s="1030"/>
      <c r="AV122" s="1031"/>
      <c r="AW122" s="1031"/>
      <c r="AX122" s="1031"/>
      <c r="AY122" s="1032"/>
      <c r="AZ122" s="1009" t="s">
        <v>469</v>
      </c>
      <c r="BA122" s="1001"/>
      <c r="BB122" s="1001"/>
      <c r="BC122" s="1001"/>
      <c r="BD122" s="1001"/>
      <c r="BE122" s="1001"/>
      <c r="BF122" s="1001"/>
      <c r="BG122" s="1001"/>
      <c r="BH122" s="1001"/>
      <c r="BI122" s="1001"/>
      <c r="BJ122" s="1001"/>
      <c r="BK122" s="1001"/>
      <c r="BL122" s="1001"/>
      <c r="BM122" s="1001"/>
      <c r="BN122" s="1001"/>
      <c r="BO122" s="1001"/>
      <c r="BP122" s="1002"/>
      <c r="BQ122" s="1035">
        <v>8204935</v>
      </c>
      <c r="BR122" s="1036"/>
      <c r="BS122" s="1036"/>
      <c r="BT122" s="1036"/>
      <c r="BU122" s="1036"/>
      <c r="BV122" s="1036">
        <v>7848892</v>
      </c>
      <c r="BW122" s="1036"/>
      <c r="BX122" s="1036"/>
      <c r="BY122" s="1036"/>
      <c r="BZ122" s="1036"/>
      <c r="CA122" s="1036">
        <v>7774680</v>
      </c>
      <c r="CB122" s="1036"/>
      <c r="CC122" s="1036"/>
      <c r="CD122" s="1036"/>
      <c r="CE122" s="1036"/>
      <c r="CF122" s="1053">
        <v>207.2</v>
      </c>
      <c r="CG122" s="1054"/>
      <c r="CH122" s="1054"/>
      <c r="CI122" s="1054"/>
      <c r="CJ122" s="1054"/>
      <c r="CK122" s="1045"/>
      <c r="CL122" s="1046"/>
      <c r="CM122" s="1046"/>
      <c r="CN122" s="1046"/>
      <c r="CO122" s="1047"/>
      <c r="CP122" s="1055" t="s">
        <v>410</v>
      </c>
      <c r="CQ122" s="1056"/>
      <c r="CR122" s="1056"/>
      <c r="CS122" s="1056"/>
      <c r="CT122" s="1056"/>
      <c r="CU122" s="1056"/>
      <c r="CV122" s="1056"/>
      <c r="CW122" s="1056"/>
      <c r="CX122" s="1056"/>
      <c r="CY122" s="1056"/>
      <c r="CZ122" s="1056"/>
      <c r="DA122" s="1056"/>
      <c r="DB122" s="1056"/>
      <c r="DC122" s="1056"/>
      <c r="DD122" s="1056"/>
      <c r="DE122" s="1056"/>
      <c r="DF122" s="1057"/>
      <c r="DG122" s="961">
        <v>558891</v>
      </c>
      <c r="DH122" s="962"/>
      <c r="DI122" s="962"/>
      <c r="DJ122" s="962"/>
      <c r="DK122" s="962"/>
      <c r="DL122" s="962">
        <v>506946</v>
      </c>
      <c r="DM122" s="962"/>
      <c r="DN122" s="962"/>
      <c r="DO122" s="962"/>
      <c r="DP122" s="962"/>
      <c r="DQ122" s="962">
        <v>502582</v>
      </c>
      <c r="DR122" s="962"/>
      <c r="DS122" s="962"/>
      <c r="DT122" s="962"/>
      <c r="DU122" s="962"/>
      <c r="DV122" s="963">
        <v>13.4</v>
      </c>
      <c r="DW122" s="963"/>
      <c r="DX122" s="963"/>
      <c r="DY122" s="963"/>
      <c r="DZ122" s="964"/>
    </row>
    <row r="123" spans="1:130" s="230" customFormat="1" ht="26.25" customHeight="1" x14ac:dyDescent="0.15">
      <c r="A123" s="1094"/>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438</v>
      </c>
      <c r="AG123" s="995"/>
      <c r="AH123" s="995"/>
      <c r="AI123" s="995"/>
      <c r="AJ123" s="996"/>
      <c r="AK123" s="997" t="s">
        <v>438</v>
      </c>
      <c r="AL123" s="995"/>
      <c r="AM123" s="995"/>
      <c r="AN123" s="995"/>
      <c r="AO123" s="996"/>
      <c r="AP123" s="998" t="s">
        <v>130</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470</v>
      </c>
      <c r="BP123" s="1041"/>
      <c r="BQ123" s="1100">
        <v>9365454</v>
      </c>
      <c r="BR123" s="1067"/>
      <c r="BS123" s="1067"/>
      <c r="BT123" s="1067"/>
      <c r="BU123" s="1067"/>
      <c r="BV123" s="1067">
        <v>9496158</v>
      </c>
      <c r="BW123" s="1067"/>
      <c r="BX123" s="1067"/>
      <c r="BY123" s="1067"/>
      <c r="BZ123" s="1067"/>
      <c r="CA123" s="1067">
        <v>9618426</v>
      </c>
      <c r="CB123" s="1067"/>
      <c r="CC123" s="1067"/>
      <c r="CD123" s="1067"/>
      <c r="CE123" s="1067"/>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4"/>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130</v>
      </c>
      <c r="AG124" s="995"/>
      <c r="AH124" s="995"/>
      <c r="AI124" s="995"/>
      <c r="AJ124" s="996"/>
      <c r="AK124" s="997" t="s">
        <v>130</v>
      </c>
      <c r="AL124" s="995"/>
      <c r="AM124" s="995"/>
      <c r="AN124" s="995"/>
      <c r="AO124" s="996"/>
      <c r="AP124" s="998" t="s">
        <v>130</v>
      </c>
      <c r="AQ124" s="999"/>
      <c r="AR124" s="999"/>
      <c r="AS124" s="999"/>
      <c r="AT124" s="1000"/>
      <c r="AU124" s="1096" t="s">
        <v>471</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190</v>
      </c>
      <c r="BR124" s="1063"/>
      <c r="BS124" s="1063"/>
      <c r="BT124" s="1063"/>
      <c r="BU124" s="1063"/>
      <c r="BV124" s="1063">
        <v>155.9</v>
      </c>
      <c r="BW124" s="1063"/>
      <c r="BX124" s="1063"/>
      <c r="BY124" s="1063"/>
      <c r="BZ124" s="1063"/>
      <c r="CA124" s="1063">
        <v>144.9</v>
      </c>
      <c r="CB124" s="1063"/>
      <c r="CC124" s="1063"/>
      <c r="CD124" s="1063"/>
      <c r="CE124" s="1063"/>
      <c r="CF124" s="1064"/>
      <c r="CG124" s="1065"/>
      <c r="CH124" s="1065"/>
      <c r="CI124" s="1065"/>
      <c r="CJ124" s="1066"/>
      <c r="CK124" s="1048"/>
      <c r="CL124" s="1048"/>
      <c r="CM124" s="1048"/>
      <c r="CN124" s="1048"/>
      <c r="CO124" s="1049"/>
      <c r="CP124" s="1055" t="s">
        <v>472</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130</v>
      </c>
      <c r="DM124" s="1022"/>
      <c r="DN124" s="1022"/>
      <c r="DO124" s="1022"/>
      <c r="DP124" s="1023"/>
      <c r="DQ124" s="1021" t="s">
        <v>438</v>
      </c>
      <c r="DR124" s="1022"/>
      <c r="DS124" s="1022"/>
      <c r="DT124" s="1022"/>
      <c r="DU124" s="1023"/>
      <c r="DV124" s="1024" t="s">
        <v>438</v>
      </c>
      <c r="DW124" s="1025"/>
      <c r="DX124" s="1025"/>
      <c r="DY124" s="1025"/>
      <c r="DZ124" s="1026"/>
    </row>
    <row r="125" spans="1:130" s="230" customFormat="1" ht="26.25" customHeight="1" x14ac:dyDescent="0.15">
      <c r="A125" s="1094"/>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130</v>
      </c>
      <c r="AG125" s="995"/>
      <c r="AH125" s="995"/>
      <c r="AI125" s="995"/>
      <c r="AJ125" s="996"/>
      <c r="AK125" s="997" t="s">
        <v>130</v>
      </c>
      <c r="AL125" s="995"/>
      <c r="AM125" s="995"/>
      <c r="AN125" s="995"/>
      <c r="AO125" s="996"/>
      <c r="AP125" s="998" t="s">
        <v>438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473</v>
      </c>
      <c r="CL125" s="1043"/>
      <c r="CM125" s="1043"/>
      <c r="CN125" s="1043"/>
      <c r="CO125" s="1044"/>
      <c r="CP125" s="965" t="s">
        <v>474</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130</v>
      </c>
      <c r="DM125" s="967"/>
      <c r="DN125" s="967"/>
      <c r="DO125" s="967"/>
      <c r="DP125" s="967"/>
      <c r="DQ125" s="967" t="s">
        <v>130</v>
      </c>
      <c r="DR125" s="967"/>
      <c r="DS125" s="967"/>
      <c r="DT125" s="967"/>
      <c r="DU125" s="967"/>
      <c r="DV125" s="968" t="s">
        <v>130</v>
      </c>
      <c r="DW125" s="968"/>
      <c r="DX125" s="968"/>
      <c r="DY125" s="968"/>
      <c r="DZ125" s="969"/>
    </row>
    <row r="126" spans="1:130" s="230" customFormat="1" ht="26.25" customHeight="1" thickBot="1" x14ac:dyDescent="0.2">
      <c r="A126" s="1094"/>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130</v>
      </c>
      <c r="AB126" s="995"/>
      <c r="AC126" s="995"/>
      <c r="AD126" s="995"/>
      <c r="AE126" s="996"/>
      <c r="AF126" s="997" t="s">
        <v>130</v>
      </c>
      <c r="AG126" s="995"/>
      <c r="AH126" s="995"/>
      <c r="AI126" s="995"/>
      <c r="AJ126" s="996"/>
      <c r="AK126" s="997" t="s">
        <v>438</v>
      </c>
      <c r="AL126" s="995"/>
      <c r="AM126" s="995"/>
      <c r="AN126" s="995"/>
      <c r="AO126" s="996"/>
      <c r="AP126" s="998" t="s">
        <v>130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475</v>
      </c>
      <c r="CQ126" s="959"/>
      <c r="CR126" s="959"/>
      <c r="CS126" s="959"/>
      <c r="CT126" s="959"/>
      <c r="CU126" s="959"/>
      <c r="CV126" s="959"/>
      <c r="CW126" s="959"/>
      <c r="CX126" s="959"/>
      <c r="CY126" s="959"/>
      <c r="CZ126" s="959"/>
      <c r="DA126" s="959"/>
      <c r="DB126" s="959"/>
      <c r="DC126" s="959"/>
      <c r="DD126" s="959"/>
      <c r="DE126" s="959"/>
      <c r="DF126" s="960"/>
      <c r="DG126" s="961" t="s">
        <v>438</v>
      </c>
      <c r="DH126" s="962"/>
      <c r="DI126" s="962"/>
      <c r="DJ126" s="962"/>
      <c r="DK126" s="962"/>
      <c r="DL126" s="962" t="s">
        <v>130</v>
      </c>
      <c r="DM126" s="962"/>
      <c r="DN126" s="962"/>
      <c r="DO126" s="962"/>
      <c r="DP126" s="962"/>
      <c r="DQ126" s="962" t="s">
        <v>438</v>
      </c>
      <c r="DR126" s="962"/>
      <c r="DS126" s="962"/>
      <c r="DT126" s="962"/>
      <c r="DU126" s="962"/>
      <c r="DV126" s="963" t="s">
        <v>130</v>
      </c>
      <c r="DW126" s="963"/>
      <c r="DX126" s="963"/>
      <c r="DY126" s="963"/>
      <c r="DZ126" s="964"/>
    </row>
    <row r="127" spans="1:130" s="230" customFormat="1" ht="26.25" customHeight="1" x14ac:dyDescent="0.15">
      <c r="A127" s="1095"/>
      <c r="B127" s="987"/>
      <c r="C127" s="1009" t="s">
        <v>476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v>
      </c>
      <c r="AB127" s="995"/>
      <c r="AC127" s="995"/>
      <c r="AD127" s="995"/>
      <c r="AE127" s="996"/>
      <c r="AF127" s="997">
        <v>2</v>
      </c>
      <c r="AG127" s="995"/>
      <c r="AH127" s="995"/>
      <c r="AI127" s="995"/>
      <c r="AJ127" s="996"/>
      <c r="AK127" s="997">
        <v>3</v>
      </c>
      <c r="AL127" s="995"/>
      <c r="AM127" s="995"/>
      <c r="AN127" s="995"/>
      <c r="AO127" s="996"/>
      <c r="AP127" s="998">
        <v>0</v>
      </c>
      <c r="AQ127" s="999"/>
      <c r="AR127" s="999"/>
      <c r="AS127" s="999"/>
      <c r="AT127" s="1000"/>
      <c r="AU127" s="232"/>
      <c r="AV127" s="232"/>
      <c r="AW127" s="232"/>
      <c r="AX127" s="1068" t="s">
        <v>477</v>
      </c>
      <c r="AY127" s="1069"/>
      <c r="AZ127" s="1069"/>
      <c r="BA127" s="1069"/>
      <c r="BB127" s="1069"/>
      <c r="BC127" s="1069"/>
      <c r="BD127" s="1069"/>
      <c r="BE127" s="1070"/>
      <c r="BF127" s="1071" t="s">
        <v>478</v>
      </c>
      <c r="BG127" s="1069"/>
      <c r="BH127" s="1069"/>
      <c r="BI127" s="1069"/>
      <c r="BJ127" s="1069"/>
      <c r="BK127" s="1069"/>
      <c r="BL127" s="1070"/>
      <c r="BM127" s="1071" t="s">
        <v>479</v>
      </c>
      <c r="BN127" s="1069"/>
      <c r="BO127" s="1069"/>
      <c r="BP127" s="1069"/>
      <c r="BQ127" s="1069"/>
      <c r="BR127" s="1069"/>
      <c r="BS127" s="1070"/>
      <c r="BT127" s="1071" t="s">
        <v>480</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481</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438</v>
      </c>
      <c r="DM127" s="962"/>
      <c r="DN127" s="962"/>
      <c r="DO127" s="962"/>
      <c r="DP127" s="962"/>
      <c r="DQ127" s="962" t="s">
        <v>130</v>
      </c>
      <c r="DR127" s="962"/>
      <c r="DS127" s="962"/>
      <c r="DT127" s="962"/>
      <c r="DU127" s="962"/>
      <c r="DV127" s="963" t="s">
        <v>438</v>
      </c>
      <c r="DW127" s="963"/>
      <c r="DX127" s="963"/>
      <c r="DY127" s="963"/>
      <c r="DZ127" s="964"/>
    </row>
    <row r="128" spans="1:130" s="230" customFormat="1" ht="26.25" customHeight="1" thickBot="1" x14ac:dyDescent="0.2">
      <c r="A128" s="1078" t="s">
        <v>482</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483</v>
      </c>
      <c r="X128" s="1080"/>
      <c r="Y128" s="1080"/>
      <c r="Z128" s="1081"/>
      <c r="AA128" s="1082">
        <v>20957</v>
      </c>
      <c r="AB128" s="1083"/>
      <c r="AC128" s="1083"/>
      <c r="AD128" s="1083"/>
      <c r="AE128" s="1084"/>
      <c r="AF128" s="1085">
        <v>19761</v>
      </c>
      <c r="AG128" s="1083"/>
      <c r="AH128" s="1083"/>
      <c r="AI128" s="1083"/>
      <c r="AJ128" s="1084"/>
      <c r="AK128" s="1085">
        <v>15262</v>
      </c>
      <c r="AL128" s="1083"/>
      <c r="AM128" s="1083"/>
      <c r="AN128" s="1083"/>
      <c r="AO128" s="1084"/>
      <c r="AP128" s="1086"/>
      <c r="AQ128" s="1087"/>
      <c r="AR128" s="1087"/>
      <c r="AS128" s="1087"/>
      <c r="AT128" s="1088"/>
      <c r="AU128" s="232"/>
      <c r="AV128" s="232"/>
      <c r="AW128" s="232"/>
      <c r="AX128" s="932" t="s">
        <v>484</v>
      </c>
      <c r="AY128" s="933"/>
      <c r="AZ128" s="933"/>
      <c r="BA128" s="933"/>
      <c r="BB128" s="933"/>
      <c r="BC128" s="933"/>
      <c r="BD128" s="933"/>
      <c r="BE128" s="934"/>
      <c r="BF128" s="1089" t="s">
        <v>130</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485</v>
      </c>
      <c r="CQ128" s="762"/>
      <c r="CR128" s="762"/>
      <c r="CS128" s="762"/>
      <c r="CT128" s="762"/>
      <c r="CU128" s="762"/>
      <c r="CV128" s="762"/>
      <c r="CW128" s="762"/>
      <c r="CX128" s="762"/>
      <c r="CY128" s="762"/>
      <c r="CZ128" s="762"/>
      <c r="DA128" s="762"/>
      <c r="DB128" s="762"/>
      <c r="DC128" s="762"/>
      <c r="DD128" s="762"/>
      <c r="DE128" s="762"/>
      <c r="DF128" s="1073"/>
      <c r="DG128" s="1074" t="s">
        <v>130</v>
      </c>
      <c r="DH128" s="1075"/>
      <c r="DI128" s="1075"/>
      <c r="DJ128" s="1075"/>
      <c r="DK128" s="1075"/>
      <c r="DL128" s="1075" t="s">
        <v>130</v>
      </c>
      <c r="DM128" s="1075"/>
      <c r="DN128" s="1075"/>
      <c r="DO128" s="1075"/>
      <c r="DP128" s="1075"/>
      <c r="DQ128" s="1075" t="s">
        <v>130</v>
      </c>
      <c r="DR128" s="1075"/>
      <c r="DS128" s="1075"/>
      <c r="DT128" s="1075"/>
      <c r="DU128" s="1075"/>
      <c r="DV128" s="1076" t="s">
        <v>130</v>
      </c>
      <c r="DW128" s="1076"/>
      <c r="DX128" s="1076"/>
      <c r="DY128" s="1076"/>
      <c r="DZ128" s="1077"/>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486</v>
      </c>
      <c r="X129" s="1107"/>
      <c r="Y129" s="1107"/>
      <c r="Z129" s="1108"/>
      <c r="AA129" s="994">
        <v>4269117</v>
      </c>
      <c r="AB129" s="995"/>
      <c r="AC129" s="995"/>
      <c r="AD129" s="995"/>
      <c r="AE129" s="996"/>
      <c r="AF129" s="997">
        <v>4539170</v>
      </c>
      <c r="AG129" s="995"/>
      <c r="AH129" s="995"/>
      <c r="AI129" s="995"/>
      <c r="AJ129" s="996"/>
      <c r="AK129" s="997">
        <v>4415724</v>
      </c>
      <c r="AL129" s="995"/>
      <c r="AM129" s="995"/>
      <c r="AN129" s="995"/>
      <c r="AO129" s="996"/>
      <c r="AP129" s="1109"/>
      <c r="AQ129" s="1110"/>
      <c r="AR129" s="1110"/>
      <c r="AS129" s="1110"/>
      <c r="AT129" s="1111"/>
      <c r="AU129" s="233"/>
      <c r="AV129" s="233"/>
      <c r="AW129" s="233"/>
      <c r="AX129" s="1101" t="s">
        <v>487</v>
      </c>
      <c r="AY129" s="959"/>
      <c r="AZ129" s="959"/>
      <c r="BA129" s="959"/>
      <c r="BB129" s="959"/>
      <c r="BC129" s="959"/>
      <c r="BD129" s="959"/>
      <c r="BE129" s="960"/>
      <c r="BF129" s="1102" t="s">
        <v>130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488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489</v>
      </c>
      <c r="X130" s="1107"/>
      <c r="Y130" s="1107"/>
      <c r="Z130" s="1108"/>
      <c r="AA130" s="994">
        <v>650357</v>
      </c>
      <c r="AB130" s="995"/>
      <c r="AC130" s="995"/>
      <c r="AD130" s="995"/>
      <c r="AE130" s="996"/>
      <c r="AF130" s="997">
        <v>647495</v>
      </c>
      <c r="AG130" s="995"/>
      <c r="AH130" s="995"/>
      <c r="AI130" s="995"/>
      <c r="AJ130" s="996"/>
      <c r="AK130" s="997">
        <v>664245</v>
      </c>
      <c r="AL130" s="995"/>
      <c r="AM130" s="995"/>
      <c r="AN130" s="995"/>
      <c r="AO130" s="996"/>
      <c r="AP130" s="1109"/>
      <c r="AQ130" s="1110"/>
      <c r="AR130" s="1110"/>
      <c r="AS130" s="1110"/>
      <c r="AT130" s="1111"/>
      <c r="AU130" s="233"/>
      <c r="AV130" s="233"/>
      <c r="AW130" s="233"/>
      <c r="AX130" s="1101" t="s">
        <v>490</v>
      </c>
      <c r="AY130" s="959"/>
      <c r="AZ130" s="959"/>
      <c r="BA130" s="959"/>
      <c r="BB130" s="959"/>
      <c r="BC130" s="959"/>
      <c r="BD130" s="959"/>
      <c r="BE130" s="960"/>
      <c r="BF130" s="1137">
        <v>14.1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491</v>
      </c>
      <c r="X131" s="1144"/>
      <c r="Y131" s="1144"/>
      <c r="Z131" s="1145"/>
      <c r="AA131" s="1040">
        <v>3618760</v>
      </c>
      <c r="AB131" s="1022"/>
      <c r="AC131" s="1022"/>
      <c r="AD131" s="1022"/>
      <c r="AE131" s="1023"/>
      <c r="AF131" s="1021">
        <v>3891675</v>
      </c>
      <c r="AG131" s="1022"/>
      <c r="AH131" s="1022"/>
      <c r="AI131" s="1022"/>
      <c r="AJ131" s="1023"/>
      <c r="AK131" s="1021">
        <v>3751479</v>
      </c>
      <c r="AL131" s="1022"/>
      <c r="AM131" s="1022"/>
      <c r="AN131" s="1022"/>
      <c r="AO131" s="1023"/>
      <c r="AP131" s="1146"/>
      <c r="AQ131" s="1147"/>
      <c r="AR131" s="1147"/>
      <c r="AS131" s="1147"/>
      <c r="AT131" s="1148"/>
      <c r="AU131" s="233"/>
      <c r="AV131" s="233"/>
      <c r="AW131" s="233"/>
      <c r="AX131" s="1119" t="s">
        <v>492</v>
      </c>
      <c r="AY131" s="762"/>
      <c r="AZ131" s="762"/>
      <c r="BA131" s="762"/>
      <c r="BB131" s="762"/>
      <c r="BC131" s="762"/>
      <c r="BD131" s="762"/>
      <c r="BE131" s="1073"/>
      <c r="BF131" s="1120">
        <v>144.9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494</v>
      </c>
      <c r="W132" s="1130"/>
      <c r="X132" s="1130"/>
      <c r="Y132" s="1130"/>
      <c r="Z132" s="1131"/>
      <c r="AA132" s="1132">
        <v>14.14097647</v>
      </c>
      <c r="AB132" s="1133"/>
      <c r="AC132" s="1133"/>
      <c r="AD132" s="1133"/>
      <c r="AE132" s="1134"/>
      <c r="AF132" s="1135">
        <v>13.735525190000001</v>
      </c>
      <c r="AG132" s="1133"/>
      <c r="AH132" s="1133"/>
      <c r="AI132" s="1133"/>
      <c r="AJ132" s="1134"/>
      <c r="AK132" s="1135">
        <v>14.5291497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495</v>
      </c>
      <c r="W133" s="1113"/>
      <c r="X133" s="1113"/>
      <c r="Y133" s="1113"/>
      <c r="Z133" s="1114"/>
      <c r="AA133" s="1115">
        <v>14.5</v>
      </c>
      <c r="AB133" s="1116"/>
      <c r="AC133" s="1116"/>
      <c r="AD133" s="1116"/>
      <c r="AE133" s="1117"/>
      <c r="AF133" s="1115">
        <v>14.1</v>
      </c>
      <c r="AG133" s="1116"/>
      <c r="AH133" s="1116"/>
      <c r="AI133" s="1116"/>
      <c r="AJ133" s="1117"/>
      <c r="AK133" s="1115">
        <v>14.1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r0h4fg1BOVzc2ZY5AQbFP09Tr3XJlokXXPAg4dnkt+B4eemEXCdBJcwTPOec03Lg/iTE5tYHMgujEA52ouTw==" saltValue="f5CAGXbN+Xc4OPV+UdRt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8sauRjDB/E1oL5KFFTlV/gJoo5y8jzFL/uJ08yEgUAREBhT4f2CxMd18gnNzOw4Yo/7gDcRQ0CWBmPkAfWdQ==" saltValue="UzCzSXzfTReJQ5kiaX4S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PY9QfzGa5BVHYClktchIDYcgDYeRTP8d5Mi24oyB5nb9fWmVjRJj+HOUHBCYUM8Z82naeB3ml7PrS6TFKwYdQ==" saltValue="n4elaxZNPGWZqzwWsarR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504</v>
      </c>
      <c r="AL9" s="1153"/>
      <c r="AM9" s="1153"/>
      <c r="AN9" s="1154"/>
      <c r="AO9" s="281">
        <v>1135841</v>
      </c>
      <c r="AP9" s="281">
        <v>126472</v>
      </c>
      <c r="AQ9" s="282">
        <v>166998</v>
      </c>
      <c r="AR9" s="283">
        <v>-24.3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505</v>
      </c>
      <c r="AL10" s="1153"/>
      <c r="AM10" s="1153"/>
      <c r="AN10" s="1154"/>
      <c r="AO10" s="284">
        <v>376402</v>
      </c>
      <c r="AP10" s="284">
        <v>41911</v>
      </c>
      <c r="AQ10" s="285">
        <v>26170</v>
      </c>
      <c r="AR10" s="286">
        <v>60.1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506</v>
      </c>
      <c r="AL11" s="1153"/>
      <c r="AM11" s="1153"/>
      <c r="AN11" s="1154"/>
      <c r="AO11" s="284">
        <v>104586</v>
      </c>
      <c r="AP11" s="284">
        <v>11645</v>
      </c>
      <c r="AQ11" s="285">
        <v>5047</v>
      </c>
      <c r="AR11" s="286">
        <v>130.69999999999999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507</v>
      </c>
      <c r="AL12" s="1153"/>
      <c r="AM12" s="1153"/>
      <c r="AN12" s="1154"/>
      <c r="AO12" s="284" t="s">
        <v>508</v>
      </c>
      <c r="AP12" s="284" t="s">
        <v>508</v>
      </c>
      <c r="AQ12" s="285" t="s">
        <v>508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509</v>
      </c>
      <c r="AL13" s="1153"/>
      <c r="AM13" s="1153"/>
      <c r="AN13" s="1154"/>
      <c r="AO13" s="284">
        <v>77840</v>
      </c>
      <c r="AP13" s="284">
        <v>8667</v>
      </c>
      <c r="AQ13" s="285">
        <v>6466</v>
      </c>
      <c r="AR13" s="286">
        <v>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510</v>
      </c>
      <c r="AL14" s="1153"/>
      <c r="AM14" s="1153"/>
      <c r="AN14" s="1154"/>
      <c r="AO14" s="284" t="s">
        <v>508</v>
      </c>
      <c r="AP14" s="284" t="s">
        <v>508</v>
      </c>
      <c r="AQ14" s="285">
        <v>3589</v>
      </c>
      <c r="AR14" s="286" t="s">
        <v>508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511</v>
      </c>
      <c r="AL15" s="1156"/>
      <c r="AM15" s="1156"/>
      <c r="AN15" s="1157"/>
      <c r="AO15" s="284">
        <v>-76856</v>
      </c>
      <c r="AP15" s="284">
        <v>-8558</v>
      </c>
      <c r="AQ15" s="285">
        <v>-12920</v>
      </c>
      <c r="AR15" s="286">
        <v>-33.799999999999997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1617813</v>
      </c>
      <c r="AP16" s="284">
        <v>180137</v>
      </c>
      <c r="AQ16" s="285">
        <v>195349</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516</v>
      </c>
      <c r="AL21" s="1159"/>
      <c r="AM21" s="1159"/>
      <c r="AN21" s="1160"/>
      <c r="AO21" s="297">
        <v>12.14</v>
      </c>
      <c r="AP21" s="298">
        <v>16.600000000000001</v>
      </c>
      <c r="AQ21" s="299">
        <v>-4.46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517</v>
      </c>
      <c r="AL22" s="1159"/>
      <c r="AM22" s="1159"/>
      <c r="AN22" s="1160"/>
      <c r="AO22" s="302">
        <v>92.2</v>
      </c>
      <c r="AP22" s="303">
        <v>95.6</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518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521</v>
      </c>
      <c r="AL32" s="1167"/>
      <c r="AM32" s="1167"/>
      <c r="AN32" s="1168"/>
      <c r="AO32" s="312">
        <v>847945</v>
      </c>
      <c r="AP32" s="312">
        <v>94415</v>
      </c>
      <c r="AQ32" s="313">
        <v>125145</v>
      </c>
      <c r="AR32" s="314">
        <v>-24.6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522</v>
      </c>
      <c r="AL33" s="1167"/>
      <c r="AM33" s="1167"/>
      <c r="AN33" s="1168"/>
      <c r="AO33" s="312" t="s">
        <v>508</v>
      </c>
      <c r="AP33" s="312" t="s">
        <v>508</v>
      </c>
      <c r="AQ33" s="313">
        <v>142</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523</v>
      </c>
      <c r="AL34" s="1167"/>
      <c r="AM34" s="1167"/>
      <c r="AN34" s="1168"/>
      <c r="AO34" s="312" t="s">
        <v>508</v>
      </c>
      <c r="AP34" s="312" t="s">
        <v>508</v>
      </c>
      <c r="AQ34" s="313">
        <v>186</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524</v>
      </c>
      <c r="AL35" s="1167"/>
      <c r="AM35" s="1167"/>
      <c r="AN35" s="1168"/>
      <c r="AO35" s="312">
        <v>304530</v>
      </c>
      <c r="AP35" s="312">
        <v>33908</v>
      </c>
      <c r="AQ35" s="313">
        <v>24116</v>
      </c>
      <c r="AR35" s="314">
        <v>40.6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525</v>
      </c>
      <c r="AL36" s="1167"/>
      <c r="AM36" s="1167"/>
      <c r="AN36" s="1168"/>
      <c r="AO36" s="312">
        <v>71140</v>
      </c>
      <c r="AP36" s="312">
        <v>7921</v>
      </c>
      <c r="AQ36" s="313">
        <v>3945</v>
      </c>
      <c r="AR36" s="314">
        <v>100.8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526</v>
      </c>
      <c r="AL37" s="1167"/>
      <c r="AM37" s="1167"/>
      <c r="AN37" s="1168"/>
      <c r="AO37" s="312">
        <v>3</v>
      </c>
      <c r="AP37" s="312">
        <v>0</v>
      </c>
      <c r="AQ37" s="313">
        <v>817</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527</v>
      </c>
      <c r="AL38" s="1170"/>
      <c r="AM38" s="1170"/>
      <c r="AN38" s="1171"/>
      <c r="AO38" s="315">
        <v>947</v>
      </c>
      <c r="AP38" s="315">
        <v>105</v>
      </c>
      <c r="AQ38" s="316">
        <v>16</v>
      </c>
      <c r="AR38" s="304">
        <v>556.29999999999995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528</v>
      </c>
      <c r="AL39" s="1170"/>
      <c r="AM39" s="1170"/>
      <c r="AN39" s="1171"/>
      <c r="AO39" s="312">
        <v>-15262</v>
      </c>
      <c r="AP39" s="312">
        <v>-1699</v>
      </c>
      <c r="AQ39" s="313">
        <v>-6780</v>
      </c>
      <c r="AR39" s="314">
        <v>-74.900000000000006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529</v>
      </c>
      <c r="AL40" s="1167"/>
      <c r="AM40" s="1167"/>
      <c r="AN40" s="1168"/>
      <c r="AO40" s="312">
        <v>-664245</v>
      </c>
      <c r="AP40" s="312">
        <v>-73961</v>
      </c>
      <c r="AQ40" s="313">
        <v>-98746</v>
      </c>
      <c r="AR40" s="314">
        <v>-25.1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545058</v>
      </c>
      <c r="AP41" s="312">
        <v>60690</v>
      </c>
      <c r="AQ41" s="313">
        <v>48842</v>
      </c>
      <c r="AR41" s="314">
        <v>24.3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499</v>
      </c>
      <c r="AN49" s="1163" t="s">
        <v>533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226481</v>
      </c>
      <c r="AN51" s="334">
        <v>22569</v>
      </c>
      <c r="AO51" s="335">
        <v>-36.299999999999997</v>
      </c>
      <c r="AP51" s="336">
        <v>115050</v>
      </c>
      <c r="AQ51" s="337">
        <v>1</v>
      </c>
      <c r="AR51" s="338">
        <v>-37.299999999999997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68721</v>
      </c>
      <c r="AN52" s="342">
        <v>6848</v>
      </c>
      <c r="AO52" s="343">
        <v>-58.2</v>
      </c>
      <c r="AP52" s="344">
        <v>53792</v>
      </c>
      <c r="AQ52" s="345">
        <v>1.2</v>
      </c>
      <c r="AR52" s="346">
        <v>-59.4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578228</v>
      </c>
      <c r="AN53" s="334">
        <v>59427</v>
      </c>
      <c r="AO53" s="335">
        <v>163.30000000000001</v>
      </c>
      <c r="AP53" s="336">
        <v>118252</v>
      </c>
      <c r="AQ53" s="337">
        <v>2.8</v>
      </c>
      <c r="AR53" s="338">
        <v>160.5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317712</v>
      </c>
      <c r="AN54" s="342">
        <v>32653</v>
      </c>
      <c r="AO54" s="343">
        <v>376.8</v>
      </c>
      <c r="AP54" s="344">
        <v>49994</v>
      </c>
      <c r="AQ54" s="345">
        <v>-7.1</v>
      </c>
      <c r="AR54" s="346">
        <v>383.9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2477104</v>
      </c>
      <c r="AN55" s="334">
        <v>261519</v>
      </c>
      <c r="AO55" s="335">
        <v>340.1</v>
      </c>
      <c r="AP55" s="336">
        <v>200194</v>
      </c>
      <c r="AQ55" s="337">
        <v>69.3</v>
      </c>
      <c r="AR55" s="338">
        <v>270.8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2112311</v>
      </c>
      <c r="AN56" s="342">
        <v>223006</v>
      </c>
      <c r="AO56" s="343">
        <v>583</v>
      </c>
      <c r="AP56" s="344">
        <v>106422</v>
      </c>
      <c r="AQ56" s="345">
        <v>112.9</v>
      </c>
      <c r="AR56" s="346">
        <v>470.1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431611</v>
      </c>
      <c r="AN57" s="334">
        <v>46736</v>
      </c>
      <c r="AO57" s="335">
        <v>-82.1</v>
      </c>
      <c r="AP57" s="336">
        <v>196914</v>
      </c>
      <c r="AQ57" s="337">
        <v>-1.6</v>
      </c>
      <c r="AR57" s="338">
        <v>-80.5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253059</v>
      </c>
      <c r="AN58" s="342">
        <v>27402</v>
      </c>
      <c r="AO58" s="343">
        <v>-87.7</v>
      </c>
      <c r="AP58" s="344">
        <v>98966</v>
      </c>
      <c r="AQ58" s="345">
        <v>-7</v>
      </c>
      <c r="AR58" s="346">
        <v>-80.7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409948</v>
      </c>
      <c r="AN59" s="334">
        <v>45646</v>
      </c>
      <c r="AO59" s="335">
        <v>-2.2999999999999998</v>
      </c>
      <c r="AP59" s="336">
        <v>204757</v>
      </c>
      <c r="AQ59" s="337">
        <v>4</v>
      </c>
      <c r="AR59" s="338">
        <v>-6.3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140974</v>
      </c>
      <c r="AN60" s="342">
        <v>15697</v>
      </c>
      <c r="AO60" s="343">
        <v>-42.7</v>
      </c>
      <c r="AP60" s="344">
        <v>106071</v>
      </c>
      <c r="AQ60" s="345">
        <v>7.2</v>
      </c>
      <c r="AR60" s="346">
        <v>-49.9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824674</v>
      </c>
      <c r="AN61" s="349">
        <v>87179</v>
      </c>
      <c r="AO61" s="350">
        <v>76.5</v>
      </c>
      <c r="AP61" s="351">
        <v>167033</v>
      </c>
      <c r="AQ61" s="352">
        <v>15.1</v>
      </c>
      <c r="AR61" s="338">
        <v>61.4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578555</v>
      </c>
      <c r="AN62" s="342">
        <v>61121</v>
      </c>
      <c r="AO62" s="343">
        <v>154.19999999999999</v>
      </c>
      <c r="AP62" s="344">
        <v>83049</v>
      </c>
      <c r="AQ62" s="345">
        <v>21.4</v>
      </c>
      <c r="AR62" s="346">
        <v>132.80000000000001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KOvL65bWWIbRHMECx9WavE9s2i7H8KRTDrIQNug9aXRkONgbwwheVSnv9BPfvY4zQ+W9Afsrh98zHgPLh/u6w==" saltValue="NrxOilXmiLke9oXHkC4C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E4rqfbygjKCtS8pqNR2vL4uFgzMxyjLddDy1u1S0mHvVLAucRjtWvREvYyxNERvhLPDTCqlTP3VNCeCTcT6L1g==" saltValue="8r68zM4M3XZh3DZccGeD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9zKs2AaDAwgxq+9ur/4C/x7gL90yPdsv09ZQvI4O9XVV3zMhFKL11xUzshz1zbW8J4x9i0uelmtibMNxzONTFg==" saltValue="zE9R2J6U+4WwgHbikxxT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5" t="s">
        <v>3</v>
      </c>
      <c r="D47" s="1175"/>
      <c r="E47" s="1176"/>
      <c r="F47" s="11">
        <v>6.56</v>
      </c>
      <c r="G47" s="12">
        <v>8.2799999999999994</v>
      </c>
      <c r="H47" s="12">
        <v>6.94</v>
      </c>
      <c r="I47" s="12">
        <v>9.65</v>
      </c>
      <c r="J47" s="13">
        <v>8.92</v>
      </c>
    </row>
    <row r="48" spans="2:10" ht="57.75" customHeight="1" x14ac:dyDescent="0.15">
      <c r="B48" s="14"/>
      <c r="C48" s="1177" t="s">
        <v>4</v>
      </c>
      <c r="D48" s="1177"/>
      <c r="E48" s="1178"/>
      <c r="F48" s="15">
        <v>1.82</v>
      </c>
      <c r="G48" s="16">
        <v>2.27</v>
      </c>
      <c r="H48" s="16">
        <v>3.63</v>
      </c>
      <c r="I48" s="16">
        <v>3.6</v>
      </c>
      <c r="J48" s="17">
        <v>5.34</v>
      </c>
    </row>
    <row r="49" spans="2:10" ht="57.75" customHeight="1" thickBot="1" x14ac:dyDescent="0.2">
      <c r="B49" s="18"/>
      <c r="C49" s="1179" t="s">
        <v>5</v>
      </c>
      <c r="D49" s="1179"/>
      <c r="E49" s="1180"/>
      <c r="F49" s="19" t="s">
        <v>554</v>
      </c>
      <c r="G49" s="20">
        <v>3.26</v>
      </c>
      <c r="H49" s="20" t="s">
        <v>555</v>
      </c>
      <c r="I49" s="20">
        <v>1.71</v>
      </c>
      <c r="J49" s="21" t="s">
        <v>556</v>
      </c>
    </row>
    <row r="50" spans="2:10" x14ac:dyDescent="0.15"/>
  </sheetData>
  <sheetProtection algorithmName="SHA-512" hashValue="Wt+SIc+8YWUJasK+6CN4gJpbTEfmg750PhVletFEYShkqC5465b7w4IMtgLvI1Nr7mStHBN7E2bNsOSOnWqz8w==" saltValue="QHExkPdO2TGKxd9zMbx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7" t="s">
        <v>557</v>
      </c>
      <c r="D34" s="1187"/>
      <c r="E34" s="1188"/>
      <c r="F34" s="32">
        <v>1.63</v>
      </c>
      <c r="G34" s="33">
        <v>2.0299999999999998</v>
      </c>
      <c r="H34" s="33">
        <v>3.37</v>
      </c>
      <c r="I34" s="33">
        <v>3.37</v>
      </c>
      <c r="J34" s="34">
        <v>5.1100000000000003</v>
      </c>
      <c r="K34" s="22"/>
      <c r="L34" s="22"/>
      <c r="M34" s="22"/>
      <c r="N34" s="22"/>
      <c r="O34" s="22"/>
      <c r="P34" s="22"/>
    </row>
    <row r="35" spans="1:16" ht="39" customHeight="1" x14ac:dyDescent="0.15">
      <c r="A35" s="22"/>
      <c r="B35" s="35"/>
      <c r="C35" s="1181" t="s">
        <v>558</v>
      </c>
      <c r="D35" s="1182"/>
      <c r="E35" s="1183"/>
      <c r="F35" s="36">
        <v>4.0599999999999996</v>
      </c>
      <c r="G35" s="37">
        <v>4.7</v>
      </c>
      <c r="H35" s="37">
        <v>4.5199999999999996</v>
      </c>
      <c r="I35" s="37">
        <v>4.13</v>
      </c>
      <c r="J35" s="38">
        <v>4.3499999999999996</v>
      </c>
      <c r="K35" s="22"/>
      <c r="L35" s="22"/>
      <c r="M35" s="22"/>
      <c r="N35" s="22"/>
      <c r="O35" s="22"/>
      <c r="P35" s="22"/>
    </row>
    <row r="36" spans="1:16" ht="39" customHeight="1" x14ac:dyDescent="0.15">
      <c r="A36" s="22"/>
      <c r="B36" s="35"/>
      <c r="C36" s="1181" t="s">
        <v>559</v>
      </c>
      <c r="D36" s="1182"/>
      <c r="E36" s="1183"/>
      <c r="F36" s="36">
        <v>1.6</v>
      </c>
      <c r="G36" s="37">
        <v>1.99</v>
      </c>
      <c r="H36" s="37">
        <v>1.05</v>
      </c>
      <c r="I36" s="37">
        <v>1.39</v>
      </c>
      <c r="J36" s="38">
        <v>1.92</v>
      </c>
      <c r="K36" s="22"/>
      <c r="L36" s="22"/>
      <c r="M36" s="22"/>
      <c r="N36" s="22"/>
      <c r="O36" s="22"/>
      <c r="P36" s="22"/>
    </row>
    <row r="37" spans="1:16" ht="39" customHeight="1" x14ac:dyDescent="0.15">
      <c r="A37" s="22"/>
      <c r="B37" s="35"/>
      <c r="C37" s="1181" t="s">
        <v>560</v>
      </c>
      <c r="D37" s="1182"/>
      <c r="E37" s="1183"/>
      <c r="F37" s="36">
        <v>0.97</v>
      </c>
      <c r="G37" s="37">
        <v>0.99</v>
      </c>
      <c r="H37" s="37">
        <v>0.91</v>
      </c>
      <c r="I37" s="37">
        <v>0.93</v>
      </c>
      <c r="J37" s="38">
        <v>1.89</v>
      </c>
      <c r="K37" s="22"/>
      <c r="L37" s="22"/>
      <c r="M37" s="22"/>
      <c r="N37" s="22"/>
      <c r="O37" s="22"/>
      <c r="P37" s="22"/>
    </row>
    <row r="38" spans="1:16" ht="39" customHeight="1" x14ac:dyDescent="0.15">
      <c r="A38" s="22"/>
      <c r="B38" s="35"/>
      <c r="C38" s="1181" t="s">
        <v>561</v>
      </c>
      <c r="D38" s="1182"/>
      <c r="E38" s="1183"/>
      <c r="F38" s="36">
        <v>7.0000000000000007E-2</v>
      </c>
      <c r="G38" s="37">
        <v>0.05</v>
      </c>
      <c r="H38" s="37">
        <v>0.03</v>
      </c>
      <c r="I38" s="37">
        <v>0.11</v>
      </c>
      <c r="J38" s="38">
        <v>0.25</v>
      </c>
      <c r="K38" s="22"/>
      <c r="L38" s="22"/>
      <c r="M38" s="22"/>
      <c r="N38" s="22"/>
      <c r="O38" s="22"/>
      <c r="P38" s="22"/>
    </row>
    <row r="39" spans="1:16" ht="39" customHeight="1" x14ac:dyDescent="0.15">
      <c r="A39" s="22"/>
      <c r="B39" s="35"/>
      <c r="C39" s="1181" t="s">
        <v>562</v>
      </c>
      <c r="D39" s="1182"/>
      <c r="E39" s="1183"/>
      <c r="F39" s="36">
        <v>0.15</v>
      </c>
      <c r="G39" s="37">
        <v>0.21</v>
      </c>
      <c r="H39" s="37">
        <v>0.23</v>
      </c>
      <c r="I39" s="37">
        <v>0.19</v>
      </c>
      <c r="J39" s="38">
        <v>0.19</v>
      </c>
      <c r="K39" s="22"/>
      <c r="L39" s="22"/>
      <c r="M39" s="22"/>
      <c r="N39" s="22"/>
      <c r="O39" s="22"/>
      <c r="P39" s="22"/>
    </row>
    <row r="40" spans="1:16" ht="39" customHeight="1" x14ac:dyDescent="0.15">
      <c r="A40" s="22"/>
      <c r="B40" s="35"/>
      <c r="C40" s="1181" t="s">
        <v>563</v>
      </c>
      <c r="D40" s="1182"/>
      <c r="E40" s="1183"/>
      <c r="F40" s="36">
        <v>0.06</v>
      </c>
      <c r="G40" s="37">
        <v>0.26</v>
      </c>
      <c r="H40" s="37">
        <v>0.06</v>
      </c>
      <c r="I40" s="37">
        <v>7.0000000000000007E-2</v>
      </c>
      <c r="J40" s="38">
        <v>0.14000000000000001</v>
      </c>
      <c r="K40" s="22"/>
      <c r="L40" s="22"/>
      <c r="M40" s="22"/>
      <c r="N40" s="22"/>
      <c r="O40" s="22"/>
      <c r="P40" s="22"/>
    </row>
    <row r="41" spans="1:16" ht="39" customHeight="1" x14ac:dyDescent="0.15">
      <c r="A41" s="22"/>
      <c r="B41" s="35"/>
      <c r="C41" s="1181" t="s">
        <v>564</v>
      </c>
      <c r="D41" s="1182"/>
      <c r="E41" s="1183"/>
      <c r="F41" s="36">
        <v>0.04</v>
      </c>
      <c r="G41" s="37">
        <v>0.04</v>
      </c>
      <c r="H41" s="37">
        <v>0.02</v>
      </c>
      <c r="I41" s="37">
        <v>0.06</v>
      </c>
      <c r="J41" s="38">
        <v>0.06</v>
      </c>
      <c r="K41" s="22"/>
      <c r="L41" s="22"/>
      <c r="M41" s="22"/>
      <c r="N41" s="22"/>
      <c r="O41" s="22"/>
      <c r="P41" s="22"/>
    </row>
    <row r="42" spans="1:16" ht="39" customHeight="1" x14ac:dyDescent="0.15">
      <c r="A42" s="22"/>
      <c r="B42" s="39"/>
      <c r="C42" s="1181" t="s">
        <v>565</v>
      </c>
      <c r="D42" s="1182"/>
      <c r="E42" s="1183"/>
      <c r="F42" s="36" t="s">
        <v>508</v>
      </c>
      <c r="G42" s="37" t="s">
        <v>508</v>
      </c>
      <c r="H42" s="37" t="s">
        <v>508</v>
      </c>
      <c r="I42" s="37" t="s">
        <v>508</v>
      </c>
      <c r="J42" s="38" t="s">
        <v>508</v>
      </c>
      <c r="K42" s="22"/>
      <c r="L42" s="22"/>
      <c r="M42" s="22"/>
      <c r="N42" s="22"/>
      <c r="O42" s="22"/>
      <c r="P42" s="22"/>
    </row>
    <row r="43" spans="1:16" ht="39" customHeight="1" thickBot="1" x14ac:dyDescent="0.2">
      <c r="A43" s="22"/>
      <c r="B43" s="40"/>
      <c r="C43" s="1184" t="s">
        <v>566</v>
      </c>
      <c r="D43" s="1185"/>
      <c r="E43" s="1186"/>
      <c r="F43" s="41">
        <v>0.03</v>
      </c>
      <c r="G43" s="42">
        <v>0.01</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V9oKut1hMUPecAim4j6wluQ+lhEykPNLKUh989bUvk1qU6UGCdXOxRvqVrSSRci6G4hCtLPPsgZU6QEesdJ0A==" saltValue="LISJTW8/WNYp8ZZu7lY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880</v>
      </c>
      <c r="L45" s="60">
        <v>844</v>
      </c>
      <c r="M45" s="60">
        <v>837</v>
      </c>
      <c r="N45" s="60">
        <v>832</v>
      </c>
      <c r="O45" s="61">
        <v>848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508</v>
      </c>
      <c r="L46" s="64" t="s">
        <v>508</v>
      </c>
      <c r="M46" s="64" t="s">
        <v>508</v>
      </c>
      <c r="N46" s="64" t="s">
        <v>508</v>
      </c>
      <c r="O46" s="65" t="s">
        <v>508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508</v>
      </c>
      <c r="L47" s="64" t="s">
        <v>508</v>
      </c>
      <c r="M47" s="64" t="s">
        <v>508</v>
      </c>
      <c r="N47" s="64" t="s">
        <v>508</v>
      </c>
      <c r="O47" s="65" t="s">
        <v>508</v>
      </c>
      <c r="P47" s="48"/>
      <c r="Q47" s="48"/>
      <c r="R47" s="48"/>
      <c r="S47" s="48"/>
      <c r="T47" s="48"/>
      <c r="U47" s="48"/>
    </row>
    <row r="48" spans="1:21" ht="30.75" customHeight="1" x14ac:dyDescent="0.15">
      <c r="A48" s="48"/>
      <c r="B48" s="1191"/>
      <c r="C48" s="1192"/>
      <c r="D48" s="62"/>
      <c r="E48" s="1197" t="s">
        <v>15</v>
      </c>
      <c r="F48" s="1197"/>
      <c r="G48" s="1197"/>
      <c r="H48" s="1197"/>
      <c r="I48" s="1197"/>
      <c r="J48" s="1198"/>
      <c r="K48" s="63">
        <v>276</v>
      </c>
      <c r="L48" s="64">
        <v>283</v>
      </c>
      <c r="M48" s="64">
        <v>293</v>
      </c>
      <c r="N48" s="64">
        <v>291</v>
      </c>
      <c r="O48" s="65">
        <v>305</v>
      </c>
      <c r="P48" s="48"/>
      <c r="Q48" s="48"/>
      <c r="R48" s="48"/>
      <c r="S48" s="48"/>
      <c r="T48" s="48"/>
      <c r="U48" s="48"/>
    </row>
    <row r="49" spans="1:21" ht="30.75" customHeight="1" x14ac:dyDescent="0.15">
      <c r="A49" s="48"/>
      <c r="B49" s="1191"/>
      <c r="C49" s="1192"/>
      <c r="D49" s="62"/>
      <c r="E49" s="1197" t="s">
        <v>16</v>
      </c>
      <c r="F49" s="1197"/>
      <c r="G49" s="1197"/>
      <c r="H49" s="1197"/>
      <c r="I49" s="1197"/>
      <c r="J49" s="1198"/>
      <c r="K49" s="63">
        <v>52</v>
      </c>
      <c r="L49" s="64">
        <v>57</v>
      </c>
      <c r="M49" s="64">
        <v>52</v>
      </c>
      <c r="N49" s="64">
        <v>78</v>
      </c>
      <c r="O49" s="65">
        <v>71</v>
      </c>
      <c r="P49" s="48"/>
      <c r="Q49" s="48"/>
      <c r="R49" s="48"/>
      <c r="S49" s="48"/>
      <c r="T49" s="48"/>
      <c r="U49" s="48"/>
    </row>
    <row r="50" spans="1:21" ht="30.75" customHeight="1" x14ac:dyDescent="0.15">
      <c r="A50" s="48"/>
      <c r="B50" s="1191"/>
      <c r="C50" s="1192"/>
      <c r="D50" s="62"/>
      <c r="E50" s="1197" t="s">
        <v>17</v>
      </c>
      <c r="F50" s="1197"/>
      <c r="G50" s="1197"/>
      <c r="H50" s="1197"/>
      <c r="I50" s="1197"/>
      <c r="J50" s="1198"/>
      <c r="K50" s="63">
        <v>0</v>
      </c>
      <c r="L50" s="64">
        <v>0</v>
      </c>
      <c r="M50" s="64">
        <v>0</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1</v>
      </c>
      <c r="L51" s="64">
        <v>1</v>
      </c>
      <c r="M51" s="64">
        <v>2</v>
      </c>
      <c r="N51" s="64">
        <v>1</v>
      </c>
      <c r="O51" s="65">
        <v>1</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697</v>
      </c>
      <c r="L52" s="64">
        <v>676</v>
      </c>
      <c r="M52" s="64">
        <v>672</v>
      </c>
      <c r="N52" s="64">
        <v>668</v>
      </c>
      <c r="O52" s="65">
        <v>679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512</v>
      </c>
      <c r="L53" s="69">
        <v>509</v>
      </c>
      <c r="M53" s="69">
        <v>512</v>
      </c>
      <c r="N53" s="69">
        <v>534</v>
      </c>
      <c r="O53" s="70">
        <v>546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IJXrpNYzN0sW9GR+hFBduKzbPq08IcmGAJfbPdXuxpTuKhquSIqChxww3ahJfUEKCYEtAwr8lyk8SKZTKT3lA==" saltValue="D0v3tZEUlY0z/Q8c1koS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220" t="s">
        <v>32</v>
      </c>
      <c r="C41" s="1221"/>
      <c r="D41" s="105"/>
      <c r="E41" s="1226" t="s">
        <v>33</v>
      </c>
      <c r="F41" s="1226"/>
      <c r="G41" s="1226"/>
      <c r="H41" s="1227"/>
      <c r="I41" s="355">
        <v>9636</v>
      </c>
      <c r="J41" s="356">
        <v>9411</v>
      </c>
      <c r="K41" s="356">
        <v>11033</v>
      </c>
      <c r="L41" s="356">
        <v>10603</v>
      </c>
      <c r="M41" s="357">
        <v>10193</v>
      </c>
    </row>
    <row r="42" spans="2:13" ht="27.75" customHeight="1" x14ac:dyDescent="0.15">
      <c r="B42" s="1222"/>
      <c r="C42" s="1223"/>
      <c r="D42" s="106"/>
      <c r="E42" s="1228" t="s">
        <v>34</v>
      </c>
      <c r="F42" s="1228"/>
      <c r="G42" s="1228"/>
      <c r="H42" s="1229"/>
      <c r="I42" s="358" t="s">
        <v>508</v>
      </c>
      <c r="J42" s="359" t="s">
        <v>508</v>
      </c>
      <c r="K42" s="359" t="s">
        <v>508</v>
      </c>
      <c r="L42" s="359" t="s">
        <v>508</v>
      </c>
      <c r="M42" s="360" t="s">
        <v>508</v>
      </c>
    </row>
    <row r="43" spans="2:13" ht="27.75" customHeight="1" x14ac:dyDescent="0.15">
      <c r="B43" s="1222"/>
      <c r="C43" s="1223"/>
      <c r="D43" s="106"/>
      <c r="E43" s="1228" t="s">
        <v>35</v>
      </c>
      <c r="F43" s="1228"/>
      <c r="G43" s="1228"/>
      <c r="H43" s="1229"/>
      <c r="I43" s="358">
        <v>3818</v>
      </c>
      <c r="J43" s="359">
        <v>3988</v>
      </c>
      <c r="K43" s="359">
        <v>4029</v>
      </c>
      <c r="L43" s="359">
        <v>3889</v>
      </c>
      <c r="M43" s="360">
        <v>3770</v>
      </c>
    </row>
    <row r="44" spans="2:13" ht="27.75" customHeight="1" x14ac:dyDescent="0.15">
      <c r="B44" s="1222"/>
      <c r="C44" s="1223"/>
      <c r="D44" s="106"/>
      <c r="E44" s="1228" t="s">
        <v>36</v>
      </c>
      <c r="F44" s="1228"/>
      <c r="G44" s="1228"/>
      <c r="H44" s="1229"/>
      <c r="I44" s="358">
        <v>359</v>
      </c>
      <c r="J44" s="359">
        <v>405</v>
      </c>
      <c r="K44" s="359">
        <v>377</v>
      </c>
      <c r="L44" s="359">
        <v>316</v>
      </c>
      <c r="M44" s="360">
        <v>262</v>
      </c>
    </row>
    <row r="45" spans="2:13" ht="27.75" customHeight="1" x14ac:dyDescent="0.15">
      <c r="B45" s="1222"/>
      <c r="C45" s="1223"/>
      <c r="D45" s="106"/>
      <c r="E45" s="1228" t="s">
        <v>37</v>
      </c>
      <c r="F45" s="1228"/>
      <c r="G45" s="1228"/>
      <c r="H45" s="1229"/>
      <c r="I45" s="358">
        <v>891</v>
      </c>
      <c r="J45" s="359">
        <v>862</v>
      </c>
      <c r="K45" s="359">
        <v>805</v>
      </c>
      <c r="L45" s="359">
        <v>757</v>
      </c>
      <c r="M45" s="360">
        <v>832</v>
      </c>
    </row>
    <row r="46" spans="2:13" ht="27.75" customHeight="1" x14ac:dyDescent="0.15">
      <c r="B46" s="1222"/>
      <c r="C46" s="1223"/>
      <c r="D46" s="107"/>
      <c r="E46" s="1228" t="s">
        <v>38</v>
      </c>
      <c r="F46" s="1228"/>
      <c r="G46" s="1228"/>
      <c r="H46" s="1229"/>
      <c r="I46" s="358" t="s">
        <v>508</v>
      </c>
      <c r="J46" s="359" t="s">
        <v>508</v>
      </c>
      <c r="K46" s="359" t="s">
        <v>508</v>
      </c>
      <c r="L46" s="359" t="s">
        <v>508</v>
      </c>
      <c r="M46" s="360" t="s">
        <v>508</v>
      </c>
    </row>
    <row r="47" spans="2:13" ht="27.75" customHeight="1" x14ac:dyDescent="0.15">
      <c r="B47" s="1222"/>
      <c r="C47" s="1223"/>
      <c r="D47" s="108"/>
      <c r="E47" s="1230" t="s">
        <v>39</v>
      </c>
      <c r="F47" s="1231"/>
      <c r="G47" s="1231"/>
      <c r="H47" s="1232"/>
      <c r="I47" s="358" t="s">
        <v>508</v>
      </c>
      <c r="J47" s="359" t="s">
        <v>508</v>
      </c>
      <c r="K47" s="359" t="s">
        <v>508</v>
      </c>
      <c r="L47" s="359" t="s">
        <v>508</v>
      </c>
      <c r="M47" s="360" t="s">
        <v>508</v>
      </c>
    </row>
    <row r="48" spans="2:13" ht="27.75" customHeight="1" x14ac:dyDescent="0.15">
      <c r="B48" s="1222"/>
      <c r="C48" s="1223"/>
      <c r="D48" s="106"/>
      <c r="E48" s="1228" t="s">
        <v>40</v>
      </c>
      <c r="F48" s="1228"/>
      <c r="G48" s="1228"/>
      <c r="H48" s="1229"/>
      <c r="I48" s="358" t="s">
        <v>508</v>
      </c>
      <c r="J48" s="359" t="s">
        <v>508</v>
      </c>
      <c r="K48" s="359" t="s">
        <v>508</v>
      </c>
      <c r="L48" s="359" t="s">
        <v>508</v>
      </c>
      <c r="M48" s="360" t="s">
        <v>508</v>
      </c>
    </row>
    <row r="49" spans="2:13" ht="27.75" customHeight="1" x14ac:dyDescent="0.15">
      <c r="B49" s="1224"/>
      <c r="C49" s="1225"/>
      <c r="D49" s="106"/>
      <c r="E49" s="1228" t="s">
        <v>41</v>
      </c>
      <c r="F49" s="1228"/>
      <c r="G49" s="1228"/>
      <c r="H49" s="1229"/>
      <c r="I49" s="358" t="s">
        <v>508</v>
      </c>
      <c r="J49" s="359" t="s">
        <v>508</v>
      </c>
      <c r="K49" s="359" t="s">
        <v>508</v>
      </c>
      <c r="L49" s="359" t="s">
        <v>508</v>
      </c>
      <c r="M49" s="360" t="s">
        <v>508</v>
      </c>
    </row>
    <row r="50" spans="2:13" ht="27.75" customHeight="1" x14ac:dyDescent="0.15">
      <c r="B50" s="1233" t="s">
        <v>42</v>
      </c>
      <c r="C50" s="1234"/>
      <c r="D50" s="109"/>
      <c r="E50" s="1228" t="s">
        <v>43</v>
      </c>
      <c r="F50" s="1228"/>
      <c r="G50" s="1228"/>
      <c r="H50" s="1229"/>
      <c r="I50" s="358">
        <v>824</v>
      </c>
      <c r="J50" s="359">
        <v>939</v>
      </c>
      <c r="K50" s="359">
        <v>1010</v>
      </c>
      <c r="L50" s="359">
        <v>1496</v>
      </c>
      <c r="M50" s="360">
        <v>1719</v>
      </c>
    </row>
    <row r="51" spans="2:13" ht="27.75" customHeight="1" x14ac:dyDescent="0.15">
      <c r="B51" s="1222"/>
      <c r="C51" s="1223"/>
      <c r="D51" s="106"/>
      <c r="E51" s="1228" t="s">
        <v>44</v>
      </c>
      <c r="F51" s="1228"/>
      <c r="G51" s="1228"/>
      <c r="H51" s="1229"/>
      <c r="I51" s="358">
        <v>132</v>
      </c>
      <c r="J51" s="359">
        <v>141</v>
      </c>
      <c r="K51" s="359">
        <v>151</v>
      </c>
      <c r="L51" s="359">
        <v>152</v>
      </c>
      <c r="M51" s="360">
        <v>125</v>
      </c>
    </row>
    <row r="52" spans="2:13" ht="27.75" customHeight="1" x14ac:dyDescent="0.15">
      <c r="B52" s="1224"/>
      <c r="C52" s="1225"/>
      <c r="D52" s="106"/>
      <c r="E52" s="1228" t="s">
        <v>45</v>
      </c>
      <c r="F52" s="1228"/>
      <c r="G52" s="1228"/>
      <c r="H52" s="1229"/>
      <c r="I52" s="358">
        <v>7230</v>
      </c>
      <c r="J52" s="359">
        <v>7172</v>
      </c>
      <c r="K52" s="359">
        <v>8205</v>
      </c>
      <c r="L52" s="359">
        <v>7849</v>
      </c>
      <c r="M52" s="360">
        <v>7775</v>
      </c>
    </row>
    <row r="53" spans="2:13" ht="27.75" customHeight="1" thickBot="1" x14ac:dyDescent="0.2">
      <c r="B53" s="1235" t="s">
        <v>46</v>
      </c>
      <c r="C53" s="1236"/>
      <c r="D53" s="110"/>
      <c r="E53" s="1237" t="s">
        <v>47</v>
      </c>
      <c r="F53" s="1237"/>
      <c r="G53" s="1237"/>
      <c r="H53" s="1238"/>
      <c r="I53" s="361">
        <v>6517</v>
      </c>
      <c r="J53" s="362">
        <v>6414</v>
      </c>
      <c r="K53" s="362">
        <v>6877</v>
      </c>
      <c r="L53" s="362">
        <v>6070</v>
      </c>
      <c r="M53" s="363">
        <v>5438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2rtYaCiXfcvmQwXqdRF4lnOBiH9f4ukJLiQWLUUSUUX7UD+/1606+zwy2maCi90VYjbfbzf0gisXEA9mWHPdg==" saltValue="F+loaWkBp4AHGWzeE/JC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47" t="s">
        <v>50</v>
      </c>
      <c r="D55" s="1247"/>
      <c r="E55" s="1248"/>
      <c r="F55" s="122">
        <v>296</v>
      </c>
      <c r="G55" s="122">
        <v>438</v>
      </c>
      <c r="H55" s="123">
        <v>394</v>
      </c>
    </row>
    <row r="56" spans="2:8" ht="52.5" customHeight="1" x14ac:dyDescent="0.15">
      <c r="B56" s="124"/>
      <c r="C56" s="1249" t="s">
        <v>51</v>
      </c>
      <c r="D56" s="1249"/>
      <c r="E56" s="1250"/>
      <c r="F56" s="125">
        <v>11</v>
      </c>
      <c r="G56" s="125">
        <v>178</v>
      </c>
      <c r="H56" s="126">
        <v>174</v>
      </c>
    </row>
    <row r="57" spans="2:8" ht="53.25" customHeight="1" x14ac:dyDescent="0.15">
      <c r="B57" s="124"/>
      <c r="C57" s="1251" t="s">
        <v>52</v>
      </c>
      <c r="D57" s="1251"/>
      <c r="E57" s="1252"/>
      <c r="F57" s="127">
        <v>361</v>
      </c>
      <c r="G57" s="127">
        <v>495</v>
      </c>
      <c r="H57" s="128">
        <v>715</v>
      </c>
    </row>
    <row r="58" spans="2:8" ht="45.75" customHeight="1" x14ac:dyDescent="0.15">
      <c r="B58" s="129"/>
      <c r="C58" s="1239" t="s">
        <v>584</v>
      </c>
      <c r="D58" s="1240"/>
      <c r="E58" s="1241"/>
      <c r="F58" s="130">
        <v>155</v>
      </c>
      <c r="G58" s="130">
        <v>272</v>
      </c>
      <c r="H58" s="131">
        <v>290</v>
      </c>
    </row>
    <row r="59" spans="2:8" ht="45.75" customHeight="1" x14ac:dyDescent="0.15">
      <c r="B59" s="129"/>
      <c r="C59" s="1239" t="s">
        <v>585</v>
      </c>
      <c r="D59" s="1240"/>
      <c r="E59" s="1241"/>
      <c r="F59" s="130">
        <v>185</v>
      </c>
      <c r="G59" s="130">
        <v>154</v>
      </c>
      <c r="H59" s="131">
        <v>254</v>
      </c>
    </row>
    <row r="60" spans="2:8" ht="45.75" customHeight="1" x14ac:dyDescent="0.15">
      <c r="B60" s="129"/>
      <c r="C60" s="1239" t="s">
        <v>586</v>
      </c>
      <c r="D60" s="1240"/>
      <c r="E60" s="1241"/>
      <c r="F60" s="130">
        <v>0</v>
      </c>
      <c r="G60" s="130">
        <v>50</v>
      </c>
      <c r="H60" s="131">
        <v>130</v>
      </c>
    </row>
    <row r="61" spans="2:8" ht="45.75" customHeight="1" x14ac:dyDescent="0.15">
      <c r="B61" s="129"/>
      <c r="C61" s="1239" t="s">
        <v>587</v>
      </c>
      <c r="D61" s="1240"/>
      <c r="E61" s="1241"/>
      <c r="F61" s="130">
        <v>20</v>
      </c>
      <c r="G61" s="130">
        <v>18</v>
      </c>
      <c r="H61" s="131">
        <v>30</v>
      </c>
    </row>
    <row r="62" spans="2:8" ht="45.75" customHeight="1" thickBot="1" x14ac:dyDescent="0.2">
      <c r="B62" s="132"/>
      <c r="C62" s="1242" t="s">
        <v>588</v>
      </c>
      <c r="D62" s="1243"/>
      <c r="E62" s="1244"/>
      <c r="F62" s="133" t="s">
        <v>508</v>
      </c>
      <c r="G62" s="133" t="s">
        <v>508</v>
      </c>
      <c r="H62" s="134">
        <v>10</v>
      </c>
    </row>
    <row r="63" spans="2:8" ht="52.5" customHeight="1" thickBot="1" x14ac:dyDescent="0.2">
      <c r="B63" s="135"/>
      <c r="C63" s="1245" t="s">
        <v>53</v>
      </c>
      <c r="D63" s="1245"/>
      <c r="E63" s="1246"/>
      <c r="F63" s="136">
        <v>668</v>
      </c>
      <c r="G63" s="136">
        <v>1111</v>
      </c>
      <c r="H63" s="137">
        <v>1283</v>
      </c>
    </row>
    <row r="64" spans="2:8" x14ac:dyDescent="0.15"/>
  </sheetData>
  <sheetProtection algorithmName="SHA-512" hashValue="TERPMQEhKsSSXPBmcIsPiLaviW/PWT8fLg4q/b+fdIzQo1IfXQrrREoSOBDtqLx9xPQgOhH/AMaL3BPsmOIdkA==" saltValue="EAm3JIjDaVrp4H5/JVZk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5792E-7D46-44DA-906C-7E37658B7E5F}">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591</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549</v>
      </c>
      <c r="BQ50" s="1258"/>
      <c r="BR50" s="1258"/>
      <c r="BS50" s="1258"/>
      <c r="BT50" s="1258"/>
      <c r="BU50" s="1258"/>
      <c r="BV50" s="1258"/>
      <c r="BW50" s="1258"/>
      <c r="BX50" s="1258" t="s">
        <v>550</v>
      </c>
      <c r="BY50" s="1258"/>
      <c r="BZ50" s="1258"/>
      <c r="CA50" s="1258"/>
      <c r="CB50" s="1258"/>
      <c r="CC50" s="1258"/>
      <c r="CD50" s="1258"/>
      <c r="CE50" s="1258"/>
      <c r="CF50" s="1258" t="s">
        <v>551</v>
      </c>
      <c r="CG50" s="1258"/>
      <c r="CH50" s="1258"/>
      <c r="CI50" s="1258"/>
      <c r="CJ50" s="1258"/>
      <c r="CK50" s="1258"/>
      <c r="CL50" s="1258"/>
      <c r="CM50" s="1258"/>
      <c r="CN50" s="1258" t="s">
        <v>552</v>
      </c>
      <c r="CO50" s="1258"/>
      <c r="CP50" s="1258"/>
      <c r="CQ50" s="1258"/>
      <c r="CR50" s="1258"/>
      <c r="CS50" s="1258"/>
      <c r="CT50" s="1258"/>
      <c r="CU50" s="1258"/>
      <c r="CV50" s="1258" t="s">
        <v>553</v>
      </c>
      <c r="CW50" s="1258"/>
      <c r="CX50" s="1258"/>
      <c r="CY50" s="1258"/>
      <c r="CZ50" s="1258"/>
      <c r="DA50" s="1258"/>
      <c r="DB50" s="1258"/>
      <c r="DC50" s="1258"/>
    </row>
    <row r="51" spans="1:109" ht="13.5" customHeight="1" x14ac:dyDescent="0.15">
      <c r="B51" s="372"/>
      <c r="G51" s="1261"/>
      <c r="H51" s="1261"/>
      <c r="I51" s="1275"/>
      <c r="J51" s="1275"/>
      <c r="K51" s="1260"/>
      <c r="L51" s="1260"/>
      <c r="M51" s="1260"/>
      <c r="N51" s="1260"/>
      <c r="AM51" s="381"/>
      <c r="AN51" s="1256" t="s">
        <v>593</v>
      </c>
      <c r="AO51" s="1256"/>
      <c r="AP51" s="1256"/>
      <c r="AQ51" s="1256"/>
      <c r="AR51" s="1256"/>
      <c r="AS51" s="1256"/>
      <c r="AT51" s="1256"/>
      <c r="AU51" s="1256"/>
      <c r="AV51" s="1256"/>
      <c r="AW51" s="1256"/>
      <c r="AX51" s="1256"/>
      <c r="AY51" s="1256"/>
      <c r="AZ51" s="1256"/>
      <c r="BA51" s="1256"/>
      <c r="BB51" s="1256" t="s">
        <v>594</v>
      </c>
      <c r="BC51" s="1256"/>
      <c r="BD51" s="1256"/>
      <c r="BE51" s="1256"/>
      <c r="BF51" s="1256"/>
      <c r="BG51" s="1256"/>
      <c r="BH51" s="1256"/>
      <c r="BI51" s="1256"/>
      <c r="BJ51" s="1256"/>
      <c r="BK51" s="1256"/>
      <c r="BL51" s="1256"/>
      <c r="BM51" s="1256"/>
      <c r="BN51" s="1256"/>
      <c r="BO51" s="1256"/>
      <c r="BP51" s="1265"/>
      <c r="BQ51" s="1253"/>
      <c r="BR51" s="1253"/>
      <c r="BS51" s="1253"/>
      <c r="BT51" s="1253"/>
      <c r="BU51" s="1253"/>
      <c r="BV51" s="1253"/>
      <c r="BW51" s="1253"/>
      <c r="BX51" s="1265"/>
      <c r="BY51" s="1253"/>
      <c r="BZ51" s="1253"/>
      <c r="CA51" s="1253"/>
      <c r="CB51" s="1253"/>
      <c r="CC51" s="1253"/>
      <c r="CD51" s="1253"/>
      <c r="CE51" s="1253"/>
      <c r="CF51" s="1253">
        <v>190</v>
      </c>
      <c r="CG51" s="1253"/>
      <c r="CH51" s="1253"/>
      <c r="CI51" s="1253"/>
      <c r="CJ51" s="1253"/>
      <c r="CK51" s="1253"/>
      <c r="CL51" s="1253"/>
      <c r="CM51" s="1253"/>
      <c r="CN51" s="1253">
        <v>155.9</v>
      </c>
      <c r="CO51" s="1253"/>
      <c r="CP51" s="1253"/>
      <c r="CQ51" s="1253"/>
      <c r="CR51" s="1253"/>
      <c r="CS51" s="1253"/>
      <c r="CT51" s="1253"/>
      <c r="CU51" s="1253"/>
      <c r="CV51" s="1253">
        <v>144.9</v>
      </c>
      <c r="CW51" s="1253"/>
      <c r="CX51" s="1253"/>
      <c r="CY51" s="1253"/>
      <c r="CZ51" s="1253"/>
      <c r="DA51" s="1253"/>
      <c r="DB51" s="1253"/>
      <c r="DC51" s="1253"/>
    </row>
    <row r="52" spans="1:109" x14ac:dyDescent="0.15">
      <c r="B52" s="372"/>
      <c r="G52" s="1261"/>
      <c r="H52" s="1261"/>
      <c r="I52" s="1275"/>
      <c r="J52" s="1275"/>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595</v>
      </c>
      <c r="BC53" s="1256"/>
      <c r="BD53" s="1256"/>
      <c r="BE53" s="1256"/>
      <c r="BF53" s="1256"/>
      <c r="BG53" s="1256"/>
      <c r="BH53" s="1256"/>
      <c r="BI53" s="1256"/>
      <c r="BJ53" s="1256"/>
      <c r="BK53" s="1256"/>
      <c r="BL53" s="1256"/>
      <c r="BM53" s="1256"/>
      <c r="BN53" s="1256"/>
      <c r="BO53" s="1256"/>
      <c r="BP53" s="1265"/>
      <c r="BQ53" s="1253"/>
      <c r="BR53" s="1253"/>
      <c r="BS53" s="1253"/>
      <c r="BT53" s="1253"/>
      <c r="BU53" s="1253"/>
      <c r="BV53" s="1253"/>
      <c r="BW53" s="1253"/>
      <c r="BX53" s="1265"/>
      <c r="BY53" s="1253"/>
      <c r="BZ53" s="1253"/>
      <c r="CA53" s="1253"/>
      <c r="CB53" s="1253"/>
      <c r="CC53" s="1253"/>
      <c r="CD53" s="1253"/>
      <c r="CE53" s="1253"/>
      <c r="CF53" s="1253">
        <v>70.400000000000006</v>
      </c>
      <c r="CG53" s="1253"/>
      <c r="CH53" s="1253"/>
      <c r="CI53" s="1253"/>
      <c r="CJ53" s="1253"/>
      <c r="CK53" s="1253"/>
      <c r="CL53" s="1253"/>
      <c r="CM53" s="1253"/>
      <c r="CN53" s="1253">
        <v>71.599999999999994</v>
      </c>
      <c r="CO53" s="1253"/>
      <c r="CP53" s="1253"/>
      <c r="CQ53" s="1253"/>
      <c r="CR53" s="1253"/>
      <c r="CS53" s="1253"/>
      <c r="CT53" s="1253"/>
      <c r="CU53" s="1253"/>
      <c r="CV53" s="1253">
        <v>74.599999999999994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596</v>
      </c>
      <c r="AO55" s="1258"/>
      <c r="AP55" s="1258"/>
      <c r="AQ55" s="1258"/>
      <c r="AR55" s="1258"/>
      <c r="AS55" s="1258"/>
      <c r="AT55" s="1258"/>
      <c r="AU55" s="1258"/>
      <c r="AV55" s="1258"/>
      <c r="AW55" s="1258"/>
      <c r="AX55" s="1258"/>
      <c r="AY55" s="1258"/>
      <c r="AZ55" s="1258"/>
      <c r="BA55" s="1258"/>
      <c r="BB55" s="1256" t="s">
        <v>594</v>
      </c>
      <c r="BC55" s="1256"/>
      <c r="BD55" s="1256"/>
      <c r="BE55" s="1256"/>
      <c r="BF55" s="1256"/>
      <c r="BG55" s="1256"/>
      <c r="BH55" s="1256"/>
      <c r="BI55" s="1256"/>
      <c r="BJ55" s="1256"/>
      <c r="BK55" s="1256"/>
      <c r="BL55" s="1256"/>
      <c r="BM55" s="1256"/>
      <c r="BN55" s="1256"/>
      <c r="BO55" s="1256"/>
      <c r="BP55" s="1265"/>
      <c r="BQ55" s="1253"/>
      <c r="BR55" s="1253"/>
      <c r="BS55" s="1253"/>
      <c r="BT55" s="1253"/>
      <c r="BU55" s="1253"/>
      <c r="BV55" s="1253"/>
      <c r="BW55" s="1253"/>
      <c r="BX55" s="1265"/>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595</v>
      </c>
      <c r="BC57" s="1256"/>
      <c r="BD57" s="1256"/>
      <c r="BE57" s="1256"/>
      <c r="BF57" s="1256"/>
      <c r="BG57" s="1256"/>
      <c r="BH57" s="1256"/>
      <c r="BI57" s="1256"/>
      <c r="BJ57" s="1256"/>
      <c r="BK57" s="1256"/>
      <c r="BL57" s="1256"/>
      <c r="BM57" s="1256"/>
      <c r="BN57" s="1256"/>
      <c r="BO57" s="1256"/>
      <c r="BP57" s="1265"/>
      <c r="BQ57" s="1253"/>
      <c r="BR57" s="1253"/>
      <c r="BS57" s="1253"/>
      <c r="BT57" s="1253"/>
      <c r="BU57" s="1253"/>
      <c r="BV57" s="1253"/>
      <c r="BW57" s="1253"/>
      <c r="BX57" s="1265"/>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598</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549</v>
      </c>
      <c r="BQ72" s="1258"/>
      <c r="BR72" s="1258"/>
      <c r="BS72" s="1258"/>
      <c r="BT72" s="1258"/>
      <c r="BU72" s="1258"/>
      <c r="BV72" s="1258"/>
      <c r="BW72" s="1258"/>
      <c r="BX72" s="1258" t="s">
        <v>550</v>
      </c>
      <c r="BY72" s="1258"/>
      <c r="BZ72" s="1258"/>
      <c r="CA72" s="1258"/>
      <c r="CB72" s="1258"/>
      <c r="CC72" s="1258"/>
      <c r="CD72" s="1258"/>
      <c r="CE72" s="1258"/>
      <c r="CF72" s="1258" t="s">
        <v>551</v>
      </c>
      <c r="CG72" s="1258"/>
      <c r="CH72" s="1258"/>
      <c r="CI72" s="1258"/>
      <c r="CJ72" s="1258"/>
      <c r="CK72" s="1258"/>
      <c r="CL72" s="1258"/>
      <c r="CM72" s="1258"/>
      <c r="CN72" s="1258" t="s">
        <v>552</v>
      </c>
      <c r="CO72" s="1258"/>
      <c r="CP72" s="1258"/>
      <c r="CQ72" s="1258"/>
      <c r="CR72" s="1258"/>
      <c r="CS72" s="1258"/>
      <c r="CT72" s="1258"/>
      <c r="CU72" s="1258"/>
      <c r="CV72" s="1258" t="s">
        <v>553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593</v>
      </c>
      <c r="AO73" s="1256"/>
      <c r="AP73" s="1256"/>
      <c r="AQ73" s="1256"/>
      <c r="AR73" s="1256"/>
      <c r="AS73" s="1256"/>
      <c r="AT73" s="1256"/>
      <c r="AU73" s="1256"/>
      <c r="AV73" s="1256"/>
      <c r="AW73" s="1256"/>
      <c r="AX73" s="1256"/>
      <c r="AY73" s="1256"/>
      <c r="AZ73" s="1256"/>
      <c r="BA73" s="1256"/>
      <c r="BB73" s="1256" t="s">
        <v>594</v>
      </c>
      <c r="BC73" s="1256"/>
      <c r="BD73" s="1256"/>
      <c r="BE73" s="1256"/>
      <c r="BF73" s="1256"/>
      <c r="BG73" s="1256"/>
      <c r="BH73" s="1256"/>
      <c r="BI73" s="1256"/>
      <c r="BJ73" s="1256"/>
      <c r="BK73" s="1256"/>
      <c r="BL73" s="1256"/>
      <c r="BM73" s="1256"/>
      <c r="BN73" s="1256"/>
      <c r="BO73" s="1256"/>
      <c r="BP73" s="1253">
        <v>187.8</v>
      </c>
      <c r="BQ73" s="1253"/>
      <c r="BR73" s="1253"/>
      <c r="BS73" s="1253"/>
      <c r="BT73" s="1253"/>
      <c r="BU73" s="1253"/>
      <c r="BV73" s="1253"/>
      <c r="BW73" s="1253"/>
      <c r="BX73" s="1253">
        <v>184.7</v>
      </c>
      <c r="BY73" s="1253"/>
      <c r="BZ73" s="1253"/>
      <c r="CA73" s="1253"/>
      <c r="CB73" s="1253"/>
      <c r="CC73" s="1253"/>
      <c r="CD73" s="1253"/>
      <c r="CE73" s="1253"/>
      <c r="CF73" s="1253">
        <v>190</v>
      </c>
      <c r="CG73" s="1253"/>
      <c r="CH73" s="1253"/>
      <c r="CI73" s="1253"/>
      <c r="CJ73" s="1253"/>
      <c r="CK73" s="1253"/>
      <c r="CL73" s="1253"/>
      <c r="CM73" s="1253"/>
      <c r="CN73" s="1253">
        <v>155.9</v>
      </c>
      <c r="CO73" s="1253"/>
      <c r="CP73" s="1253"/>
      <c r="CQ73" s="1253"/>
      <c r="CR73" s="1253"/>
      <c r="CS73" s="1253"/>
      <c r="CT73" s="1253"/>
      <c r="CU73" s="1253"/>
      <c r="CV73" s="1253">
        <v>144.9</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599</v>
      </c>
      <c r="BC75" s="1256"/>
      <c r="BD75" s="1256"/>
      <c r="BE75" s="1256"/>
      <c r="BF75" s="1256"/>
      <c r="BG75" s="1256"/>
      <c r="BH75" s="1256"/>
      <c r="BI75" s="1256"/>
      <c r="BJ75" s="1256"/>
      <c r="BK75" s="1256"/>
      <c r="BL75" s="1256"/>
      <c r="BM75" s="1256"/>
      <c r="BN75" s="1256"/>
      <c r="BO75" s="1256"/>
      <c r="BP75" s="1253">
        <v>14.6</v>
      </c>
      <c r="BQ75" s="1253"/>
      <c r="BR75" s="1253"/>
      <c r="BS75" s="1253"/>
      <c r="BT75" s="1253"/>
      <c r="BU75" s="1253"/>
      <c r="BV75" s="1253"/>
      <c r="BW75" s="1253"/>
      <c r="BX75" s="1253">
        <v>14.6</v>
      </c>
      <c r="BY75" s="1253"/>
      <c r="BZ75" s="1253"/>
      <c r="CA75" s="1253"/>
      <c r="CB75" s="1253"/>
      <c r="CC75" s="1253"/>
      <c r="CD75" s="1253"/>
      <c r="CE75" s="1253"/>
      <c r="CF75" s="1253">
        <v>14.5</v>
      </c>
      <c r="CG75" s="1253"/>
      <c r="CH75" s="1253"/>
      <c r="CI75" s="1253"/>
      <c r="CJ75" s="1253"/>
      <c r="CK75" s="1253"/>
      <c r="CL75" s="1253"/>
      <c r="CM75" s="1253"/>
      <c r="CN75" s="1253">
        <v>14.1</v>
      </c>
      <c r="CO75" s="1253"/>
      <c r="CP75" s="1253"/>
      <c r="CQ75" s="1253"/>
      <c r="CR75" s="1253"/>
      <c r="CS75" s="1253"/>
      <c r="CT75" s="1253"/>
      <c r="CU75" s="1253"/>
      <c r="CV75" s="1253">
        <v>14.1</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596</v>
      </c>
      <c r="AO77" s="1258"/>
      <c r="AP77" s="1258"/>
      <c r="AQ77" s="1258"/>
      <c r="AR77" s="1258"/>
      <c r="AS77" s="1258"/>
      <c r="AT77" s="1258"/>
      <c r="AU77" s="1258"/>
      <c r="AV77" s="1258"/>
      <c r="AW77" s="1258"/>
      <c r="AX77" s="1258"/>
      <c r="AY77" s="1258"/>
      <c r="AZ77" s="1258"/>
      <c r="BA77" s="1258"/>
      <c r="BB77" s="1256" t="s">
        <v>594</v>
      </c>
      <c r="BC77" s="1256"/>
      <c r="BD77" s="1256"/>
      <c r="BE77" s="1256"/>
      <c r="BF77" s="1256"/>
      <c r="BG77" s="1256"/>
      <c r="BH77" s="1256"/>
      <c r="BI77" s="1256"/>
      <c r="BJ77" s="1256"/>
      <c r="BK77" s="1256"/>
      <c r="BL77" s="1256"/>
      <c r="BM77" s="1256"/>
      <c r="BN77" s="1256"/>
      <c r="BO77" s="1256"/>
      <c r="BP77" s="1253">
        <v>48.4</v>
      </c>
      <c r="BQ77" s="1253"/>
      <c r="BR77" s="1253"/>
      <c r="BS77" s="1253"/>
      <c r="BT77" s="1253"/>
      <c r="BU77" s="1253"/>
      <c r="BV77" s="1253"/>
      <c r="BW77" s="1253"/>
      <c r="BX77" s="1253">
        <v>43</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599</v>
      </c>
      <c r="BC79" s="1256"/>
      <c r="BD79" s="1256"/>
      <c r="BE79" s="1256"/>
      <c r="BF79" s="1256"/>
      <c r="BG79" s="1256"/>
      <c r="BH79" s="1256"/>
      <c r="BI79" s="1256"/>
      <c r="BJ79" s="1256"/>
      <c r="BK79" s="1256"/>
      <c r="BL79" s="1256"/>
      <c r="BM79" s="1256"/>
      <c r="BN79" s="1256"/>
      <c r="BO79" s="1256"/>
      <c r="BP79" s="1253">
        <v>9.9</v>
      </c>
      <c r="BQ79" s="1253"/>
      <c r="BR79" s="1253"/>
      <c r="BS79" s="1253"/>
      <c r="BT79" s="1253"/>
      <c r="BU79" s="1253"/>
      <c r="BV79" s="1253"/>
      <c r="BW79" s="1253"/>
      <c r="BX79" s="1253">
        <v>9.9</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kSYhTPIiF0NVR41hi1nfpILGFeMHyyZZ1EBq7O1yO/rSlKmRKRhOAAaIIH0xgSihQJlNKTP+XDWV1+VEtc1sg==" saltValue="tylyhkvezh2g3vDD6UYY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F9BA-930C-479C-8BDF-2429B4C7ED89}">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SB0RdJbKf6uinTFPBULFlRCUdX4jUbBs+oOArxqaMTf/JE1f7D9hdl9LMI3rWHcudyTovFWJIfwoPbwJuumPlw==" saltValue="nYe3fgyw1uqri62VZbo5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4A71-AE68-4495-9063-5BEDB480272F}">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496</v>
      </c>
    </row>
  </sheetData>
  <sheetProtection algorithmName="SHA-512" hashValue="NidDG6Pm/Z27fbK3FJDTMS/UJnwcTVS1x6x+W8lKDF5xx7H4zg2rdUOxaeO5lEfLm1OQ5ZzOFaHj1GiXfNUw4A==" saltValue="IqAE9FaSdYh+ytzdrQ/g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22569</v>
      </c>
      <c r="E3" s="156"/>
      <c r="F3" s="157">
        <v>115050</v>
      </c>
      <c r="G3" s="158"/>
      <c r="H3" s="159"/>
    </row>
    <row r="4" spans="1:8" x14ac:dyDescent="0.15">
      <c r="A4" s="160"/>
      <c r="B4" s="161"/>
      <c r="C4" s="162"/>
      <c r="D4" s="163">
        <v>6848</v>
      </c>
      <c r="E4" s="164"/>
      <c r="F4" s="165">
        <v>53792</v>
      </c>
      <c r="G4" s="166"/>
      <c r="H4" s="167"/>
    </row>
    <row r="5" spans="1:8" x14ac:dyDescent="0.15">
      <c r="A5" s="148" t="s">
        <v>541</v>
      </c>
      <c r="B5" s="153"/>
      <c r="C5" s="154"/>
      <c r="D5" s="155">
        <v>59427</v>
      </c>
      <c r="E5" s="156"/>
      <c r="F5" s="157">
        <v>118252</v>
      </c>
      <c r="G5" s="158"/>
      <c r="H5" s="159"/>
    </row>
    <row r="6" spans="1:8" x14ac:dyDescent="0.15">
      <c r="A6" s="160"/>
      <c r="B6" s="161"/>
      <c r="C6" s="162"/>
      <c r="D6" s="163">
        <v>32653</v>
      </c>
      <c r="E6" s="164"/>
      <c r="F6" s="165">
        <v>49994</v>
      </c>
      <c r="G6" s="166"/>
      <c r="H6" s="167"/>
    </row>
    <row r="7" spans="1:8" x14ac:dyDescent="0.15">
      <c r="A7" s="148" t="s">
        <v>542</v>
      </c>
      <c r="B7" s="153"/>
      <c r="C7" s="154"/>
      <c r="D7" s="155">
        <v>261519</v>
      </c>
      <c r="E7" s="156"/>
      <c r="F7" s="157">
        <v>200194</v>
      </c>
      <c r="G7" s="158"/>
      <c r="H7" s="159"/>
    </row>
    <row r="8" spans="1:8" x14ac:dyDescent="0.15">
      <c r="A8" s="160"/>
      <c r="B8" s="161"/>
      <c r="C8" s="162"/>
      <c r="D8" s="163">
        <v>223006</v>
      </c>
      <c r="E8" s="164"/>
      <c r="F8" s="165">
        <v>106422</v>
      </c>
      <c r="G8" s="166"/>
      <c r="H8" s="167"/>
    </row>
    <row r="9" spans="1:8" x14ac:dyDescent="0.15">
      <c r="A9" s="148" t="s">
        <v>543</v>
      </c>
      <c r="B9" s="153"/>
      <c r="C9" s="154"/>
      <c r="D9" s="155">
        <v>46736</v>
      </c>
      <c r="E9" s="156"/>
      <c r="F9" s="157">
        <v>196914</v>
      </c>
      <c r="G9" s="158"/>
      <c r="H9" s="159"/>
    </row>
    <row r="10" spans="1:8" x14ac:dyDescent="0.15">
      <c r="A10" s="160"/>
      <c r="B10" s="161"/>
      <c r="C10" s="162"/>
      <c r="D10" s="163">
        <v>27402</v>
      </c>
      <c r="E10" s="164"/>
      <c r="F10" s="165">
        <v>98966</v>
      </c>
      <c r="G10" s="166"/>
      <c r="H10" s="167"/>
    </row>
    <row r="11" spans="1:8" x14ac:dyDescent="0.15">
      <c r="A11" s="148" t="s">
        <v>544</v>
      </c>
      <c r="B11" s="153"/>
      <c r="C11" s="154"/>
      <c r="D11" s="155">
        <v>45646</v>
      </c>
      <c r="E11" s="156"/>
      <c r="F11" s="157">
        <v>204757</v>
      </c>
      <c r="G11" s="158"/>
      <c r="H11" s="159"/>
    </row>
    <row r="12" spans="1:8" x14ac:dyDescent="0.15">
      <c r="A12" s="160"/>
      <c r="B12" s="161"/>
      <c r="C12" s="168"/>
      <c r="D12" s="163">
        <v>15697</v>
      </c>
      <c r="E12" s="164"/>
      <c r="F12" s="165">
        <v>106071</v>
      </c>
      <c r="G12" s="166"/>
      <c r="H12" s="167"/>
    </row>
    <row r="13" spans="1:8" x14ac:dyDescent="0.15">
      <c r="A13" s="148"/>
      <c r="B13" s="153"/>
      <c r="C13" s="169"/>
      <c r="D13" s="170">
        <v>87179</v>
      </c>
      <c r="E13" s="171"/>
      <c r="F13" s="172">
        <v>167033</v>
      </c>
      <c r="G13" s="173"/>
      <c r="H13" s="159"/>
    </row>
    <row r="14" spans="1:8" x14ac:dyDescent="0.15">
      <c r="A14" s="160"/>
      <c r="B14" s="161"/>
      <c r="C14" s="162"/>
      <c r="D14" s="163">
        <v>61121</v>
      </c>
      <c r="E14" s="164"/>
      <c r="F14" s="165">
        <v>83049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1.82</v>
      </c>
      <c r="C19" s="174">
        <f>ROUND(VALUE(SUBSTITUTE(実質収支比率等に係る経年分析!G$48,"▲","-")),2)</f>
        <v>2.27</v>
      </c>
      <c r="D19" s="174">
        <f>ROUND(VALUE(SUBSTITUTE(実質収支比率等に係る経年分析!H$48,"▲","-")),2)</f>
        <v>3.63</v>
      </c>
      <c r="E19" s="174">
        <f>ROUND(VALUE(SUBSTITUTE(実質収支比率等に係る経年分析!I$48,"▲","-")),2)</f>
        <v>3.6</v>
      </c>
      <c r="F19" s="174">
        <f>ROUND(VALUE(SUBSTITUTE(実質収支比率等に係る経年分析!J$48,"▲","-")),2)</f>
        <v>5.34</v>
      </c>
    </row>
    <row r="20" spans="1:11" x14ac:dyDescent="0.15">
      <c r="A20" s="174" t="s">
        <v>57</v>
      </c>
      <c r="B20" s="174">
        <f>ROUND(VALUE(SUBSTITUTE(実質収支比率等に係る経年分析!F$47,"▲","-")),2)</f>
        <v>6.56</v>
      </c>
      <c r="C20" s="174">
        <f>ROUND(VALUE(SUBSTITUTE(実質収支比率等に係る経年分析!G$47,"▲","-")),2)</f>
        <v>8.2799999999999994</v>
      </c>
      <c r="D20" s="174">
        <f>ROUND(VALUE(SUBSTITUTE(実質収支比率等に係る経年分析!H$47,"▲","-")),2)</f>
        <v>6.94</v>
      </c>
      <c r="E20" s="174">
        <f>ROUND(VALUE(SUBSTITUTE(実質収支比率等に係る経年分析!I$47,"▲","-")),2)</f>
        <v>9.65</v>
      </c>
      <c r="F20" s="174">
        <f>ROUND(VALUE(SUBSTITUTE(実質収支比率等に係る経年分析!J$47,"▲","-")),2)</f>
        <v>8.92</v>
      </c>
    </row>
    <row r="21" spans="1:11" x14ac:dyDescent="0.15">
      <c r="A21" s="174" t="s">
        <v>58</v>
      </c>
      <c r="B21" s="174">
        <f>IF(ISNUMBER(VALUE(SUBSTITUTE(実質収支比率等に係る経年分析!F$49,"▲","-"))),ROUND(VALUE(SUBSTITUTE(実質収支比率等に係る経年分析!F$49,"▲","-")),2),NA())</f>
        <v>-3.72</v>
      </c>
      <c r="C21" s="174">
        <f>IF(ISNUMBER(VALUE(SUBSTITUTE(実質収支比率等に係る経年分析!G$49,"▲","-"))),ROUND(VALUE(SUBSTITUTE(実質収支比率等に係る経年分析!G$49,"▲","-")),2),NA())</f>
        <v>3.26</v>
      </c>
      <c r="D21" s="174">
        <f>IF(ISNUMBER(VALUE(SUBSTITUTE(実質収支比率等に係る経年分析!H$49,"▲","-"))),ROUND(VALUE(SUBSTITUTE(実質収支比率等に係る経年分析!H$49,"▲","-")),2),NA())</f>
        <v>-0.59</v>
      </c>
      <c r="E21" s="174">
        <f>IF(ISNUMBER(VALUE(SUBSTITUTE(実質収支比率等に係る経年分析!I$49,"▲","-"))),ROUND(VALUE(SUBSTITUTE(実質収支比率等に係る経年分析!I$49,"▲","-")),2),NA())</f>
        <v>1.71</v>
      </c>
      <c r="F21" s="174">
        <f>IF(ISNUMBER(VALUE(SUBSTITUTE(実質収支比率等に係る経年分析!J$49,"▲","-"))),ROUND(VALUE(SUBSTITUTE(実質収支比率等に係る経年分析!J$49,"▲","-")),2),NA())</f>
        <v>-1.1100000000000001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水産業振興事業特別会計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1.89</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4.0599999999999996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4.3499999999999996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2.0299999999999998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5.1100000000000003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697</v>
      </c>
      <c r="E42" s="176"/>
      <c r="F42" s="176"/>
      <c r="G42" s="176">
        <f>'実質公債費比率（分子）の構造'!L$52</f>
        <v>676</v>
      </c>
      <c r="H42" s="176"/>
      <c r="I42" s="176"/>
      <c r="J42" s="176">
        <f>'実質公債費比率（分子）の構造'!M$52</f>
        <v>672</v>
      </c>
      <c r="K42" s="176"/>
      <c r="L42" s="176"/>
      <c r="M42" s="176">
        <f>'実質公債費比率（分子）の構造'!N$52</f>
        <v>668</v>
      </c>
      <c r="N42" s="176"/>
      <c r="O42" s="176"/>
      <c r="P42" s="176">
        <f>'実質公債費比率（分子）の構造'!O$52</f>
        <v>679</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2</v>
      </c>
      <c r="I43" s="176"/>
      <c r="J43" s="176"/>
      <c r="K43" s="176">
        <f>'実質公債費比率（分子）の構造'!N$51</f>
        <v>1</v>
      </c>
      <c r="L43" s="176"/>
      <c r="M43" s="176"/>
      <c r="N43" s="176">
        <f>'実質公債費比率（分子）の構造'!O$51</f>
        <v>1</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52</v>
      </c>
      <c r="C45" s="176"/>
      <c r="D45" s="176"/>
      <c r="E45" s="176">
        <f>'実質公債費比率（分子）の構造'!L$49</f>
        <v>57</v>
      </c>
      <c r="F45" s="176"/>
      <c r="G45" s="176"/>
      <c r="H45" s="176">
        <f>'実質公債費比率（分子）の構造'!M$49</f>
        <v>52</v>
      </c>
      <c r="I45" s="176"/>
      <c r="J45" s="176"/>
      <c r="K45" s="176">
        <f>'実質公債費比率（分子）の構造'!N$49</f>
        <v>78</v>
      </c>
      <c r="L45" s="176"/>
      <c r="M45" s="176"/>
      <c r="N45" s="176">
        <f>'実質公債費比率（分子）の構造'!O$49</f>
        <v>71</v>
      </c>
      <c r="O45" s="176"/>
      <c r="P45" s="176"/>
    </row>
    <row r="46" spans="1:16" x14ac:dyDescent="0.15">
      <c r="A46" s="176" t="s">
        <v>69</v>
      </c>
      <c r="B46" s="176">
        <f>'実質公債費比率（分子）の構造'!K$48</f>
        <v>276</v>
      </c>
      <c r="C46" s="176"/>
      <c r="D46" s="176"/>
      <c r="E46" s="176">
        <f>'実質公債費比率（分子）の構造'!L$48</f>
        <v>283</v>
      </c>
      <c r="F46" s="176"/>
      <c r="G46" s="176"/>
      <c r="H46" s="176">
        <f>'実質公債費比率（分子）の構造'!M$48</f>
        <v>293</v>
      </c>
      <c r="I46" s="176"/>
      <c r="J46" s="176"/>
      <c r="K46" s="176">
        <f>'実質公債費比率（分子）の構造'!N$48</f>
        <v>291</v>
      </c>
      <c r="L46" s="176"/>
      <c r="M46" s="176"/>
      <c r="N46" s="176">
        <f>'実質公債費比率（分子）の構造'!O$48</f>
        <v>305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880</v>
      </c>
      <c r="C49" s="176"/>
      <c r="D49" s="176"/>
      <c r="E49" s="176">
        <f>'実質公債費比率（分子）の構造'!L$45</f>
        <v>844</v>
      </c>
      <c r="F49" s="176"/>
      <c r="G49" s="176"/>
      <c r="H49" s="176">
        <f>'実質公債費比率（分子）の構造'!M$45</f>
        <v>837</v>
      </c>
      <c r="I49" s="176"/>
      <c r="J49" s="176"/>
      <c r="K49" s="176">
        <f>'実質公債費比率（分子）の構造'!N$45</f>
        <v>832</v>
      </c>
      <c r="L49" s="176"/>
      <c r="M49" s="176"/>
      <c r="N49" s="176">
        <f>'実質公債費比率（分子）の構造'!O$45</f>
        <v>848</v>
      </c>
      <c r="O49" s="176"/>
      <c r="P49" s="176"/>
    </row>
    <row r="50" spans="1:16" x14ac:dyDescent="0.15">
      <c r="A50" s="176" t="s">
        <v>73</v>
      </c>
      <c r="B50" s="176" t="e">
        <f>NA()</f>
        <v>#N/A</v>
      </c>
      <c r="C50" s="176">
        <f>IF(ISNUMBER('実質公債費比率（分子）の構造'!K$53),'実質公債費比率（分子）の構造'!K$53,NA())</f>
        <v>512</v>
      </c>
      <c r="D50" s="176" t="e">
        <f>NA()</f>
        <v>#N/A</v>
      </c>
      <c r="E50" s="176" t="e">
        <f>NA()</f>
        <v>#N/A</v>
      </c>
      <c r="F50" s="176">
        <f>IF(ISNUMBER('実質公債費比率（分子）の構造'!L$53),'実質公債費比率（分子）の構造'!L$53,NA())</f>
        <v>509</v>
      </c>
      <c r="G50" s="176" t="e">
        <f>NA()</f>
        <v>#N/A</v>
      </c>
      <c r="H50" s="176" t="e">
        <f>NA()</f>
        <v>#N/A</v>
      </c>
      <c r="I50" s="176">
        <f>IF(ISNUMBER('実質公債費比率（分子）の構造'!M$53),'実質公債費比率（分子）の構造'!M$53,NA())</f>
        <v>512</v>
      </c>
      <c r="J50" s="176" t="e">
        <f>NA()</f>
        <v>#N/A</v>
      </c>
      <c r="K50" s="176" t="e">
        <f>NA()</f>
        <v>#N/A</v>
      </c>
      <c r="L50" s="176">
        <f>IF(ISNUMBER('実質公債費比率（分子）の構造'!N$53),'実質公債費比率（分子）の構造'!N$53,NA())</f>
        <v>534</v>
      </c>
      <c r="M50" s="176" t="e">
        <f>NA()</f>
        <v>#N/A</v>
      </c>
      <c r="N50" s="176" t="e">
        <f>NA()</f>
        <v>#N/A</v>
      </c>
      <c r="O50" s="176">
        <f>IF(ISNUMBER('実質公債費比率（分子）の構造'!O$53),'実質公債費比率（分子）の構造'!O$53,NA())</f>
        <v>546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7230</v>
      </c>
      <c r="E56" s="175"/>
      <c r="F56" s="175"/>
      <c r="G56" s="175">
        <f>'将来負担比率（分子）の構造'!J$52</f>
        <v>7172</v>
      </c>
      <c r="H56" s="175"/>
      <c r="I56" s="175"/>
      <c r="J56" s="175">
        <f>'将来負担比率（分子）の構造'!K$52</f>
        <v>8205</v>
      </c>
      <c r="K56" s="175"/>
      <c r="L56" s="175"/>
      <c r="M56" s="175">
        <f>'将来負担比率（分子）の構造'!L$52</f>
        <v>7849</v>
      </c>
      <c r="N56" s="175"/>
      <c r="O56" s="175"/>
      <c r="P56" s="175">
        <f>'将来負担比率（分子）の構造'!M$52</f>
        <v>7775</v>
      </c>
    </row>
    <row r="57" spans="1:16" x14ac:dyDescent="0.15">
      <c r="A57" s="175" t="s">
        <v>44</v>
      </c>
      <c r="B57" s="175"/>
      <c r="C57" s="175"/>
      <c r="D57" s="175">
        <f>'将来負担比率（分子）の構造'!I$51</f>
        <v>132</v>
      </c>
      <c r="E57" s="175"/>
      <c r="F57" s="175"/>
      <c r="G57" s="175">
        <f>'将来負担比率（分子）の構造'!J$51</f>
        <v>141</v>
      </c>
      <c r="H57" s="175"/>
      <c r="I57" s="175"/>
      <c r="J57" s="175">
        <f>'将来負担比率（分子）の構造'!K$51</f>
        <v>151</v>
      </c>
      <c r="K57" s="175"/>
      <c r="L57" s="175"/>
      <c r="M57" s="175">
        <f>'将来負担比率（分子）の構造'!L$51</f>
        <v>152</v>
      </c>
      <c r="N57" s="175"/>
      <c r="O57" s="175"/>
      <c r="P57" s="175">
        <f>'将来負担比率（分子）の構造'!M$51</f>
        <v>125</v>
      </c>
    </row>
    <row r="58" spans="1:16" x14ac:dyDescent="0.15">
      <c r="A58" s="175" t="s">
        <v>43</v>
      </c>
      <c r="B58" s="175"/>
      <c r="C58" s="175"/>
      <c r="D58" s="175">
        <f>'将来負担比率（分子）の構造'!I$50</f>
        <v>824</v>
      </c>
      <c r="E58" s="175"/>
      <c r="F58" s="175"/>
      <c r="G58" s="175">
        <f>'将来負担比率（分子）の構造'!J$50</f>
        <v>939</v>
      </c>
      <c r="H58" s="175"/>
      <c r="I58" s="175"/>
      <c r="J58" s="175">
        <f>'将来負担比率（分子）の構造'!K$50</f>
        <v>1010</v>
      </c>
      <c r="K58" s="175"/>
      <c r="L58" s="175"/>
      <c r="M58" s="175">
        <f>'将来負担比率（分子）の構造'!L$50</f>
        <v>1496</v>
      </c>
      <c r="N58" s="175"/>
      <c r="O58" s="175"/>
      <c r="P58" s="175">
        <f>'将来負担比率（分子）の構造'!M$50</f>
        <v>1719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891</v>
      </c>
      <c r="C62" s="175"/>
      <c r="D62" s="175"/>
      <c r="E62" s="175">
        <f>'将来負担比率（分子）の構造'!J$45</f>
        <v>862</v>
      </c>
      <c r="F62" s="175"/>
      <c r="G62" s="175"/>
      <c r="H62" s="175">
        <f>'将来負担比率（分子）の構造'!K$45</f>
        <v>805</v>
      </c>
      <c r="I62" s="175"/>
      <c r="J62" s="175"/>
      <c r="K62" s="175">
        <f>'将来負担比率（分子）の構造'!L$45</f>
        <v>757</v>
      </c>
      <c r="L62" s="175"/>
      <c r="M62" s="175"/>
      <c r="N62" s="175">
        <f>'将来負担比率（分子）の構造'!M$45</f>
        <v>832</v>
      </c>
      <c r="O62" s="175"/>
      <c r="P62" s="175"/>
    </row>
    <row r="63" spans="1:16" x14ac:dyDescent="0.15">
      <c r="A63" s="175" t="s">
        <v>36</v>
      </c>
      <c r="B63" s="175">
        <f>'将来負担比率（分子）の構造'!I$44</f>
        <v>359</v>
      </c>
      <c r="C63" s="175"/>
      <c r="D63" s="175"/>
      <c r="E63" s="175">
        <f>'将来負担比率（分子）の構造'!J$44</f>
        <v>405</v>
      </c>
      <c r="F63" s="175"/>
      <c r="G63" s="175"/>
      <c r="H63" s="175">
        <f>'将来負担比率（分子）の構造'!K$44</f>
        <v>377</v>
      </c>
      <c r="I63" s="175"/>
      <c r="J63" s="175"/>
      <c r="K63" s="175">
        <f>'将来負担比率（分子）の構造'!L$44</f>
        <v>316</v>
      </c>
      <c r="L63" s="175"/>
      <c r="M63" s="175"/>
      <c r="N63" s="175">
        <f>'将来負担比率（分子）の構造'!M$44</f>
        <v>262</v>
      </c>
      <c r="O63" s="175"/>
      <c r="P63" s="175"/>
    </row>
    <row r="64" spans="1:16" x14ac:dyDescent="0.15">
      <c r="A64" s="175" t="s">
        <v>35</v>
      </c>
      <c r="B64" s="175">
        <f>'将来負担比率（分子）の構造'!I$43</f>
        <v>3818</v>
      </c>
      <c r="C64" s="175"/>
      <c r="D64" s="175"/>
      <c r="E64" s="175">
        <f>'将来負担比率（分子）の構造'!J$43</f>
        <v>3988</v>
      </c>
      <c r="F64" s="175"/>
      <c r="G64" s="175"/>
      <c r="H64" s="175">
        <f>'将来負担比率（分子）の構造'!K$43</f>
        <v>4029</v>
      </c>
      <c r="I64" s="175"/>
      <c r="J64" s="175"/>
      <c r="K64" s="175">
        <f>'将来負担比率（分子）の構造'!L$43</f>
        <v>3889</v>
      </c>
      <c r="L64" s="175"/>
      <c r="M64" s="175"/>
      <c r="N64" s="175">
        <f>'将来負担比率（分子）の構造'!M$43</f>
        <v>3770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9636</v>
      </c>
      <c r="C66" s="175"/>
      <c r="D66" s="175"/>
      <c r="E66" s="175">
        <f>'将来負担比率（分子）の構造'!J$41</f>
        <v>9411</v>
      </c>
      <c r="F66" s="175"/>
      <c r="G66" s="175"/>
      <c r="H66" s="175">
        <f>'将来負担比率（分子）の構造'!K$41</f>
        <v>11033</v>
      </c>
      <c r="I66" s="175"/>
      <c r="J66" s="175"/>
      <c r="K66" s="175">
        <f>'将来負担比率（分子）の構造'!L$41</f>
        <v>10603</v>
      </c>
      <c r="L66" s="175"/>
      <c r="M66" s="175"/>
      <c r="N66" s="175">
        <f>'将来負担比率（分子）の構造'!M$41</f>
        <v>10193</v>
      </c>
      <c r="O66" s="175"/>
      <c r="P66" s="175"/>
    </row>
    <row r="67" spans="1:16" x14ac:dyDescent="0.15">
      <c r="A67" s="175" t="s">
        <v>77</v>
      </c>
      <c r="B67" s="175" t="e">
        <f>NA()</f>
        <v>#N/A</v>
      </c>
      <c r="C67" s="175">
        <f>IF(ISNUMBER('将来負担比率（分子）の構造'!I$53), IF('将来負担比率（分子）の構造'!I$53 &lt; 0, 0, '将来負担比率（分子）の構造'!I$53), NA())</f>
        <v>6517</v>
      </c>
      <c r="D67" s="175" t="e">
        <f>NA()</f>
        <v>#N/A</v>
      </c>
      <c r="E67" s="175" t="e">
        <f>NA()</f>
        <v>#N/A</v>
      </c>
      <c r="F67" s="175">
        <f>IF(ISNUMBER('将来負担比率（分子）の構造'!J$53), IF('将来負担比率（分子）の構造'!J$53 &lt; 0, 0, '将来負担比率（分子）の構造'!J$53), NA())</f>
        <v>6414</v>
      </c>
      <c r="G67" s="175" t="e">
        <f>NA()</f>
        <v>#N/A</v>
      </c>
      <c r="H67" s="175" t="e">
        <f>NA()</f>
        <v>#N/A</v>
      </c>
      <c r="I67" s="175">
        <f>IF(ISNUMBER('将来負担比率（分子）の構造'!K$53), IF('将来負担比率（分子）の構造'!K$53 &lt; 0, 0, '将来負担比率（分子）の構造'!K$53), NA())</f>
        <v>6877</v>
      </c>
      <c r="J67" s="175" t="e">
        <f>NA()</f>
        <v>#N/A</v>
      </c>
      <c r="K67" s="175" t="e">
        <f>NA()</f>
        <v>#N/A</v>
      </c>
      <c r="L67" s="175">
        <f>IF(ISNUMBER('将来負担比率（分子）の構造'!L$53), IF('将来負担比率（分子）の構造'!L$53 &lt; 0, 0, '将来負担比率（分子）の構造'!L$53), NA())</f>
        <v>6070</v>
      </c>
      <c r="M67" s="175" t="e">
        <f>NA()</f>
        <v>#N/A</v>
      </c>
      <c r="N67" s="175" t="e">
        <f>NA()</f>
        <v>#N/A</v>
      </c>
      <c r="O67" s="175">
        <f>IF(ISNUMBER('将来負担比率（分子）の構造'!M$53), IF('将来負担比率（分子）の構造'!M$53 &lt; 0, 0, '将来負担比率（分子）の構造'!M$53), NA())</f>
        <v>5438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296</v>
      </c>
      <c r="C72" s="179">
        <f>基金残高に係る経年分析!G55</f>
        <v>438</v>
      </c>
      <c r="D72" s="179">
        <f>基金残高に係る経年分析!H55</f>
        <v>394</v>
      </c>
    </row>
    <row r="73" spans="1:16" x14ac:dyDescent="0.15">
      <c r="A73" s="178" t="s">
        <v>80</v>
      </c>
      <c r="B73" s="179">
        <f>基金残高に係る経年分析!F56</f>
        <v>11</v>
      </c>
      <c r="C73" s="179">
        <f>基金残高に係る経年分析!G56</f>
        <v>178</v>
      </c>
      <c r="D73" s="179">
        <f>基金残高に係る経年分析!H56</f>
        <v>174</v>
      </c>
    </row>
    <row r="74" spans="1:16" x14ac:dyDescent="0.15">
      <c r="A74" s="178" t="s">
        <v>81</v>
      </c>
      <c r="B74" s="179">
        <f>基金残高に係る経年分析!F57</f>
        <v>361</v>
      </c>
      <c r="C74" s="179">
        <f>基金残高に係る経年分析!G57</f>
        <v>495</v>
      </c>
      <c r="D74" s="179">
        <f>基金残高に係る経年分析!H57</f>
        <v>715</v>
      </c>
    </row>
  </sheetData>
  <sheetProtection algorithmName="SHA-512" hashValue="hkQQCvlNFPk/FVmmcpq9ed4MujlzVYVp2l6bwaD2FKiBZEzL8TuMtsTT/gDuf2LimdFKfNGeumo3Mf/rX8CyPQ==" saltValue="ASPTKOphHEAi+JHjxV/g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2024-09-17T06:49:25Z</cp:lastPrinted>
  <dcterms:created xsi:type="dcterms:W3CDTF">2024-03-14T00:56:02Z</dcterms:created>
  <dcterms:modified xsi:type="dcterms:W3CDTF">2024-09-20T06:29:59Z</dcterms:modified>
  <cp:category/>
</cp:coreProperties>
</file>