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96CDF071-A139-40E4-85DD-11236B868CE4}" xr6:coauthVersionLast="47" xr6:coauthVersionMax="47" xr10:uidLastSave="{00000000-0000-0000-0000-000000000000}"/>
  <bookViews>
    <workbookView xWindow="20370" yWindow="-3375" windowWidth="29040" windowHeight="15840" tabRatio="78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BE35" i="10"/>
  <c r="AM35" i="10"/>
  <c r="C35" i="10"/>
  <c r="CO34" i="10"/>
  <c r="CO35" i="10" s="1"/>
  <c r="CO36" i="10" s="1"/>
  <c r="BW34" i="10"/>
  <c r="BW35" i="10" s="1"/>
  <c r="BW36" i="10" s="1"/>
  <c r="BW37" i="10" s="1"/>
  <c r="BW38" i="10" s="1"/>
  <c r="BW39" i="10" s="1"/>
  <c r="BW40" i="10" s="1"/>
  <c r="BW41" i="10" s="1"/>
  <c r="BW42" i="10" s="1"/>
  <c r="BW43"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<sst xmlns="http://schemas.openxmlformats.org/spreadsheetml/2006/main" count="1117" uniqueCount="613">
  <si>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</si>
  <si>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</si>
  <si>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</si>
  <si>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</si>
  <si>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</si>
  <si>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</si>
  <si>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</si>
  <si>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</si>
  <si>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</si>
  <si>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</si>
  <si>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</si>
  <si>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</si>
  <si>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</si>
  <si>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</si>
  <si>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</si>
  <si>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</si>
  <si>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</si>
  <si>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</si>
  <si>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</si>
  <si>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</si>
  <si>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</si>
  <si>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</si>
  <si>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</si>
  <si>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</si>
  <si>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</si>
  <si>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</si>
  <si>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</si>
  <si>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</si>
  <si>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</si>
  <si>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</si>
  <si>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</si>
  <si>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</si>
  <si>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</si>
  <si>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</si>
  <si>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</si>
  <si>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</si>
  <si>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</si>
  <si>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</si>
  <si>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</si>
  <si>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</si>
  <si>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</si>
  <si>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</si>
  <si>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</si>
  <si>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</si>
  <si>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</si>
  <si>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</si>
  <si>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</si>
  <si>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</si>
  <si>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</si>
  <si>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</si>
  <si>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</si>
  <si>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</si>
  <si>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</si>
  <si>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</si>
  <si>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</si>
  <si>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</si>
  <si>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</si>
  <si>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</si>
  <si>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</si>
  <si>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</si>
  <si>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</si>
  <si>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</si>
  <si>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</si>
  <si>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</si>
  <si>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</si>
  <si>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</si>
  <si>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</si>
  <si>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</si>
  <si>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</si>
  <si>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</si>
  <si>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</si>
  <si>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</si>
  <si>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</si>
  <si>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</si>
  <si>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</si>
  <si>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</si>
  <si>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</si>
  <si>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</si>
  <si>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</si>
  <si>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</si>
  <si>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</si>
  <si>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</si>
  <si>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</si>
  <si>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</si>
  <si>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</si>
  <si>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</si>
  <si>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</si>
  <si>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</si>
  <si>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</si>
  <si>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</si>
  <si>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</si>
  <si>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</si>
  <si>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</si>
  <si>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</si>
  <si>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</si>
  <si>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</si>
  <si>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</si>
  <si>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</si>
  <si>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</si>
  <si>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</si>
  <si>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</si>
  <si>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</si>
  <si>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</si>
  <si>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</si>
  <si>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</si>
  <si>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</si>
  <si>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</si>
  <si>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</si>
  <si>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</si>
  <si>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</si>
  <si>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</si>
  <si>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</si>
  <si>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</si>
  <si>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</si>
  <si>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</si>
  <si>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</si>
  <si>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</si>
  <si>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</si>
  <si>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</si>
  <si>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</si>
  <si>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</si>
  <si>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</si>
  <si>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</si>
  <si>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</si>
  <si>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</si>
  <si>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</si>
  <si>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</si>
  <si>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</si>
  <si>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</si>
  <si>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</si>
  <si>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</si>
  <si>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</si>
  <si>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</si>
  <si>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</si>
  <si>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</si>
  <si>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</si>
  <si>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</si>
  <si>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</si>
  <si>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</si>
  <si>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</si>
  <si>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</si>
  <si>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</si>
  <si>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</si>
  <si>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</si>
  <si>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</si>
  <si>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</si>
  <si>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</si>
  <si>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</si>
  <si>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</si>
  <si>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</si>
  <si>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</si>
  <si>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</si>
  <si>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</si>
  <si>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</si>
  <si>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</si>
  <si>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</si>
  <si>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</si>
  <si>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</si>
  <si>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</si>
  <si>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</si>
  <si>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</si>
  <si>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</si>
  <si>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</si>
  <si>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</si>
  <si>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</si>
  <si>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</si>
  <si>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</si>
  <si>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</si>
  <si>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</si>
  <si>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</si>
  <si>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</si>
  <si>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</si>
  <si>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</si>
  <si>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</si>
  <si>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</si>
  <si>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</si>
  <si>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</si>
  <si>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</si>
  <si>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</si>
  <si>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</si>
  <si>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</si>
  <si>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</si>
  <si>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</si>
  <si>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</si>
  <si>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</si>
  <si>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</si>
  <si>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</si>
  <si>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</si>
  <si>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</si>
  <si>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</si>
  <si>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</si>
  <si>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</si>
  <si>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</si>
  <si>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</si>
  <si>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</si>
  <si>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</si>
  <si>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</si>
  <si>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</si>
  <si>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</si>
  <si>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</si>
  <si>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</si>
  <si>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</si>
  <si>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</si>
  <si>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</si>
  <si>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</si>
  <si>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</si>
  <si>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</si>
  <si>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</si>
  <si>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</si>
  <si>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</si>
  <si>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</si>
  <si>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</si>
  <si>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</si>
  <si>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</si>
  <si>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</si>
  <si>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</si>
  <si>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</si>
  <si>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</si>
  <si>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</si>
  <si>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青森県深浦町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</si>
  <si>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</si>
  <si>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</si>
  <si>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</si>
  <si>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</si>
  <si>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</si>
  <si>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</si>
  <si>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</si>
  <si>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</si>
  <si>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</si>
  <si>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</si>
  <si>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</si>
  <si>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</si>
  <si>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</si>
  <si>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</si>
  <si>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</si>
  <si>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</si>
  <si>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</si>
  <si>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</si>
  <si>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</si>
  <si>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</si>
  <si>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</si>
  <si>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</si>
  <si>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</si>
  <si>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</si>
  <si>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</si>
  <si>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</si>
  <si>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</si>
  <si>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</si>
  <si>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</si>
  <si>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</si>
  <si>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</si>
  <si>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</si>
  <si>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</si>
  <si>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</si>
  <si>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</si>
  <si>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</si>
  <si>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</si>
  <si>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</si>
  <si>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</si>
  <si>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</si>
  <si>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</si>
  <si>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</si>
  <si>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</si>
  <si>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</si>
  <si>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</si>
  <si>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</si>
  <si>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</si>
  <si>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</si>
  <si>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</si>
  <si>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</si>
  <si>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</si>
  <si>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</si>
  <si>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</si>
  <si>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</si>
  <si>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</si>
  <si>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</si>
  <si>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</si>
  <si>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</si>
  <si>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</si>
  <si>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</si>
  <si>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</si>
  <si>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</si>
  <si>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</si>
  <si>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</si>
  <si>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</si>
  <si>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</si>
  <si>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</si>
  <si>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</si>
  <si>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</si>
  <si>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</si>
  <si>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</si>
  <si>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</si>
  <si>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</si>
  <si>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</si>
  <si>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</si>
  <si>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</si>
  <si>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</si>
  <si>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</si>
  <si>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</si>
  <si>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</si>
  <si>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</si>
  <si>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</si>
  <si>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</si>
  <si>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</si>
  <si>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</si>
  <si>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</si>
  <si>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</si>
  <si>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</si>
  <si>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</si>
  <si>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</si>
  <si>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</si>
  <si>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</si>
  <si>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</si>
  <si>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</si>
  <si>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</si>
  <si>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</si>
  <si>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</si>
  <si>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</si>
  <si>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</si>
  <si>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</si>
  <si>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</si>
  <si>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</si>
  <si>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</si>
  <si>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</si>
  <si>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</si>
  <si>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</si>
  <si>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</si>
  <si>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</si>
  <si>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</si>
  <si>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</si>
  <si>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</si>
  <si>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</si>
  <si>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</si>
  <si>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</si>
  <si>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</si>
  <si>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</si>
  <si>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</si>
  <si>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</si>
  <si>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</si>
  <si>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</si>
  <si>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</si>
  <si>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</si>
  <si>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</si>
  <si>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</si>
  <si>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</si>
  <si>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</si>
  <si>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</si>
  <si>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</si>
  <si>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</si>
  <si>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</si>
  <si>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</si>
  <si>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</si>
  <si>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</si>
  <si>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</si>
  <si>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</si>
  <si>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</si>
  <si>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</si>
  <si>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</si>
  <si>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</si>
  <si>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</si>
  <si>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</si>
  <si>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</si>
  <si>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</si>
  <si>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</si>
  <si>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</si>
  <si>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</si>
  <si>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</si>
  <si>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</si>
  <si>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</si>
  <si>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</si>
  <si>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</si>
  <si>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</si>
  <si>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</si>
  <si>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</si>
  <si>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</si>
  <si>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</si>
  <si>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</si>
  <si>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</si>
  <si>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</si>
  <si>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</si>
  <si>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</si>
  <si>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</si>
  <si>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</si>
  <si>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</si>
  <si>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</si>
  <si>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</si>
  <si>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</si>
  <si>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</si>
  <si>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</si>
  <si>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</si>
  <si>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</si>
  <si>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</si>
  <si>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</si>
  <si>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</si>
  <si>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</si>
  <si>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</si>
  <si>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</si>
  <si>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</si>
  <si>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</si>
  <si>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</si>
  <si>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</si>
  <si>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</si>
  <si>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</si>
  <si>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</si>
  <si>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</si>
  <si>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</si>
  <si>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</si>
  <si>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</si>
  <si>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</si>
  <si>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</si>
  <si>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</si>
  <si>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</si>
  <si>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</si>
  <si>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</si>
  <si>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</si>
  <si>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</si>
  <si>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</si>
  <si>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</si>
  <si>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</si>
  <si>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</si>
  <si>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</si>
  <si>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</si>
  <si>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</si>
  <si>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</si>
  <si>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</si>
  <si>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</si>
  <si>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</si>
  <si>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</si>
  <si>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</si>
  <si>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</si>
  <si>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</si>
  <si>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</si>
  <si>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</si>
  <si>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</si>
  <si>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</si>
  <si>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</si>
  <si>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</si>
  <si>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</si>
  <si>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</si>
  <si>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</si>
  <si>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</si>
  <si>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</si>
  <si>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</si>
  <si>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</si>
  <si>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</si>
  <si>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</si>
  <si>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</si>
  <si>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</si>
  <si>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</si>
  <si>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</si>
  <si>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</si>
  <si>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</si>
  <si>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</si>
  <si>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</si>
  <si>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</si>
  <si>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</si>
  <si>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</si>
  <si>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</si>
  <si>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</si>
  <si>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</si>
  <si>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</si>
  <si>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</si>
  <si>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</si>
  <si>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</si>
  <si>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</si>
  <si>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</si>
  <si>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</si>
  <si>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</si>
  <si>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</si>
  <si>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</si>
  <si>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</si>
  <si>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</si>
  <si>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</si>
  <si>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</si>
  <si>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</si>
  <si>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</si>
  <si>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</si>
  <si>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</si>
  <si>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</si>
  <si>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</si>
  <si>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</si>
  <si>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</si>
  <si>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</si>
  <si>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</si>
  <si>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</si>
  <si>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</si>
  <si>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</si>
  <si>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</si>
  <si>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</si>
  <si>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</si>
  <si>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</si>
  <si>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</si>
  <si>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</si>
  <si>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</si>
  <si>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</si>
  <si>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</si>
  <si>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</si>
  <si>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</si>
  <si>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</si>
  <si>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</si>
  <si>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</si>
  <si>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</si>
  <si>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</si>
  <si>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</si>
  <si>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</si>
  <si>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</si>
  <si>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</si>
  <si>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</si>
  <si>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</si>
  <si>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</si>
  <si>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</si>
  <si>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</si>
  <si>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</si>
  <si>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</si>
  <si>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</si>
  <si>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</si>
  <si>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</si>
  <si>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</si>
  <si>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</si>
  <si>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</si>
  <si>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</si>
  <si>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</si>
  <si>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</si>
  <si>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</si>
  <si>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</si>
  <si>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</si>
  <si>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</si>
  <si>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</si>
  <si>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</si>
  <si>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</si>
  <si>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</si>
  <si>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</si>
  <si>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</si>
  <si>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</si>
  <si>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</si>
  <si>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</si>
  <si>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</si>
  <si>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</si>
  <si>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</si>
  <si>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</si>
  <si>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</si>
  <si>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</si>
  <si>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</si>
  <si>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</si>
  <si>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</si>
  <si>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</si>
  <si>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</si>
  <si>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</si>
  <si>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</si>
  <si>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</si>
  <si>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</si>
  <si>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</si>
  <si>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</si>
  <si>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</si>
  <si>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</si>
  <si>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</si>
  <si>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</si>
  <si>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</si>
  <si>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</si>
  <si>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</si>
  <si>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</si>
  <si>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</si>
  <si>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</si>
  <si>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</si>
  <si>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0.32</t>
  </si>
  <si>
    <t>▲ 3.46</t>
  </si>
  <si>
    <t>一般会計</t>
  </si>
  <si>
    <t>水道事業会計</t>
  </si>
  <si>
    <t>介護保険特別会計</t>
  </si>
  <si>
    <t>国民健康保険事業特別会計（事業勘定）</t>
  </si>
  <si>
    <t>国民健康保険事業特別会計（直診勘定）</t>
  </si>
  <si>
    <t>下水道事業特別会計</t>
  </si>
  <si>
    <t>後期高齢者医療特別会計</t>
  </si>
  <si>
    <t>訪問看護ステーション特別会計</t>
  </si>
  <si>
    <t>その他会計（赤字）</t>
  </si>
  <si>
    <t>その他会計（黒字）</t>
  </si>
  <si>
    <t>（百万円）</t>
    <phoneticPr fontId="5"/>
  </si>
  <si>
    <t>H30</t>
    <phoneticPr fontId="5"/>
  </si>
  <si>
    <t>R01</t>
    <phoneticPr fontId="5"/>
  </si>
  <si>
    <t>R02</t>
    <phoneticPr fontId="5"/>
  </si>
  <si>
    <t>R03</t>
    <phoneticPr fontId="5"/>
  </si>
  <si>
    <t>R04</t>
    <phoneticPr fontId="5"/>
  </si>
  <si>
    <t>合併振興基金</t>
    <rPh sb="0" eb="2">
      <t>ガッペイ</t>
    </rPh>
    <rPh sb="2" eb="4">
      <t>シンコウ</t>
    </rPh>
    <rPh sb="4" eb="6">
      <t>キキン</t>
    </rPh>
    <phoneticPr fontId="12"/>
  </si>
  <si>
    <t>森林環境譲与税基金</t>
    <rPh sb="0" eb="2">
      <t>シンリン</t>
    </rPh>
    <rPh sb="2" eb="4">
      <t>カンキョウ</t>
    </rPh>
    <rPh sb="4" eb="6">
      <t>ジョウヨ</t>
    </rPh>
    <rPh sb="6" eb="7">
      <t>ゼイ</t>
    </rPh>
    <rPh sb="7" eb="9">
      <t>キキン</t>
    </rPh>
    <phoneticPr fontId="5"/>
  </si>
  <si>
    <t>-</t>
    <phoneticPr fontId="2"/>
  </si>
  <si>
    <t>青森県市町村総合事務組合</t>
  </si>
  <si>
    <t>青森県市町村職員退職手当組合</t>
  </si>
  <si>
    <t>西海岸衛生処理組合</t>
  </si>
  <si>
    <t>西北五広域福祉事務組合</t>
  </si>
  <si>
    <t>青森県交通災害共済組合</t>
  </si>
  <si>
    <t>鰺ヶ沢地区消防事務組合</t>
  </si>
  <si>
    <t>つがる西北五広域連合（一般会計）</t>
  </si>
  <si>
    <t>つがる西北五広域連合（病院事業会計）</t>
  </si>
  <si>
    <t>青森県後期高齢者医療広域連合（一般会計）</t>
  </si>
  <si>
    <t>青森県後期高齢者医療広域連合（後期高齢者医療特別会計）</t>
  </si>
  <si>
    <t>○</t>
  </si>
  <si>
    <t>株式会社ふかうら開発</t>
  </si>
  <si>
    <t>しらかみ十二湖株式会社</t>
  </si>
  <si>
    <t>一般財団法人深浦町食産業振興公社</t>
  </si>
  <si>
    <t>公共施設等総合管理基金</t>
    <rPh sb="0" eb="2">
      <t>コウキョウ</t>
    </rPh>
    <rPh sb="2" eb="4">
      <t>シセツ</t>
    </rPh>
    <rPh sb="4" eb="5">
      <t>トウ</t>
    </rPh>
    <rPh sb="5" eb="7">
      <t>ソウゴウ</t>
    </rPh>
    <rPh sb="7" eb="9">
      <t>カンリ</t>
    </rPh>
    <rPh sb="9" eb="11">
      <t>キキン</t>
    </rPh>
    <phoneticPr fontId="12"/>
  </si>
  <si>
    <t>ふるさと納税寄附金基金</t>
    <rPh sb="4" eb="6">
      <t>ノウゼイ</t>
    </rPh>
    <rPh sb="6" eb="9">
      <t>キフキン</t>
    </rPh>
    <rPh sb="9" eb="11">
      <t>キキン</t>
    </rPh>
    <phoneticPr fontId="12"/>
  </si>
  <si>
    <t>地域医療対策基金</t>
    <rPh sb="0" eb="2">
      <t>チイキ</t>
    </rPh>
    <rPh sb="2" eb="4">
      <t>イリョウ</t>
    </rPh>
    <rPh sb="4" eb="6">
      <t>タイサク</t>
    </rPh>
    <rPh sb="6" eb="8">
      <t>キキン</t>
    </rPh>
    <phoneticPr fontId="1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</si>
  <si>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</si>
  <si>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</si>
  <si>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将来負担比率ともに類似団体内平均値より高い水準にある。地方債の新規発行抑制等に取り組んでいるものの、各施設の老朽化が進んでおり有形固定資産減価償却率は上昇する見込である。
　公共施設等総合管理計画に基づき、今後も老朽化対策に適切に取り組んでいく。</t>
    <rPh sb="1" eb="7">
      <t>ユウケイコテイシサン</t>
    </rPh>
    <rPh sb="7" eb="11">
      <t>ゲンカショウキャク</t>
    </rPh>
    <rPh sb="11" eb="12">
      <t>リツ</t>
    </rPh>
    <rPh sb="13" eb="17">
      <t>ショウライフタン</t>
    </rPh>
    <rPh sb="17" eb="19">
      <t>ヒリツ</t>
    </rPh>
    <rPh sb="22" eb="26">
      <t>ルイジダンタイ</t>
    </rPh>
    <rPh sb="26" eb="27">
      <t>ナイ</t>
    </rPh>
    <rPh sb="27" eb="30">
      <t>ヘイキンチ</t>
    </rPh>
    <rPh sb="32" eb="33">
      <t>タカ</t>
    </rPh>
    <rPh sb="34" eb="36">
      <t>スイジュン</t>
    </rPh>
    <rPh sb="40" eb="43">
      <t>チホウサイ</t>
    </rPh>
    <rPh sb="44" eb="50">
      <t>シンキハッコウヨクセイ</t>
    </rPh>
    <rPh sb="50" eb="51">
      <t>トウ</t>
    </rPh>
    <rPh sb="52" eb="53">
      <t>ト</t>
    </rPh>
    <rPh sb="54" eb="55">
      <t>ク</t>
    </rPh>
    <rPh sb="63" eb="64">
      <t>カク</t>
    </rPh>
    <rPh sb="64" eb="66">
      <t>シセツ</t>
    </rPh>
    <rPh sb="67" eb="70">
      <t>ロウキュウカ</t>
    </rPh>
    <rPh sb="71" eb="72">
      <t>スス</t>
    </rPh>
    <rPh sb="76" eb="82">
      <t>ユウケイコテイシサン</t>
    </rPh>
    <rPh sb="82" eb="86">
      <t>ゲンカショウキャク</t>
    </rPh>
    <rPh sb="86" eb="87">
      <t>リツ</t>
    </rPh>
    <rPh sb="88" eb="90">
      <t>ジョウショウ</t>
    </rPh>
    <rPh sb="92" eb="94">
      <t>ミコミ</t>
    </rPh>
    <rPh sb="100" eb="105">
      <t>コウキョウシセツトウ</t>
    </rPh>
    <rPh sb="105" eb="111">
      <t>ソウゴウカンリケイカク</t>
    </rPh>
    <rPh sb="112" eb="113">
      <t>モト</t>
    </rPh>
    <rPh sb="116" eb="118">
      <t>コンゴ</t>
    </rPh>
    <rPh sb="119" eb="122">
      <t>ロウキュウカ</t>
    </rPh>
    <rPh sb="122" eb="124">
      <t>タイサク</t>
    </rPh>
    <rPh sb="125" eb="127">
      <t>テキセツ</t>
    </rPh>
    <rPh sb="128" eb="129">
      <t>ト</t>
    </rPh>
    <rPh sb="130" eb="13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</si>
  <si>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</si>
  <si>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</si>
  <si>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</si>
  <si>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</si>
  <si>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</si>
  <si>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</si>
  <si>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と比較して高い状況にあり、将来負担比率は昨年より若干悪化している。今後も地方債の新規発行抑制等を継続し、公債費の適正化に取り組んでいく。</t>
    <rPh sb="1" eb="5">
      <t>ショウライフタン</t>
    </rPh>
    <rPh sb="5" eb="7">
      <t>ヒリツ</t>
    </rPh>
    <rPh sb="7" eb="8">
      <t>オヨ</t>
    </rPh>
    <rPh sb="9" eb="11">
      <t>ジッシツ</t>
    </rPh>
    <rPh sb="11" eb="14">
      <t>コウサイヒ</t>
    </rPh>
    <rPh sb="14" eb="16">
      <t>ヒリツ</t>
    </rPh>
    <rPh sb="19" eb="24">
      <t>ルイジダンタイナイ</t>
    </rPh>
    <rPh sb="24" eb="27">
      <t>ヘイキンチ</t>
    </rPh>
    <rPh sb="28" eb="30">
      <t>ヒカク</t>
    </rPh>
    <rPh sb="32" eb="33">
      <t>タカ</t>
    </rPh>
    <rPh sb="34" eb="36">
      <t>ジョウキョウ</t>
    </rPh>
    <rPh sb="40" eb="46">
      <t>ショウライフタンヒリツ</t>
    </rPh>
    <rPh sb="47" eb="49">
      <t>サクネン</t>
    </rPh>
    <rPh sb="51" eb="53">
      <t>ジャッカン</t>
    </rPh>
    <rPh sb="53" eb="55">
      <t>アッカ</t>
    </rPh>
    <rPh sb="60" eb="62">
      <t>コンゴ</t>
    </rPh>
    <rPh sb="63" eb="66">
      <t>チホウサイ</t>
    </rPh>
    <rPh sb="67" eb="74">
      <t>シンキハッコウヨクセイトウ</t>
    </rPh>
    <rPh sb="75" eb="77">
      <t>ケイゾク</t>
    </rPh>
    <rPh sb="79" eb="82">
      <t>コウサイヒ</t>
    </rPh>
    <rPh sb="83" eb="86">
      <t>テキセイカ</t>
    </rPh>
    <rPh sb="87" eb="88">
      <t>ト</t>
    </rPh>
    <rPh sb="89" eb="90">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</si>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</sst>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5CA95E-9D58-4EF6-BF24-BCC28E4FCB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FD26-47A8-9125-FA99BEC860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133397</c:v>
                </c:pt>
                <c:pt idx="1">
                  <c:v>129977</c:v>
                </c:pt>
                <c:pt idx="2">
                  <c:v>132041</c:v>
                </c:pt>
                <c:pt idx="3">
                  <c:v>113172</c:v>
                </c:pt>
                <c:pt idx="4">
                  <c:v>101358</c:v>
                </c:pt>
              </c:numCache>
            </c:numRef>
          </c:val>
          <c:smooth val="0"/>
          <c:extLst>
            <c:ext xmlns:c16="http://schemas.microsoft.com/office/drawing/2014/chart" uri="{C3380CC4-5D6E-409C-BE32-E72D297353CC}">
              <c16:uniqueId val="{00000001-FD26-47A8-9125-FA99BEC860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2.0499999999999998</c:v>
                </c:pt>
                <c:pt idx="1">
                  <c:v>2.38</c:v>
                </c:pt>
                <c:pt idx="2">
                  <c:v>1.96</c:v>
                </c:pt>
                <c:pt idx="3">
                  <c:v>3.72</c:v>
                </c:pt>
                <c:pt idx="4">
                  <c:v>3.54</c:v>
                </c:pt>
              </c:numCache>
            </c:numRef>
          </c:val>
          <c:extLst>
            <c:ext xmlns:c16="http://schemas.microsoft.com/office/drawing/2014/chart" uri="{C3380CC4-5D6E-409C-BE32-E72D297353CC}">
              <c16:uniqueId val="{00000000-D3FE-48D1-93AF-2E93B3E5EF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45.23</c:v>
                </c:pt>
                <c:pt idx="1">
                  <c:v>43.3</c:v>
                </c:pt>
                <c:pt idx="2">
                  <c:v>42.2</c:v>
                </c:pt>
                <c:pt idx="3">
                  <c:v>41.57</c:v>
                </c:pt>
                <c:pt idx="4">
                  <c:v>39.25</c:v>
                </c:pt>
              </c:numCache>
            </c:numRef>
          </c:val>
          <c:extLst>
            <c:ext xmlns:c16="http://schemas.microsoft.com/office/drawing/2014/chart" uri="{C3380CC4-5D6E-409C-BE32-E72D297353CC}">
              <c16:uniqueId val="{00000001-D3FE-48D1-93AF-2E93B3E5EF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1.84</c:v>
                </c:pt>
                <c:pt idx="1">
                  <c:v>0.72</c:v>
                </c:pt>
                <c:pt idx="2">
                  <c:v>-0.32</c:v>
                </c:pt>
                <c:pt idx="3">
                  <c:v>1.88</c:v>
                </c:pt>
                <c:pt idx="4">
                  <c:v>-3.46</c:v>
                </c:pt>
              </c:numCache>
            </c:numRef>
          </c:val>
          <c:smooth val="0"/>
          <c:extLst>
            <c:ext xmlns:c16="http://schemas.microsoft.com/office/drawing/2014/chart" uri="{C3380CC4-5D6E-409C-BE32-E72D297353CC}">
              <c16:uniqueId val="{00000002-D3FE-48D1-93AF-2E93B3E5EF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F8-47D6-82C7-989B926675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F8-47D6-82C7-989B9266759B}"/>
            </c:ext>
          </c:extLst>
        </c:ser>
        <c:ser>
          <c:idx val="2"/>
          <c:order val="2"/>
          <c:tx>
            <c:strRef>
              <c:f>データシート!$A$29</c:f>
              <c:strCache>
                <c:ptCount val="1"/>
                <c:pt idx="0">
                  <c:v>訪問看護ステーション特別会計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2-99F8-47D6-82C7-989B926675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0.22</c:v>
                </c:pt>
                <c:pt idx="2">
                  <c:v>#N/A</c:v>
                </c:pt>
                <c:pt idx="3">
                  <c:v>0.04</c:v>
                </c:pt>
                <c:pt idx="4">
                  <c:v>#N/A</c:v>
                </c:pt>
                <c:pt idx="5">
                  <c:v>0.04</c:v>
                </c:pt>
                <c:pt idx="6">
                  <c:v>#N/A</c:v>
                </c:pt>
                <c:pt idx="7">
                  <c:v>0.09</c:v>
                </c:pt>
                <c:pt idx="8">
                  <c:v>#N/A</c:v>
                </c:pt>
                <c:pt idx="9">
                  <c:v>0.04</c:v>
                </c:pt>
              </c:numCache>
            </c:numRef>
          </c:val>
          <c:extLst>
            <c:ext xmlns:c16="http://schemas.microsoft.com/office/drawing/2014/chart" uri="{C3380CC4-5D6E-409C-BE32-E72D297353CC}">
              <c16:uniqueId val="{00000003-99F8-47D6-82C7-989B9266759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0.06</c:v>
                </c:pt>
                <c:pt idx="4">
                  <c:v>#N/A</c:v>
                </c:pt>
                <c:pt idx="5">
                  <c:v>0.12</c:v>
                </c:pt>
                <c:pt idx="6">
                  <c:v>#N/A</c:v>
                </c:pt>
                <c:pt idx="7">
                  <c:v>0.02</c:v>
                </c:pt>
                <c:pt idx="8">
                  <c:v>#N/A</c:v>
                </c:pt>
                <c:pt idx="9">
                  <c:v>0.13</c:v>
                </c:pt>
              </c:numCache>
            </c:numRef>
          </c:val>
          <c:extLst>
            <c:ext xmlns:c16="http://schemas.microsoft.com/office/drawing/2014/chart" uri="{C3380CC4-5D6E-409C-BE32-E72D297353CC}">
              <c16:uniqueId val="{00000004-99F8-47D6-82C7-989B9266759B}"/>
            </c:ext>
          </c:extLst>
        </c:ser>
        <c:ser>
          <c:idx val="5"/>
          <c:order val="5"/>
          <c:tx>
            <c:strRef>
              <c:f>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0.25</c:v>
                </c:pt>
                <c:pt idx="2">
                  <c:v>#N/A</c:v>
                </c:pt>
                <c:pt idx="3">
                  <c:v>0.2</c:v>
                </c:pt>
                <c:pt idx="4">
                  <c:v>#N/A</c:v>
                </c:pt>
                <c:pt idx="5">
                  <c:v>0.11</c:v>
                </c:pt>
                <c:pt idx="6">
                  <c:v>#N/A</c:v>
                </c:pt>
                <c:pt idx="7">
                  <c:v>0.39</c:v>
                </c:pt>
                <c:pt idx="8">
                  <c:v>#N/A</c:v>
                </c:pt>
                <c:pt idx="9">
                  <c:v>0.34</c:v>
                </c:pt>
              </c:numCache>
            </c:numRef>
          </c:val>
          <c:extLst>
            <c:ext xmlns:c16="http://schemas.microsoft.com/office/drawing/2014/chart" uri="{C3380CC4-5D6E-409C-BE32-E72D297353CC}">
              <c16:uniqueId val="{00000005-99F8-47D6-82C7-989B9266759B}"/>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0.64</c:v>
                </c:pt>
                <c:pt idx="2">
                  <c:v>#N/A</c:v>
                </c:pt>
                <c:pt idx="3">
                  <c:v>0.78</c:v>
                </c:pt>
                <c:pt idx="4">
                  <c:v>#N/A</c:v>
                </c:pt>
                <c:pt idx="5">
                  <c:v>0.53</c:v>
                </c:pt>
                <c:pt idx="6">
                  <c:v>#N/A</c:v>
                </c:pt>
                <c:pt idx="7">
                  <c:v>0.55000000000000004</c:v>
                </c:pt>
                <c:pt idx="8">
                  <c:v>#N/A</c:v>
                </c:pt>
                <c:pt idx="9">
                  <c:v>0.7</c:v>
                </c:pt>
              </c:numCache>
            </c:numRef>
          </c:val>
          <c:extLst>
            <c:ext xmlns:c16="http://schemas.microsoft.com/office/drawing/2014/chart" uri="{C3380CC4-5D6E-409C-BE32-E72D297353CC}">
              <c16:uniqueId val="{00000006-99F8-47D6-82C7-989B926675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0.99</c:v>
                </c:pt>
                <c:pt idx="4">
                  <c:v>#N/A</c:v>
                </c:pt>
                <c:pt idx="5">
                  <c:v>0.48</c:v>
                </c:pt>
                <c:pt idx="6">
                  <c:v>#N/A</c:v>
                </c:pt>
                <c:pt idx="7">
                  <c:v>0.83</c:v>
                </c:pt>
                <c:pt idx="8">
                  <c:v>#N/A</c:v>
                </c:pt>
                <c:pt idx="9">
                  <c:v>1.83</c:v>
                </c:pt>
              </c:numCache>
            </c:numRef>
          </c:val>
          <c:extLst>
            <c:ext xmlns:c16="http://schemas.microsoft.com/office/drawing/2014/chart" uri="{C3380CC4-5D6E-409C-BE32-E72D297353CC}">
              <c16:uniqueId val="{00000007-99F8-47D6-82C7-989B926675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3.07</c:v>
                </c:pt>
                <c:pt idx="2">
                  <c:v>#N/A</c:v>
                </c:pt>
                <c:pt idx="3">
                  <c:v>2.37</c:v>
                </c:pt>
                <c:pt idx="4">
                  <c:v>#N/A</c:v>
                </c:pt>
                <c:pt idx="5">
                  <c:v>2.17</c:v>
                </c:pt>
                <c:pt idx="6">
                  <c:v>#N/A</c:v>
                </c:pt>
                <c:pt idx="7">
                  <c:v>2.83</c:v>
                </c:pt>
                <c:pt idx="8">
                  <c:v>#N/A</c:v>
                </c:pt>
                <c:pt idx="9">
                  <c:v>3.12</c:v>
                </c:pt>
              </c:numCache>
            </c:numRef>
          </c:val>
          <c:extLst>
            <c:ext xmlns:c16="http://schemas.microsoft.com/office/drawing/2014/chart" uri="{C3380CC4-5D6E-409C-BE32-E72D297353CC}">
              <c16:uniqueId val="{00000008-99F8-47D6-82C7-989B926675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2.04</c:v>
                </c:pt>
                <c:pt idx="2">
                  <c:v>#N/A</c:v>
                </c:pt>
                <c:pt idx="3">
                  <c:v>2.37</c:v>
                </c:pt>
                <c:pt idx="4">
                  <c:v>#N/A</c:v>
                </c:pt>
                <c:pt idx="5">
                  <c:v>1.95</c:v>
                </c:pt>
                <c:pt idx="6">
                  <c:v>#N/A</c:v>
                </c:pt>
                <c:pt idx="7">
                  <c:v>3.72</c:v>
                </c:pt>
                <c:pt idx="8">
                  <c:v>#N/A</c:v>
                </c:pt>
                <c:pt idx="9">
                  <c:v>3.53</c:v>
                </c:pt>
              </c:numCache>
            </c:numRef>
          </c:val>
          <c:extLst>
            <c:ext xmlns:c16="http://schemas.microsoft.com/office/drawing/2014/chart" uri="{C3380CC4-5D6E-409C-BE32-E72D297353CC}">
              <c16:uniqueId val="{00000009-99F8-47D6-82C7-989B926675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934</c:v>
                </c:pt>
                <c:pt idx="5">
                  <c:v>934</c:v>
                </c:pt>
                <c:pt idx="8">
                  <c:v>907</c:v>
                </c:pt>
                <c:pt idx="11">
                  <c:v>870</c:v>
                </c:pt>
                <c:pt idx="14">
                  <c:v>866</c:v>
                </c:pt>
              </c:numCache>
            </c:numRef>
          </c:val>
          <c:extLst>
            <c:ext xmlns:c16="http://schemas.microsoft.com/office/drawing/2014/chart" uri="{C3380CC4-5D6E-409C-BE32-E72D297353CC}">
              <c16:uniqueId val="{00000000-633B-4686-B362-348C29137E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2</c:v>
                </c:pt>
                <c:pt idx="6">
                  <c:v>1</c:v>
                </c:pt>
                <c:pt idx="9">
                  <c:v>2</c:v>
                </c:pt>
                <c:pt idx="12">
                  <c:v>1</c:v>
                </c:pt>
              </c:numCache>
            </c:numRef>
          </c:val>
          <c:extLst>
            <c:ext xmlns:c16="http://schemas.microsoft.com/office/drawing/2014/chart" uri="{C3380CC4-5D6E-409C-BE32-E72D297353CC}">
              <c16:uniqueId val="{00000001-633B-4686-B362-348C29137E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3B-4686-B362-348C29137E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30</c:v>
                </c:pt>
                <c:pt idx="6">
                  <c:v>28</c:v>
                </c:pt>
                <c:pt idx="9">
                  <c:v>33</c:v>
                </c:pt>
                <c:pt idx="12">
                  <c:v>32</c:v>
                </c:pt>
              </c:numCache>
            </c:numRef>
          </c:val>
          <c:extLst>
            <c:ext xmlns:c16="http://schemas.microsoft.com/office/drawing/2014/chart" uri="{C3380CC4-5D6E-409C-BE32-E72D297353CC}">
              <c16:uniqueId val="{00000003-633B-4686-B362-348C29137E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265</c:v>
                </c:pt>
                <c:pt idx="3">
                  <c:v>255</c:v>
                </c:pt>
                <c:pt idx="6">
                  <c:v>289</c:v>
                </c:pt>
                <c:pt idx="9">
                  <c:v>271</c:v>
                </c:pt>
                <c:pt idx="12">
                  <c:v>296</c:v>
                </c:pt>
              </c:numCache>
            </c:numRef>
          </c:val>
          <c:extLst>
            <c:ext xmlns:c16="http://schemas.microsoft.com/office/drawing/2014/chart" uri="{C3380CC4-5D6E-409C-BE32-E72D297353CC}">
              <c16:uniqueId val="{00000004-633B-4686-B362-348C29137E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3B-4686-B362-348C29137E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3B-4686-B362-348C29137E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1083</c:v>
                </c:pt>
                <c:pt idx="3">
                  <c:v>1005</c:v>
                </c:pt>
                <c:pt idx="6">
                  <c:v>941</c:v>
                </c:pt>
                <c:pt idx="9">
                  <c:v>896</c:v>
                </c:pt>
                <c:pt idx="12">
                  <c:v>900</c:v>
                </c:pt>
              </c:numCache>
            </c:numRef>
          </c:val>
          <c:extLst>
            <c:ext xmlns:c16="http://schemas.microsoft.com/office/drawing/2014/chart" uri="{C3380CC4-5D6E-409C-BE32-E72D297353CC}">
              <c16:uniqueId val="{00000007-633B-4686-B362-348C29137E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445</c:v>
                </c:pt>
                <c:pt idx="2">
                  <c:v>#N/A</c:v>
                </c:pt>
                <c:pt idx="3">
                  <c:v>#N/A</c:v>
                </c:pt>
                <c:pt idx="4">
                  <c:v>358</c:v>
                </c:pt>
                <c:pt idx="5">
                  <c:v>#N/A</c:v>
                </c:pt>
                <c:pt idx="6">
                  <c:v>#N/A</c:v>
                </c:pt>
                <c:pt idx="7">
                  <c:v>352</c:v>
                </c:pt>
                <c:pt idx="8">
                  <c:v>#N/A</c:v>
                </c:pt>
                <c:pt idx="9">
                  <c:v>#N/A</c:v>
                </c:pt>
                <c:pt idx="10">
                  <c:v>332</c:v>
                </c:pt>
                <c:pt idx="11">
                  <c:v>#N/A</c:v>
                </c:pt>
                <c:pt idx="12">
                  <c:v>#N/A</c:v>
                </c:pt>
                <c:pt idx="13">
                  <c:v>363</c:v>
                </c:pt>
                <c:pt idx="14">
                  <c:v>#N/A</c:v>
                </c:pt>
              </c:numCache>
            </c:numRef>
          </c:val>
          <c:smooth val="0"/>
          <c:extLst>
            <c:ext xmlns:c16="http://schemas.microsoft.com/office/drawing/2014/chart" uri="{C3380CC4-5D6E-409C-BE32-E72D297353CC}">
              <c16:uniqueId val="{00000008-633B-4686-B362-348C29137E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8826</c:v>
                </c:pt>
                <c:pt idx="5">
                  <c:v>8551</c:v>
                </c:pt>
                <c:pt idx="8">
                  <c:v>8376</c:v>
                </c:pt>
                <c:pt idx="11">
                  <c:v>7987</c:v>
                </c:pt>
                <c:pt idx="14">
                  <c:v>7564</c:v>
                </c:pt>
              </c:numCache>
            </c:numRef>
          </c:val>
          <c:extLst>
            <c:ext xmlns:c16="http://schemas.microsoft.com/office/drawing/2014/chart" uri="{C3380CC4-5D6E-409C-BE32-E72D297353CC}">
              <c16:uniqueId val="{00000000-6763-43A4-BE75-7CD303D1FF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c:v>
                </c:pt>
                <c:pt idx="5">
                  <c:v>33</c:v>
                </c:pt>
                <c:pt idx="8">
                  <c:v>29</c:v>
                </c:pt>
                <c:pt idx="11">
                  <c:v>24</c:v>
                </c:pt>
                <c:pt idx="14">
                  <c:v>19</c:v>
                </c:pt>
              </c:numCache>
            </c:numRef>
          </c:val>
          <c:extLst>
            <c:ext xmlns:c16="http://schemas.microsoft.com/office/drawing/2014/chart" uri="{C3380CC4-5D6E-409C-BE32-E72D297353CC}">
              <c16:uniqueId val="{00000001-6763-43A4-BE75-7CD303D1FF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2965</c:v>
                </c:pt>
                <c:pt idx="5">
                  <c:v>2762</c:v>
                </c:pt>
                <c:pt idx="8">
                  <c:v>3019</c:v>
                </c:pt>
                <c:pt idx="11">
                  <c:v>3549</c:v>
                </c:pt>
                <c:pt idx="14">
                  <c:v>3626</c:v>
                </c:pt>
              </c:numCache>
            </c:numRef>
          </c:val>
          <c:extLst>
            <c:ext xmlns:c16="http://schemas.microsoft.com/office/drawing/2014/chart" uri="{C3380CC4-5D6E-409C-BE32-E72D297353CC}">
              <c16:uniqueId val="{00000002-6763-43A4-BE75-7CD303D1FF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3-43A4-BE75-7CD303D1FF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3-43A4-BE75-7CD303D1FF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57</c:v>
                </c:pt>
                <c:pt idx="3">
                  <c:v>21</c:v>
                </c:pt>
                <c:pt idx="6">
                  <c:v>59</c:v>
                </c:pt>
                <c:pt idx="9">
                  <c:v>44</c:v>
                </c:pt>
                <c:pt idx="12">
                  <c:v>68</c:v>
                </c:pt>
              </c:numCache>
            </c:numRef>
          </c:val>
          <c:extLst>
            <c:ext xmlns:c16="http://schemas.microsoft.com/office/drawing/2014/chart" uri="{C3380CC4-5D6E-409C-BE32-E72D297353CC}">
              <c16:uniqueId val="{00000005-6763-43A4-BE75-7CD303D1FF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881</c:v>
                </c:pt>
                <c:pt idx="3">
                  <c:v>854</c:v>
                </c:pt>
                <c:pt idx="6">
                  <c:v>797</c:v>
                </c:pt>
                <c:pt idx="9">
                  <c:v>854</c:v>
                </c:pt>
                <c:pt idx="12">
                  <c:v>858</c:v>
                </c:pt>
              </c:numCache>
            </c:numRef>
          </c:val>
          <c:extLst>
            <c:ext xmlns:c16="http://schemas.microsoft.com/office/drawing/2014/chart" uri="{C3380CC4-5D6E-409C-BE32-E72D297353CC}">
              <c16:uniqueId val="{00000006-6763-43A4-BE75-7CD303D1FF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254</c:v>
                </c:pt>
                <c:pt idx="3">
                  <c:v>245</c:v>
                </c:pt>
                <c:pt idx="6">
                  <c:v>222</c:v>
                </c:pt>
                <c:pt idx="9">
                  <c:v>196</c:v>
                </c:pt>
                <c:pt idx="12">
                  <c:v>168</c:v>
                </c:pt>
              </c:numCache>
            </c:numRef>
          </c:val>
          <c:extLst>
            <c:ext xmlns:c16="http://schemas.microsoft.com/office/drawing/2014/chart" uri="{C3380CC4-5D6E-409C-BE32-E72D297353CC}">
              <c16:uniqueId val="{00000007-6763-43A4-BE75-7CD303D1FF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3823</c:v>
                </c:pt>
                <c:pt idx="3">
                  <c:v>3756</c:v>
                </c:pt>
                <c:pt idx="6">
                  <c:v>3688</c:v>
                </c:pt>
                <c:pt idx="9">
                  <c:v>3553</c:v>
                </c:pt>
                <c:pt idx="12">
                  <c:v>3712</c:v>
                </c:pt>
              </c:numCache>
            </c:numRef>
          </c:val>
          <c:extLst>
            <c:ext xmlns:c16="http://schemas.microsoft.com/office/drawing/2014/chart" uri="{C3380CC4-5D6E-409C-BE32-E72D297353CC}">
              <c16:uniqueId val="{00000008-6763-43A4-BE75-7CD303D1FF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63-43A4-BE75-7CD303D1FF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8679</c:v>
                </c:pt>
                <c:pt idx="3">
                  <c:v>8325</c:v>
                </c:pt>
                <c:pt idx="6">
                  <c:v>8344</c:v>
                </c:pt>
                <c:pt idx="9">
                  <c:v>8036</c:v>
                </c:pt>
                <c:pt idx="12">
                  <c:v>7671</c:v>
                </c:pt>
              </c:numCache>
            </c:numRef>
          </c:val>
          <c:extLst>
            <c:ext xmlns:c16="http://schemas.microsoft.com/office/drawing/2014/chart" uri="{C3380CC4-5D6E-409C-BE32-E72D297353CC}">
              <c16:uniqueId val="{0000000A-6763-43A4-BE75-7CD303D1FF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1865</c:v>
                </c:pt>
                <c:pt idx="2">
                  <c:v>#N/A</c:v>
                </c:pt>
                <c:pt idx="3">
                  <c:v>#N/A</c:v>
                </c:pt>
                <c:pt idx="4">
                  <c:v>1854</c:v>
                </c:pt>
                <c:pt idx="5">
                  <c:v>#N/A</c:v>
                </c:pt>
                <c:pt idx="6">
                  <c:v>#N/A</c:v>
                </c:pt>
                <c:pt idx="7">
                  <c:v>1686</c:v>
                </c:pt>
                <c:pt idx="8">
                  <c:v>#N/A</c:v>
                </c:pt>
                <c:pt idx="9">
                  <c:v>#N/A</c:v>
                </c:pt>
                <c:pt idx="10">
                  <c:v>1123</c:v>
                </c:pt>
                <c:pt idx="11">
                  <c:v>#N/A</c:v>
                </c:pt>
                <c:pt idx="12">
                  <c:v>#N/A</c:v>
                </c:pt>
                <c:pt idx="13">
                  <c:v>1268</c:v>
                </c:pt>
                <c:pt idx="14">
                  <c:v>#N/A</c:v>
                </c:pt>
              </c:numCache>
            </c:numRef>
          </c:val>
          <c:smooth val="0"/>
          <c:extLst>
            <c:ext xmlns:c16="http://schemas.microsoft.com/office/drawing/2014/chart" uri="{C3380CC4-5D6E-409C-BE32-E72D297353CC}">
              <c16:uniqueId val="{0000000B-6763-43A4-BE75-7CD303D1FF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1912</c:v>
                </c:pt>
                <c:pt idx="1">
                  <c:v>1964</c:v>
                </c:pt>
                <c:pt idx="2">
                  <c:v>1816</c:v>
                </c:pt>
              </c:numCache>
            </c:numRef>
          </c:val>
          <c:extLst>
            <c:ext xmlns:c16="http://schemas.microsoft.com/office/drawing/2014/chart" uri="{C3380CC4-5D6E-409C-BE32-E72D297353CC}">
              <c16:uniqueId val="{00000000-22B9-4738-8E64-62E6A8B747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161</c:v>
                </c:pt>
                <c:pt idx="1">
                  <c:v>161</c:v>
                </c:pt>
                <c:pt idx="2">
                  <c:v>251</c:v>
                </c:pt>
              </c:numCache>
            </c:numRef>
          </c:val>
          <c:extLst>
            <c:ext xmlns:c16="http://schemas.microsoft.com/office/drawing/2014/chart" uri="{C3380CC4-5D6E-409C-BE32-E72D297353CC}">
              <c16:uniqueId val="{00000001-22B9-4738-8E64-62E6A8B747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1016</c:v>
                </c:pt>
                <c:pt idx="1">
                  <c:v>1470</c:v>
                </c:pt>
                <c:pt idx="2">
                  <c:v>1619</c:v>
                </c:pt>
              </c:numCache>
            </c:numRef>
          </c:val>
          <c:extLst>
            <c:ext xmlns:c16="http://schemas.microsoft.com/office/drawing/2014/chart" uri="{C3380CC4-5D6E-409C-BE32-E72D297353CC}">
              <c16:uniqueId val="{00000002-22B9-4738-8E64-62E6A8B747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{8CE48EA0-1956-4841-926C-84DB4DCEE6CB}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6D6-4160-BCEE-0914D21D2A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{0BB33235-9065-49EC-90A4-E83BCD9E2F9E}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D6-4160-BCEE-0914D21D2A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{6D0E677D-D03C-4BA8-8DD6-0F0F91F8E77B}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D6-4160-BCEE-0914D21D2A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{0F8F8FE2-EF96-414B-8AC3-16A1A9900085}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D6-4160-BCEE-0914D21D2A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{FFFB7659-BD32-4F72-8447-F229CF31C9FE}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D6-4160-BCEE-0914D21D2A4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{514FD25F-A9D2-44F0-9E1E-463B9FE3DBC7}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6D6-4160-BCEE-0914D21D2A4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{6356C690-CD4F-4403-BF68-72FD22822A5E}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6D6-4160-BCEE-0914D21D2A4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{EC7B676C-24B2-4D7B-8D26-13F6AE560085}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6D6-4160-BCEE-0914D21D2A4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{8D44534E-8032-4A6F-8C3D-7758556CE3B5}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6D6-4160-BCEE-0914D21D2A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65.099999999999994</c:v>
                </c:pt>
                <c:pt idx="16">
                  <c:v>66.5</c:v>
                </c:pt>
                <c:pt idx="24">
                  <c:v>68.099999999999994</c:v>
                </c:pt>
                <c:pt idx="32">
                  <c:v>69.400000000000006</c:v>
                </c:pt>
              </c:numCache>
            </c:numRef>
          </c:xVal>
          <c:yVal>
            <c:numRef>
              <c:f>公会計指標分析・財政指標組合せ分析表!$BP$51:$DC$51</c:f>
              <c:numCache>
                <c:formatCode>#,##0.0;"▲ "#,##0.0</c:formatCode>
                <c:ptCount val="40"/>
                <c:pt idx="0">
                  <c:v>52.5</c:v>
                </c:pt>
                <c:pt idx="8">
                  <c:v>53.2</c:v>
                </c:pt>
                <c:pt idx="16">
                  <c:v>46.4</c:v>
                </c:pt>
                <c:pt idx="24">
                  <c:v>29.1</c:v>
                </c:pt>
                <c:pt idx="32">
                  <c:v>33.6</c:v>
                </c:pt>
              </c:numCache>
            </c:numRef>
          </c:yVal>
          <c:smooth val="0"/>
          <c:extLst>
            <c:ext xmlns:c16="http://schemas.microsoft.com/office/drawing/2014/chart" uri="{C3380CC4-5D6E-409C-BE32-E72D297353CC}">
              <c16:uniqueId val="{00000009-C6D6-4160-BCEE-0914D21D2A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{8D55D37A-1BC9-44AC-96F3-D16AAE243D1C}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6D6-4160-BCEE-0914D21D2A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{B776ADA8-7CC8-4FD4-8EFB-593217AD3136}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D6-4160-BCEE-0914D21D2A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{420C80A1-9C56-4504-B20E-4437DBA36B9E}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D6-4160-BCEE-0914D21D2A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{F4F5871B-55CD-45EF-B24B-C91B99C60B58}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D6-4160-BCEE-0914D21D2A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{9F1D5674-DE69-434B-B9AE-099C1881C0CF}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D6-4160-BCEE-0914D21D2A4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{D1C075C3-5174-4AE3-B1C5-1DF1C8B39176}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6D6-4160-BCEE-0914D21D2A4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{49DBAEC3-184A-4266-8A1B-6290BD9EB03F}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6D6-4160-BCEE-0914D21D2A4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{4B73C5D6-70A7-4217-A099-0203993DD9F9}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6D6-4160-BCEE-0914D21D2A4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{3C8E2B6A-6194-4DF5-BA80-87420ECBDBD8}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6D6-4160-BCEE-0914D21D2A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D6-4160-BCEE-0914D21D2A47}"/>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{5A3DE3B0-00AC-47DD-8459-0ACAAC6EFE5E}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094-479E-94C2-38751ED52F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{12A6E101-A247-4274-8B6B-452A9C39AFA4}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4-479E-94C2-38751ED52F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{D5EC51C7-E3EB-4D24-9294-BA85B1BCFBD2}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4-479E-94C2-38751ED52F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{5DDDDE28-3EA3-4715-8472-F0795F22C1B1}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4-479E-94C2-38751ED52F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{8EDA151F-BD39-456D-A006-20DABA1527D0}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4-479E-94C2-38751ED52F2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{5409B689-47F8-49B6-B8CA-6B44DDADE6B9}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094-479E-94C2-38751ED52F2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{26C7D05A-8F97-43BA-8107-DFBB3CE3206E}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094-479E-94C2-38751ED52F2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{D2D98E3A-D47F-418C-AED0-404AC7AFCF35}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094-479E-94C2-38751ED52F2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{66345D2F-693B-4ED3-BEF5-5437E2982C10}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094-479E-94C2-38751ED52F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11.9</c:v>
                </c:pt>
                <c:pt idx="16">
                  <c:v>10.8</c:v>
                </c:pt>
                <c:pt idx="24">
                  <c:v>9.5</c:v>
                </c:pt>
                <c:pt idx="32">
                  <c:v>9.3000000000000007</c:v>
                </c:pt>
              </c:numCache>
            </c:numRef>
          </c:xVal>
          <c:yVal>
            <c:numRef>
              <c:f>公会計指標分析・財政指標組合せ分析表!$BP$73:$DC$73</c:f>
              <c:numCache>
                <c:formatCode>#,##0.0;"▲ "#,##0.0</c:formatCode>
                <c:ptCount val="40"/>
                <c:pt idx="0">
                  <c:v>52.5</c:v>
                </c:pt>
                <c:pt idx="8">
                  <c:v>53.2</c:v>
                </c:pt>
                <c:pt idx="16">
                  <c:v>46.4</c:v>
                </c:pt>
                <c:pt idx="24">
                  <c:v>29.1</c:v>
                </c:pt>
                <c:pt idx="32">
                  <c:v>33.6</c:v>
                </c:pt>
              </c:numCache>
            </c:numRef>
          </c:yVal>
          <c:smooth val="0"/>
          <c:extLst>
            <c:ext xmlns:c16="http://schemas.microsoft.com/office/drawing/2014/chart" uri="{C3380CC4-5D6E-409C-BE32-E72D297353CC}">
              <c16:uniqueId val="{00000009-C094-479E-94C2-38751ED52F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3.403555842940680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{5B2CD0B3-EF5F-49B8-A937-9661E78DEA2E}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094-479E-94C2-38751ED52F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{9F4EF1AE-1664-445D-B272-FBF7CACAB7CD}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4-479E-94C2-38751ED52F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{B2F49063-3D7A-4207-BD15-0AF9B35E4EED}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4-479E-94C2-38751ED52F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{72BA3C6B-01D0-48B3-A7D4-8A36A5F9BA46}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4-479E-94C2-38751ED52F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{F307DA8D-342F-4D4B-BC5A-23CCA1CC3E89}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4-479E-94C2-38751ED52F23}"/>
                </c:ext>
              </c:extLst>
            </c:dLbl>
            <c:dLbl>
              <c:idx val="8"/>
              <c:layout>
                <c:manualLayout>
                  <c:x val="-1.8171803637232604E-2"/>
                  <c:y val="-7.187700997392301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{6585FB03-3DB4-4DA3-AD08-8F31A788CF32}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094-479E-94C2-38751ED52F23}"/>
                </c:ext>
              </c:extLst>
            </c:dLbl>
            <c:dLbl>
              <c:idx val="16"/>
              <c:layout>
                <c:manualLayout>
                  <c:x val="-4.4905057365901176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{550E0B1C-5453-4E71-8F4E-2D8ABB66751E}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094-479E-94C2-38751ED52F23}"/>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{8B073DBF-2C97-4E9F-B74C-F113B6D70026}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094-479E-94C2-38751ED52F23}"/>
                </c:ext>
              </c:extLst>
            </c:dLbl>
            <c:dLbl>
              <c:idx val="32"/>
              <c:layout>
                <c:manualLayout>
                  <c:x val="-3.1570342725075584E-2"/>
                  <c:y val="-4.349592131553585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{BC642E7B-71AA-40DF-BECC-EBA936173A49}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094-479E-94C2-38751ED52F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94-479E-94C2-38751ED52F23}"/>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4662895-A8DF-4BD8-928C-6AFFA41FC3E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9C09770-D32B-4C91-9AF7-DB652121CD5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9CF5148-EEAB-4D8A-868C-B5C58CE45C7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F26DEA5-1D7E-4A90-B16C-90E960C1BD9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FBF03D9-3E00-4BC2-8571-DEB998CE067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28132F8-6418-42BB-8E41-1AF7EB6DBA1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860D5ED-A440-45B8-8EAB-74437E9C377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C0A053A-D112-4C1B-8FCF-969A3D027EC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C4CBF30-CEEA-4D91-88C0-4E1CF3ED44D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7F4D2BE-88A2-4BDA-B2ED-E526BF64213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7,280
7,257
488.91
7,867,632
7,588,756
163,736
4,626,176
7,670,888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D2A49D5-C831-4CAE-AFC7-C68FE5DFACE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174D00-206D-4354-BF97-5E5A676801C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5856C36-CA05-4CCE-BFB6-FF9F998FA11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682621F-C6F5-491F-910E-27D14E930E3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FBB959D-6D32-4F81-98E8-B75D50C36B6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2F76D28-41AC-4352-A1D9-90147F30884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53B6B08-A0F3-460A-8E35-278B275CEE2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89E4F3A-4012-4873-B162-CE8A2C8E431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2C0CE15-AC86-411A-8E97-304827342A6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F8BB89B-6B09-4696-8845-F1C8130170A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918FE6E-3603-43B8-8BE9-A2CE1CDFD3E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2EF6E6C-22B0-403A-8ABE-8A402CE8F6B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7700B68-3F5D-41D8-AE51-04A668D52F3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E674C8B-4085-4FBE-BA69-568E75B32A2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6F025B-9A55-4A28-A3D4-356696846D9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64054EC-FD83-44B8-B1F4-10BA93B39C7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51048DE-1F2C-4ACE-A4CB-7476BE4197B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C24B8BF-EA6C-4D66-9FDC-FA44DBE23F9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5EEB809-04E0-4BBA-8DDA-A4AF76B4052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DE40D0F-6DE8-4818-88B5-BA022306A7E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C050FD8-0EC3-4EA7-879A-5D8CA607031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DAB29CF-05FF-40FE-AD0A-67154039596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8DF0C2E-1AC5-4E93-A2BF-D57A87F8C6D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24DB192-3165-4521-89DC-49D187104DE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45F3255-6EE4-4A5A-8704-CE3D4BCB98E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3555A2E-0652-41CB-97FA-534202190DF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47EE219-634A-4D37-AD45-CFEC65FCE97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6319A1B-A38A-4959-ADCB-42BADCE0C08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BC0849F-B161-47D9-94C0-BCC445CE84F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0313AB1-CFD1-4E54-B71D-4ED5F7EA6EE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316E0C0-053E-4052-8976-EE33D7CD9AA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AC2FCBA-FD75-49F1-8ED9-B06A87C2460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82F0307-808D-43E9-BDCC-A4D3A53BC2B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9D6F62F-95CD-4447-9C6C-2E30E0B79BF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C9A8B68-EE09-4115-861F-65E2853E518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38E0F11-4423-4A44-B63E-4FF33FC43D1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A165B76-E56B-43C0-9B8F-10D0C361B81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人口減少や住民の高齢化、産業基盤が脆弱であることなどが要因となり、町税収は長らく低い水準で停滞し、類似団体と比較して極めて低い財政力となっている。</a:t>
          </a:r>
        </a:p>
        <a:p>
          <a:r>
            <a:rPr kumimoji="1" lang="ja-JP" altLang="en-US" sz="1200">
              <a:latin typeface="ＭＳ Ｐゴシック" panose="020B0600070205080204" pitchFamily="50" charset="-128"/>
              <a:ea typeface="ＭＳ Ｐゴシック" panose="020B0600070205080204" pitchFamily="50" charset="-128"/>
            </a:rPr>
            <a:t>　６次産業の創出を柱に町内産業の活性化を図るとともに、税の徴収率向上にも努め、長期的・計画的な財政基盤の強化に取り組む。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1B1884F-D7B7-43A4-9A76-2D7290D273A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20BD3CCF-4F20-478D-B138-CA07E251A3F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2FF91976-1763-4A9C-BC28-436FDD88C34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6B36D46-787C-408C-95C2-4C975876779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69E2ABD7-6E6B-4107-894E-C4D8F6AB8CB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52A7112-8055-4FF0-98EB-09B3741C253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4645018C-E509-4323-B08D-A0374080236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1B52EE53-3DD0-4C12-BEA3-CCFADACE10C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83E3BCE7-8F90-4134-A5CC-5AD3A35D0A7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8508B382-D4C4-4429-A170-D9610202776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189F2FE-D602-424B-861F-C9C15FC423B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5CE1AF8-26A2-4574-9B45-0529CC1A95A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16316AC-A60F-4B21-863F-EDFF5228469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50D2ACC-8B89-4DED-9CE7-FFA6AFE766F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DF892CCC-0511-4A8E-A4CF-2FBACA422A69}"/>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8C8ED705-D8B0-46E9-8473-47E41673C5DB}"/>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8F7F3957-FFD6-4530-BFFF-1AC3BEF9ADCE}"/>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3E98FCF0-C52D-41F0-B524-623759EC0137}"/>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D167051-E8CE-4657-96AC-42C67E6B1E4A}"/>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CB4EE87C-1364-4E69-B9A2-2CE7272D19C7}"/>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109E0924-E80A-485B-92DA-F08F69A8D434}"/>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6A269BFD-13FA-48F3-B521-F715E297F354}"/>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5F8A1D19-9D20-4961-A4D4-3689FB286A83}"/>
            </a:ext>
          </a:extLst>
        </xdr:cNvPr>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293D28CE-A74E-4841-ADDB-DDD5206A8D4B}"/>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A3D1718B-4315-4FBB-AECD-09495E22474C}"/>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F165D449-9CFA-4B94-BCC7-EB3837C8189D}"/>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31E06DC8-D0EA-4B9C-88B6-F9FB00D3A76E}"/>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12AC408B-7CB9-4EB2-BC64-26CD72B1B879}"/>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AE01918F-EBDD-4D55-8ADF-E455DAF7B1B6}"/>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1E66D61B-37CC-4DE6-8493-87C086C9E7E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F72DD8A2-6487-45DD-BA0B-179DCFD05FE2}"/>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D918B1E-514C-4CD1-8071-3CC9DBD3C715}"/>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7529136F-B0E3-4C04-8958-0C52BB6793B5}"/>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905E7DF-1297-403D-977A-86B6971B08E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C42C011-2504-4A3F-8882-75D52705DB9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FD96DB2-EC81-40DC-A252-9888B6CB32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C01BE59-4E40-4690-A828-D3653C85FC6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1BE7B7F-DF42-4A0E-918D-17AD0DDFC2F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80A4452E-FD77-4C91-A0A5-7B9AD5364596}"/>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57E7DC0E-1C32-4AD9-9FD8-4F46031A06F4}"/>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83D2D527-8D27-4C5D-AEA5-8D90F2D3665B}"/>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1C047FAD-92F7-4501-9EA2-18DAE5F6AB87}"/>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9652311A-AF80-41F9-A1E9-63DE48B56188}"/>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DC3D2081-D143-47BF-A628-C2C6B58D046F}"/>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DE700A8B-0505-4BD8-A875-11EEB4B56DB1}"/>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26226DB8-878C-407B-881A-16EF6D86DA41}"/>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160979E5-08D5-40AA-B7D0-E83276A1B5AA}"/>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36762F86-B648-4FC6-8510-7B3470766606}"/>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4FD3D34-E3F0-4518-9393-B1F03D38EDA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2FB9C9A2-C717-4C0B-8228-9FA025302E1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9471A92-51FF-4D87-BE67-BA678B7344C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B5AD859-5E12-45EC-9F59-FB9FACBBF75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89CEE66B-F471-4B8F-BB98-5BCBBC596C1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EAA44D2-5719-458C-85DC-1479388523C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0E33699-B343-45B2-8DEE-62C7EDD21DC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6C8297D-7521-4154-8968-CB9DC03C8EE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2C3BA4E-8221-42F5-A544-4302D8D5677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7B6B40C-B5DE-4670-938E-26B1BD5C878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7D3D6FAE-D3CD-41D5-AF6C-D240D0CC342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7D26B1A-202C-467D-95C9-E8C63FD998F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F506BDC-AAA5-48C8-B0D8-0C1EF67EE76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年度については普通交付税及び臨時財政対策債が減少し、人件費等の経費圧縮に努めているものの、原油価格高騰による光熱水費や燃料費の高騰が影響し</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悪化した。今後も経常一般財源の大部分を占める普通交付税の額が減少し、年々比率が悪化していくことと予見されており、急激な税収等の増も見込めないため、経常経費の削減が当面の課題となる。</a:t>
          </a:r>
        </a:p>
        <a:p>
          <a:r>
            <a:rPr kumimoji="1" lang="ja-JP" altLang="en-US" sz="1100">
              <a:latin typeface="ＭＳ Ｐゴシック" panose="020B0600070205080204" pitchFamily="50" charset="-128"/>
              <a:ea typeface="ＭＳ Ｐゴシック" panose="020B0600070205080204" pitchFamily="50" charset="-128"/>
            </a:rPr>
            <a:t>　主な取り組みとしては、人件費、物件費、補助費等の歳出削減に引き続き取り組むことに加え、真に必要な建設事業を峻別して実施するなど、公債費負担の抑制に向けた取り組み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5B49A52C-BF7A-40C2-9720-70F1653C7DA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EB6308BF-4F42-4C85-859D-F86584F0828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32A8067-020F-43D1-8AA0-CA7C4232A91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9999AEC4-C8E9-4C9C-9C2F-D22A5A48103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76C448E2-A336-451C-B6A6-04DE24B35FD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AE14E3A-72CB-4E37-A10F-41CE49DC2AA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94063A92-457E-44DE-BEB8-67854C2283F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B3F42DD-8F02-477A-B256-91AB2B02C88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33294263-6E24-44F1-B603-1F318E05F18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1C3BE729-FD55-4626-BF61-0B8A68F1118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D793B265-892E-4CD7-9B22-DC184A86A8D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2D5BD50D-E0FF-41E2-A4B0-47241E5F5D1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5F829912-6E32-4926-9841-66ABBA4D1A5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FD0D510C-B239-407A-87DB-75E35D589D8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A917FEEF-3942-4CFE-87DB-2351849AF429}"/>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B858906B-25A2-4E61-85B0-1B9F299D6EAB}"/>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2DCF84BA-C21D-488D-B8B6-991DF2514C15}"/>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C3C8E11-2EB6-4539-9789-F6D032F9533F}"/>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D690BD29-B8EE-43B8-82F3-50EB425BD1DE}"/>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169672</xdr:rowOff>
    </xdr:to>
    <xdr:cxnSp macro="">
      <xdr:nvCxnSpPr>
        <xdr:cNvPr id="129" name="直線コネクタ 128">
          <a:extLst>
            <a:ext uri="{FF2B5EF4-FFF2-40B4-BE49-F238E27FC236}">
              <a16:creationId xmlns:a16="http://schemas.microsoft.com/office/drawing/2014/main" id="{694423CB-1540-4102-8290-943871646F2D}"/>
            </a:ext>
          </a:extLst>
        </xdr:cNvPr>
        <xdr:cNvCxnSpPr/>
      </xdr:nvCxnSpPr>
      <xdr:spPr>
        <a:xfrm>
          <a:off x="4114800" y="110749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C71040E6-BC40-4BB9-B208-67132257801A}"/>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EB5BA1FF-CCCC-4B45-8E09-04626DF24CA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66</xdr:row>
      <xdr:rowOff>43942</xdr:rowOff>
    </xdr:to>
    <xdr:cxnSp macro="">
      <xdr:nvCxnSpPr>
        <xdr:cNvPr id="132" name="直線コネクタ 131">
          <a:extLst>
            <a:ext uri="{FF2B5EF4-FFF2-40B4-BE49-F238E27FC236}">
              <a16:creationId xmlns:a16="http://schemas.microsoft.com/office/drawing/2014/main" id="{E0D34A78-30DC-4FF2-BC60-0536B972470C}"/>
            </a:ext>
          </a:extLst>
        </xdr:cNvPr>
        <xdr:cNvCxnSpPr/>
      </xdr:nvCxnSpPr>
      <xdr:spPr>
        <a:xfrm flipV="1">
          <a:off x="3225800" y="1107490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BB93B4-9BC0-42D1-9AF6-A893BBEDE2BF}"/>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FACBA1E8-7024-4A21-A28C-B85F4DCBDC37}"/>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159766</xdr:rowOff>
    </xdr:to>
    <xdr:cxnSp macro="">
      <xdr:nvCxnSpPr>
        <xdr:cNvPr id="135" name="直線コネクタ 134">
          <a:extLst>
            <a:ext uri="{FF2B5EF4-FFF2-40B4-BE49-F238E27FC236}">
              <a16:creationId xmlns:a16="http://schemas.microsoft.com/office/drawing/2014/main" id="{BD2AC6CB-FE12-4717-82B2-81A673536D7B}"/>
            </a:ext>
          </a:extLst>
        </xdr:cNvPr>
        <xdr:cNvCxnSpPr/>
      </xdr:nvCxnSpPr>
      <xdr:spPr>
        <a:xfrm flipV="1">
          <a:off x="2336800" y="113596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4278053F-4039-47D3-AF9D-488705BDB5CE}"/>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ADBF32E3-D118-4D33-BD8A-70544134E4AA}"/>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66</xdr:row>
      <xdr:rowOff>159766</xdr:rowOff>
    </xdr:to>
    <xdr:cxnSp macro="">
      <xdr:nvCxnSpPr>
        <xdr:cNvPr id="138" name="直線コネクタ 137">
          <a:extLst>
            <a:ext uri="{FF2B5EF4-FFF2-40B4-BE49-F238E27FC236}">
              <a16:creationId xmlns:a16="http://schemas.microsoft.com/office/drawing/2014/main" id="{1648388A-2293-4C2D-819A-02AD8A6BF4E0}"/>
            </a:ext>
          </a:extLst>
        </xdr:cNvPr>
        <xdr:cNvCxnSpPr/>
      </xdr:nvCxnSpPr>
      <xdr:spPr>
        <a:xfrm>
          <a:off x="1447800" y="114223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6F074F81-0831-43D9-871B-DC0840B047FD}"/>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7AB87273-373F-41EA-B0F6-A720CE39919B}"/>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AB7533D7-DBEA-4797-8859-7A9CFC4B03BF}"/>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EC09E877-39F2-419A-BF41-F806F12828D9}"/>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33A1B76F-2E6B-410E-9387-35642D19B0B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8A02EAA-F29F-4F3D-9CA0-F06D57C60AF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891B9DE-9B8C-4506-A671-C076F810D07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E45D60B-6161-42F9-ACAF-C9B532DA204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373BD2C-FDFC-40DD-B52A-F9EE2E21FFD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8" name="楕円 147">
          <a:extLst>
            <a:ext uri="{FF2B5EF4-FFF2-40B4-BE49-F238E27FC236}">
              <a16:creationId xmlns:a16="http://schemas.microsoft.com/office/drawing/2014/main" id="{B5832B36-D5A2-4CDD-9FEB-DA3E18FE2FF3}"/>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49" name="財政構造の弾力性該当値テキスト">
          <a:extLst>
            <a:ext uri="{FF2B5EF4-FFF2-40B4-BE49-F238E27FC236}">
              <a16:creationId xmlns:a16="http://schemas.microsoft.com/office/drawing/2014/main" id="{8CF42D2D-BE5F-4485-BBA9-A48D6BCB283C}"/>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0" name="楕円 149">
          <a:extLst>
            <a:ext uri="{FF2B5EF4-FFF2-40B4-BE49-F238E27FC236}">
              <a16:creationId xmlns:a16="http://schemas.microsoft.com/office/drawing/2014/main" id="{A64EB7C1-B48B-4A42-AD0D-F4815852C312}"/>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1" name="テキスト ボックス 150">
          <a:extLst>
            <a:ext uri="{FF2B5EF4-FFF2-40B4-BE49-F238E27FC236}">
              <a16:creationId xmlns:a16="http://schemas.microsoft.com/office/drawing/2014/main" id="{6231D700-5092-470A-B623-637D34201CDA}"/>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2" name="楕円 151">
          <a:extLst>
            <a:ext uri="{FF2B5EF4-FFF2-40B4-BE49-F238E27FC236}">
              <a16:creationId xmlns:a16="http://schemas.microsoft.com/office/drawing/2014/main" id="{549A8581-3DF2-4541-AA5A-79FF4F95041B}"/>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3" name="テキスト ボックス 152">
          <a:extLst>
            <a:ext uri="{FF2B5EF4-FFF2-40B4-BE49-F238E27FC236}">
              <a16:creationId xmlns:a16="http://schemas.microsoft.com/office/drawing/2014/main" id="{3AB88A2F-72CC-4EA3-BF89-E796A290B0AC}"/>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4" name="楕円 153">
          <a:extLst>
            <a:ext uri="{FF2B5EF4-FFF2-40B4-BE49-F238E27FC236}">
              <a16:creationId xmlns:a16="http://schemas.microsoft.com/office/drawing/2014/main" id="{C8B4F639-3662-495F-BFB4-F80CE729ECDF}"/>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5" name="テキスト ボックス 154">
          <a:extLst>
            <a:ext uri="{FF2B5EF4-FFF2-40B4-BE49-F238E27FC236}">
              <a16:creationId xmlns:a16="http://schemas.microsoft.com/office/drawing/2014/main" id="{3192EFF2-5C9B-4526-9600-3C216A2A54FB}"/>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6" name="楕円 155">
          <a:extLst>
            <a:ext uri="{FF2B5EF4-FFF2-40B4-BE49-F238E27FC236}">
              <a16:creationId xmlns:a16="http://schemas.microsoft.com/office/drawing/2014/main" id="{D66BB994-D4EF-4B8B-B795-FEDA283C2892}"/>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7" name="テキスト ボックス 156">
          <a:extLst>
            <a:ext uri="{FF2B5EF4-FFF2-40B4-BE49-F238E27FC236}">
              <a16:creationId xmlns:a16="http://schemas.microsoft.com/office/drawing/2014/main" id="{0B093E96-047F-49EE-8CFE-E65310311A91}"/>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F77D776B-ABAC-4EE1-8E81-D85B0A08791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5B3F5F25-3077-4237-8314-BDEB287F3BE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95940E15-CD89-4736-B1FF-D7318C79CA5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89A51733-0320-46BE-8CFC-108D87E08B4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69DBE64E-D6DD-49BD-91A8-9D877B133DA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EA5D62AD-6520-49A0-A3C5-71D81E495D3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8133A853-4AAB-44B5-BCB3-C0F2FA39370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B0652B8C-68C2-4D0E-B726-27F106F27C2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7D1F54C0-04FC-44F0-8972-283E905242B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139BAA5C-1EB8-4267-AC3F-4A8F2F03795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E6B418BA-753C-435C-A52E-A435C1EBA3D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88209189-D126-4DC1-83F7-8DB3C178F35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6411252A-A2A9-438B-BAEB-41820D6F793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定員適正化計画に基づく職員数の削減や、物件費などの事務的経費の節減等により、類似団体平均を下回っている。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今後も定員適正化を積極的に進めるとともに、行政改革大綱等に基づく物件費・維持補修費の経費削減に努める。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13560A16-E313-45F0-B169-B24D6E71ED1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D63ADF95-8AF5-48FF-9DED-88E1CCC08B8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88CD29B3-9832-43EE-A2FD-BE69B668B97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BBBFCA88-583C-4534-A58B-3877351D4A8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D1C82FCE-F7A1-45E4-99A4-760DC5B60E5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CAD5106E-C75A-44C7-9B7B-5FBA15583C66}"/>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C4FE5B7B-E74A-47FE-A81E-BF286AB750FA}"/>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336F550E-7383-4046-B7DB-9A40A1E34FF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590CC9BD-4BC3-427C-9834-619C4DF33E2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5B651BB9-8412-4F84-8FCE-3D9C545FDCB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4AA0FFBE-E48F-4557-8EC5-BFE187D84B17}"/>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A477D7F1-C411-4966-B415-1772E26EA71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1896FB85-D3DF-4AEB-9885-63E40FB5E7B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7BA97605-DE16-4D29-AF5C-D07A93A1884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7ECCBCDD-6AF6-45F9-A6FA-54E051B77C4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6FE38471-C0BF-4BDB-B754-474071C36FE5}"/>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4CD4B153-3676-4EA6-9779-FB6925EB4D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77E02BE1-9BA7-4383-A7E7-5BC19FA6C21F}"/>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5BF093AC-9538-4596-B0D8-9533C2DE291D}"/>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51853</xdr:rowOff>
    </xdr:from>
    <xdr:to>
      <xdr:col>23</xdr:col>
      <xdr:colOff>133350</xdr:colOff>
      <xdr:row>82</xdr:row>
      <xdr:rowOff>89440</xdr:rowOff>
    </xdr:to>
    <xdr:cxnSp macro="">
      <xdr:nvCxnSpPr>
        <xdr:cNvPr id="190" name="直線コネクタ 189">
          <a:extLst>
            <a:ext uri="{FF2B5EF4-FFF2-40B4-BE49-F238E27FC236}">
              <a16:creationId xmlns:a16="http://schemas.microsoft.com/office/drawing/2014/main" id="{95E7A4E4-3323-44E5-8E6F-36516E1AB44E}"/>
            </a:ext>
          </a:extLst>
        </xdr:cNvPr>
        <xdr:cNvCxnSpPr/>
      </xdr:nvCxnSpPr>
      <xdr:spPr>
        <a:xfrm>
          <a:off x="4114800" y="14110753"/>
          <a:ext cx="8382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7BBD865F-7ACD-4C90-A90D-0E9AA663F397}"/>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EE3E5991-A012-40EA-B885-0C3C7C538B27}"/>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23450</xdr:rowOff>
    </xdr:from>
    <xdr:to>
      <xdr:col>19</xdr:col>
      <xdr:colOff>133350</xdr:colOff>
      <xdr:row>82</xdr:row>
      <xdr:rowOff>51853</xdr:rowOff>
    </xdr:to>
    <xdr:cxnSp macro="">
      <xdr:nvCxnSpPr>
        <xdr:cNvPr id="193" name="直線コネクタ 192">
          <a:extLst>
            <a:ext uri="{FF2B5EF4-FFF2-40B4-BE49-F238E27FC236}">
              <a16:creationId xmlns:a16="http://schemas.microsoft.com/office/drawing/2014/main" id="{E7CFABFF-138C-4BED-B85F-3D4DE94340FB}"/>
            </a:ext>
          </a:extLst>
        </xdr:cNvPr>
        <xdr:cNvCxnSpPr/>
      </xdr:nvCxnSpPr>
      <xdr:spPr>
        <a:xfrm>
          <a:off x="3225800" y="14082350"/>
          <a:ext cx="8890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1776A586-053E-45EF-9C2A-7C4816C5708E}"/>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DBEEEF6E-8AA0-4C13-BE55-D8180B41017A}"/>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152510</xdr:rowOff>
    </xdr:from>
    <xdr:to>
      <xdr:col>15</xdr:col>
      <xdr:colOff>82550</xdr:colOff>
      <xdr:row>82</xdr:row>
      <xdr:rowOff>23450</xdr:rowOff>
    </xdr:to>
    <xdr:cxnSp macro="">
      <xdr:nvCxnSpPr>
        <xdr:cNvPr id="196" name="直線コネクタ 195">
          <a:extLst>
            <a:ext uri="{FF2B5EF4-FFF2-40B4-BE49-F238E27FC236}">
              <a16:creationId xmlns:a16="http://schemas.microsoft.com/office/drawing/2014/main" id="{41CDF9C3-5DEE-43EF-982E-7DABEBFBF675}"/>
            </a:ext>
          </a:extLst>
        </xdr:cNvPr>
        <xdr:cNvCxnSpPr/>
      </xdr:nvCxnSpPr>
      <xdr:spPr>
        <a:xfrm>
          <a:off x="2336800" y="14039960"/>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5F7CDEEE-8C8B-412E-B499-86405CC540F8}"/>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CFECD06C-BFE6-415F-A99B-9D49B9DFD705}"/>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137322</xdr:rowOff>
    </xdr:from>
    <xdr:to>
      <xdr:col>11</xdr:col>
      <xdr:colOff>31750</xdr:colOff>
      <xdr:row>81</xdr:row>
      <xdr:rowOff>152510</xdr:rowOff>
    </xdr:to>
    <xdr:cxnSp macro="">
      <xdr:nvCxnSpPr>
        <xdr:cNvPr id="199" name="直線コネクタ 198">
          <a:extLst>
            <a:ext uri="{FF2B5EF4-FFF2-40B4-BE49-F238E27FC236}">
              <a16:creationId xmlns:a16="http://schemas.microsoft.com/office/drawing/2014/main" id="{3685F60F-1AB8-4760-939D-A2CC5BD6F95C}"/>
            </a:ext>
          </a:extLst>
        </xdr:cNvPr>
        <xdr:cNvCxnSpPr/>
      </xdr:nvCxnSpPr>
      <xdr:spPr>
        <a:xfrm>
          <a:off x="1447800" y="14024772"/>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F20D88F7-AD97-4FED-8A55-F2D825D25954}"/>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ECD1840A-1FE6-4BD7-B7B4-B9E317661183}"/>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AEB92D80-A33A-4138-B7F9-8025D3C6D43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7AAA7B7D-BC33-4B54-A78B-A0336837B7AF}"/>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A7DA0B6-C49F-4CF2-9291-6E6B6ECD83E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C5ACFD2-5D00-4E6E-8E05-2A5624A4959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E3C0224-BDCC-4AC5-B4F6-9441B7F6940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8102D61-CCE8-4956-A863-CFAF05DFFD1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1A8B882-EF21-499E-91F9-23D2368872B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38640</xdr:rowOff>
    </xdr:from>
    <xdr:to>
      <xdr:col>23</xdr:col>
      <xdr:colOff>184150</xdr:colOff>
      <xdr:row>82</xdr:row>
      <xdr:rowOff>140240</xdr:rowOff>
    </xdr:to>
    <xdr:sp macro="" textlink="">
      <xdr:nvSpPr>
        <xdr:cNvPr id="209" name="楕円 208">
          <a:extLst>
            <a:ext uri="{FF2B5EF4-FFF2-40B4-BE49-F238E27FC236}">
              <a16:creationId xmlns:a16="http://schemas.microsoft.com/office/drawing/2014/main" id="{828F7A45-4779-4749-AFFC-6457EC5AE912}"/>
            </a:ext>
          </a:extLst>
        </xdr:cNvPr>
        <xdr:cNvSpPr/>
      </xdr:nvSpPr>
      <xdr:spPr>
        <a:xfrm>
          <a:off x="4902200" y="140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55167</xdr:rowOff>
    </xdr:from>
    <xdr:ext cx="762000" cy="259045"/>
    <xdr:sp macro="" textlink="">
      <xdr:nvSpPr>
        <xdr:cNvPr id="210" name="人件費・物件費等の状況該当値テキスト">
          <a:extLst>
            <a:ext uri="{FF2B5EF4-FFF2-40B4-BE49-F238E27FC236}">
              <a16:creationId xmlns:a16="http://schemas.microsoft.com/office/drawing/2014/main" id="{6F1D11C0-81B5-4DBE-AE88-DAABCBDCD2C4}"/>
            </a:ext>
          </a:extLst>
        </xdr:cNvPr>
        <xdr:cNvSpPr txBox="1"/>
      </xdr:nvSpPr>
      <xdr:spPr>
        <a:xfrm>
          <a:off x="5041900" y="1394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1053</xdr:rowOff>
    </xdr:from>
    <xdr:to>
      <xdr:col>19</xdr:col>
      <xdr:colOff>184150</xdr:colOff>
      <xdr:row>82</xdr:row>
      <xdr:rowOff>102653</xdr:rowOff>
    </xdr:to>
    <xdr:sp macro="" textlink="">
      <xdr:nvSpPr>
        <xdr:cNvPr id="211" name="楕円 210">
          <a:extLst>
            <a:ext uri="{FF2B5EF4-FFF2-40B4-BE49-F238E27FC236}">
              <a16:creationId xmlns:a16="http://schemas.microsoft.com/office/drawing/2014/main" id="{7A5281A8-2013-465A-A3BD-E23B8B80F617}"/>
            </a:ext>
          </a:extLst>
        </xdr:cNvPr>
        <xdr:cNvSpPr/>
      </xdr:nvSpPr>
      <xdr:spPr>
        <a:xfrm>
          <a:off x="4064000" y="140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112830</xdr:rowOff>
    </xdr:from>
    <xdr:ext cx="736600" cy="259045"/>
    <xdr:sp macro="" textlink="">
      <xdr:nvSpPr>
        <xdr:cNvPr id="212" name="テキスト ボックス 211">
          <a:extLst>
            <a:ext uri="{FF2B5EF4-FFF2-40B4-BE49-F238E27FC236}">
              <a16:creationId xmlns:a16="http://schemas.microsoft.com/office/drawing/2014/main" id="{48722C5E-1287-4F1C-9A6F-DA50E25883AD}"/>
            </a:ext>
          </a:extLst>
        </xdr:cNvPr>
        <xdr:cNvSpPr txBox="1"/>
      </xdr:nvSpPr>
      <xdr:spPr>
        <a:xfrm>
          <a:off x="3733800" y="13828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144100</xdr:rowOff>
    </xdr:from>
    <xdr:to>
      <xdr:col>15</xdr:col>
      <xdr:colOff>133350</xdr:colOff>
      <xdr:row>82</xdr:row>
      <xdr:rowOff>74250</xdr:rowOff>
    </xdr:to>
    <xdr:sp macro="" textlink="">
      <xdr:nvSpPr>
        <xdr:cNvPr id="213" name="楕円 212">
          <a:extLst>
            <a:ext uri="{FF2B5EF4-FFF2-40B4-BE49-F238E27FC236}">
              <a16:creationId xmlns:a16="http://schemas.microsoft.com/office/drawing/2014/main" id="{139A3B92-73AC-4072-8B9D-56D9F9A0CC18}"/>
            </a:ext>
          </a:extLst>
        </xdr:cNvPr>
        <xdr:cNvSpPr/>
      </xdr:nvSpPr>
      <xdr:spPr>
        <a:xfrm>
          <a:off x="3175000" y="140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84427</xdr:rowOff>
    </xdr:from>
    <xdr:ext cx="762000" cy="259045"/>
    <xdr:sp macro="" textlink="">
      <xdr:nvSpPr>
        <xdr:cNvPr id="214" name="テキスト ボックス 213">
          <a:extLst>
            <a:ext uri="{FF2B5EF4-FFF2-40B4-BE49-F238E27FC236}">
              <a16:creationId xmlns:a16="http://schemas.microsoft.com/office/drawing/2014/main" id="{1DF4C50C-0EFC-4A7E-B8FE-22C3FFA89DF5}"/>
            </a:ext>
          </a:extLst>
        </xdr:cNvPr>
        <xdr:cNvSpPr txBox="1"/>
      </xdr:nvSpPr>
      <xdr:spPr>
        <a:xfrm>
          <a:off x="2844800" y="1380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101710</xdr:rowOff>
    </xdr:from>
    <xdr:to>
      <xdr:col>11</xdr:col>
      <xdr:colOff>82550</xdr:colOff>
      <xdr:row>82</xdr:row>
      <xdr:rowOff>31860</xdr:rowOff>
    </xdr:to>
    <xdr:sp macro="" textlink="">
      <xdr:nvSpPr>
        <xdr:cNvPr id="215" name="楕円 214">
          <a:extLst>
            <a:ext uri="{FF2B5EF4-FFF2-40B4-BE49-F238E27FC236}">
              <a16:creationId xmlns:a16="http://schemas.microsoft.com/office/drawing/2014/main" id="{3ED991F8-AD2D-4A01-8F4B-6DB79F6B8657}"/>
            </a:ext>
          </a:extLst>
        </xdr:cNvPr>
        <xdr:cNvSpPr/>
      </xdr:nvSpPr>
      <xdr:spPr>
        <a:xfrm>
          <a:off x="2286000" y="139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42037</xdr:rowOff>
    </xdr:from>
    <xdr:ext cx="762000" cy="259045"/>
    <xdr:sp macro="" textlink="">
      <xdr:nvSpPr>
        <xdr:cNvPr id="216" name="テキスト ボックス 215">
          <a:extLst>
            <a:ext uri="{FF2B5EF4-FFF2-40B4-BE49-F238E27FC236}">
              <a16:creationId xmlns:a16="http://schemas.microsoft.com/office/drawing/2014/main" id="{74BB034A-7F9C-4DEE-84B3-9D6E723B19FB}"/>
            </a:ext>
          </a:extLst>
        </xdr:cNvPr>
        <xdr:cNvSpPr txBox="1"/>
      </xdr:nvSpPr>
      <xdr:spPr>
        <a:xfrm>
          <a:off x="1955800" y="137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86522</xdr:rowOff>
    </xdr:from>
    <xdr:to>
      <xdr:col>7</xdr:col>
      <xdr:colOff>31750</xdr:colOff>
      <xdr:row>82</xdr:row>
      <xdr:rowOff>16672</xdr:rowOff>
    </xdr:to>
    <xdr:sp macro="" textlink="">
      <xdr:nvSpPr>
        <xdr:cNvPr id="217" name="楕円 216">
          <a:extLst>
            <a:ext uri="{FF2B5EF4-FFF2-40B4-BE49-F238E27FC236}">
              <a16:creationId xmlns:a16="http://schemas.microsoft.com/office/drawing/2014/main" id="{7C988B79-CE35-4F94-BBAC-34B8338ADB41}"/>
            </a:ext>
          </a:extLst>
        </xdr:cNvPr>
        <xdr:cNvSpPr/>
      </xdr:nvSpPr>
      <xdr:spPr>
        <a:xfrm>
          <a:off x="1397000" y="139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26849</xdr:rowOff>
    </xdr:from>
    <xdr:ext cx="762000" cy="259045"/>
    <xdr:sp macro="" textlink="">
      <xdr:nvSpPr>
        <xdr:cNvPr id="218" name="テキスト ボックス 217">
          <a:extLst>
            <a:ext uri="{FF2B5EF4-FFF2-40B4-BE49-F238E27FC236}">
              <a16:creationId xmlns:a16="http://schemas.microsoft.com/office/drawing/2014/main" id="{F3BFC418-2E2A-4B7B-9A4A-1344E488000D}"/>
            </a:ext>
          </a:extLst>
        </xdr:cNvPr>
        <xdr:cNvSpPr txBox="1"/>
      </xdr:nvSpPr>
      <xdr:spPr>
        <a:xfrm>
          <a:off x="1066800" y="137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DC2E147E-9DE0-442E-9AC0-D91432A3C5C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8225B691-6900-4A97-8B12-E8D585625FD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11AA1613-FE96-4EE3-88CF-18044F5DD29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A42C303A-C48C-4400-B4A3-D29571B8A35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C224C90D-3BFF-47D7-8862-E93B3EA1B01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E6879906-4BD4-427C-A4FF-6B97FBEB6B9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6D92F0E3-58A5-4A3F-978C-E0037DF3F87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6974613-F898-445C-990D-C7A6D5D159A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FD258691-6D30-4B37-B160-6B71B402D82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EBD1A4E9-0341-404A-9E21-42BE62D1D84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F691F3A6-5EB0-462C-BAFD-D956A9FF4D5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565B46B5-5E40-48F7-AEB4-2E516068C23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323E5920-1D7B-4F0A-96D0-34F2B99E957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従来からの給与体系により類似団体平均を下回るラスパイレス指数となっている。</a:t>
          </a:r>
        </a:p>
        <a:p>
          <a:r>
            <a:rPr kumimoji="1" lang="ja-JP" altLang="en-US" sz="1200">
              <a:latin typeface="ＭＳ Ｐゴシック" panose="020B0600070205080204" pitchFamily="50" charset="-128"/>
              <a:ea typeface="ＭＳ Ｐゴシック" panose="020B0600070205080204" pitchFamily="50" charset="-128"/>
            </a:rPr>
            <a:t>　今後は、人事評価による昇給や中級採用の導入による数値の上昇が見込まれているが、地方交付税の減少などの財政運営上の課題に対応できるよう、引き続き適切な定員管理を進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5FAFAC0A-A46F-45FA-ACEB-CF2017D3E98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DBAC7146-3CAF-4064-9DC5-553C946B2C1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DCD9323D-7C3A-4FE3-ADC5-9FEEA55D8EC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A9ED3E9E-0459-4DF5-A093-FC8F4CC3EA22}"/>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1F927278-FAA8-44B7-A3FE-A17120297CA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48309C3-3174-4CA8-BB4F-02F4F9207468}"/>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ED2C349C-8B24-4B9F-AC23-6D7282D75A4A}"/>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282E020E-0EF2-4B98-B66B-86203C1550BA}"/>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CBAF9A29-7125-4428-BE87-7F03FD3F9D4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3CAE2155-1B65-4B1F-81E3-D61944D5A0B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C830D135-C12B-4BC8-B5B3-7E73D82AC66E}"/>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7C7AD539-EB0F-4E93-90EB-CFA4BBD66B47}"/>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4B75183B-8DBF-41B0-9630-19A122EA4184}"/>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D988CB6F-09DF-420F-9082-DAA76BCBF495}"/>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48CBFB73-4DB5-4DA8-8F3C-32FC61BD2AD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E380DF5C-081B-4850-92B3-49D52D1877DB}"/>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6A068067-5723-4A68-B576-005F27B4905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5F6B567D-C271-45D4-B016-6962E2821EA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665122E9-862F-49F3-AFA4-DEB947D4CE7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DBB81EA6-8D19-4AC9-9057-2682108AFE07}"/>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F4474E43-15CC-444B-9C97-27B151FD5817}"/>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930204BD-ABBA-4A79-B2C5-53F925316FCA}"/>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5A16871-9639-4203-A264-FD5833F11156}"/>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CD339755-938C-4AD1-96F3-4AB3475F86B2}"/>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82550</xdr:rowOff>
    </xdr:to>
    <xdr:cxnSp macro="">
      <xdr:nvCxnSpPr>
        <xdr:cNvPr id="256" name="直線コネクタ 255">
          <a:extLst>
            <a:ext uri="{FF2B5EF4-FFF2-40B4-BE49-F238E27FC236}">
              <a16:creationId xmlns:a16="http://schemas.microsoft.com/office/drawing/2014/main" id="{854C6B2F-CFC1-4F0A-959F-A63F425F0E0A}"/>
            </a:ext>
          </a:extLst>
        </xdr:cNvPr>
        <xdr:cNvCxnSpPr/>
      </xdr:nvCxnSpPr>
      <xdr:spPr>
        <a:xfrm flipV="1">
          <a:off x="16179800" y="143435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FFEBAF52-0A19-41D9-8D8C-0BAC3F4E4B5B}"/>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C8DC039C-A75E-44BE-AFE9-F6CF7EF9D542}"/>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52388</xdr:rowOff>
    </xdr:from>
    <xdr:to>
      <xdr:col>77</xdr:col>
      <xdr:colOff>44450</xdr:colOff>
      <xdr:row>84</xdr:row>
      <xdr:rowOff>82550</xdr:rowOff>
    </xdr:to>
    <xdr:cxnSp macro="">
      <xdr:nvCxnSpPr>
        <xdr:cNvPr id="259" name="直線コネクタ 258">
          <a:extLst>
            <a:ext uri="{FF2B5EF4-FFF2-40B4-BE49-F238E27FC236}">
              <a16:creationId xmlns:a16="http://schemas.microsoft.com/office/drawing/2014/main" id="{85410ADB-F189-483E-9D43-4B6437FE02E8}"/>
            </a:ext>
          </a:extLst>
        </xdr:cNvPr>
        <xdr:cNvCxnSpPr/>
      </xdr:nvCxnSpPr>
      <xdr:spPr>
        <a:xfrm>
          <a:off x="15290800" y="1445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CFA14E27-36A6-4169-910B-7CBC820D11C8}"/>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71D622C1-FB54-48C9-AB40-4DAF269A8E65}"/>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12171</xdr:rowOff>
    </xdr:from>
    <xdr:to>
      <xdr:col>72</xdr:col>
      <xdr:colOff>203200</xdr:colOff>
      <xdr:row>84</xdr:row>
      <xdr:rowOff>52388</xdr:rowOff>
    </xdr:to>
    <xdr:cxnSp macro="">
      <xdr:nvCxnSpPr>
        <xdr:cNvPr id="262" name="直線コネクタ 261">
          <a:extLst>
            <a:ext uri="{FF2B5EF4-FFF2-40B4-BE49-F238E27FC236}">
              <a16:creationId xmlns:a16="http://schemas.microsoft.com/office/drawing/2014/main" id="{7EA71494-756F-426B-B13A-33CDE9978A0B}"/>
            </a:ext>
          </a:extLst>
        </xdr:cNvPr>
        <xdr:cNvCxnSpPr/>
      </xdr:nvCxnSpPr>
      <xdr:spPr>
        <a:xfrm>
          <a:off x="14401800" y="144139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B94DBFEC-D4CA-48D0-81F4-A0B3C6EC05C4}"/>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7278E5DD-00EA-426D-A2FE-12EBB06C66AF}"/>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12171</xdr:rowOff>
    </xdr:from>
    <xdr:to>
      <xdr:col>68</xdr:col>
      <xdr:colOff>152400</xdr:colOff>
      <xdr:row>84</xdr:row>
      <xdr:rowOff>72496</xdr:rowOff>
    </xdr:to>
    <xdr:cxnSp macro="">
      <xdr:nvCxnSpPr>
        <xdr:cNvPr id="265" name="直線コネクタ 264">
          <a:extLst>
            <a:ext uri="{FF2B5EF4-FFF2-40B4-BE49-F238E27FC236}">
              <a16:creationId xmlns:a16="http://schemas.microsoft.com/office/drawing/2014/main" id="{23D8BDDC-4ACF-4516-8EBB-8F5A857C0652}"/>
            </a:ext>
          </a:extLst>
        </xdr:cNvPr>
        <xdr:cNvCxnSpPr/>
      </xdr:nvCxnSpPr>
      <xdr:spPr>
        <a:xfrm flipV="1">
          <a:off x="13512800" y="144139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CB118C56-AF3A-44C3-87D4-9E3FF6038576}"/>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98C7EAB9-5744-4200-AFE0-9291252CC824}"/>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D81C9730-8E34-4148-80FF-0087B4F23948}"/>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CFE0578A-DDDA-4889-92C9-ED4DC84FDE7A}"/>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78C4B31-C334-41DD-BFA9-DC758607912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3F1C2CB-794B-4038-8763-6CCB7AB0025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43B21C3-9540-404E-874A-9B6619F8E58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82A4D46-6630-4E1F-B2AA-FC0BF90B75C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10E8C43-C0EA-4FE3-9000-E0B160830D7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5" name="楕円 274">
          <a:extLst>
            <a:ext uri="{FF2B5EF4-FFF2-40B4-BE49-F238E27FC236}">
              <a16:creationId xmlns:a16="http://schemas.microsoft.com/office/drawing/2014/main" id="{437F262F-5D1E-40AE-B828-4C074059888B}"/>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6" name="給与水準   （国との比較）該当値テキスト">
          <a:extLst>
            <a:ext uri="{FF2B5EF4-FFF2-40B4-BE49-F238E27FC236}">
              <a16:creationId xmlns:a16="http://schemas.microsoft.com/office/drawing/2014/main" id="{E3DA5B2F-C63D-4850-9EDD-3E66F1B07538}"/>
            </a:ext>
          </a:extLst>
        </xdr:cNvPr>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a:extLst>
            <a:ext uri="{FF2B5EF4-FFF2-40B4-BE49-F238E27FC236}">
              <a16:creationId xmlns:a16="http://schemas.microsoft.com/office/drawing/2014/main" id="{BCCE1502-B0D8-420E-AEAE-B4493CB0B2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a:extLst>
            <a:ext uri="{FF2B5EF4-FFF2-40B4-BE49-F238E27FC236}">
              <a16:creationId xmlns:a16="http://schemas.microsoft.com/office/drawing/2014/main" id="{B0DE66BE-6328-4EE3-A9C6-A348B9E6E8C4}"/>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1588</xdr:rowOff>
    </xdr:from>
    <xdr:to>
      <xdr:col>73</xdr:col>
      <xdr:colOff>44450</xdr:colOff>
      <xdr:row>84</xdr:row>
      <xdr:rowOff>103188</xdr:rowOff>
    </xdr:to>
    <xdr:sp macro="" textlink="">
      <xdr:nvSpPr>
        <xdr:cNvPr id="279" name="楕円 278">
          <a:extLst>
            <a:ext uri="{FF2B5EF4-FFF2-40B4-BE49-F238E27FC236}">
              <a16:creationId xmlns:a16="http://schemas.microsoft.com/office/drawing/2014/main" id="{799A9181-60FA-4A37-8195-3989FB686986}"/>
            </a:ext>
          </a:extLst>
        </xdr:cNvPr>
        <xdr:cNvSpPr/>
      </xdr:nvSpPr>
      <xdr:spPr>
        <a:xfrm>
          <a:off x="15240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113365</xdr:rowOff>
    </xdr:from>
    <xdr:ext cx="762000" cy="259045"/>
    <xdr:sp macro="" textlink="">
      <xdr:nvSpPr>
        <xdr:cNvPr id="280" name="テキスト ボックス 279">
          <a:extLst>
            <a:ext uri="{FF2B5EF4-FFF2-40B4-BE49-F238E27FC236}">
              <a16:creationId xmlns:a16="http://schemas.microsoft.com/office/drawing/2014/main" id="{A65C8F61-47E7-4EA8-8A20-742BF3ADB62A}"/>
            </a:ext>
          </a:extLst>
        </xdr:cNvPr>
        <xdr:cNvSpPr txBox="1"/>
      </xdr:nvSpPr>
      <xdr:spPr>
        <a:xfrm>
          <a:off x="14909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132821</xdr:rowOff>
    </xdr:from>
    <xdr:to>
      <xdr:col>68</xdr:col>
      <xdr:colOff>203200</xdr:colOff>
      <xdr:row>84</xdr:row>
      <xdr:rowOff>62971</xdr:rowOff>
    </xdr:to>
    <xdr:sp macro="" textlink="">
      <xdr:nvSpPr>
        <xdr:cNvPr id="281" name="楕円 280">
          <a:extLst>
            <a:ext uri="{FF2B5EF4-FFF2-40B4-BE49-F238E27FC236}">
              <a16:creationId xmlns:a16="http://schemas.microsoft.com/office/drawing/2014/main" id="{12095180-9D51-40C6-ABB6-C7D7919E2373}"/>
            </a:ext>
          </a:extLst>
        </xdr:cNvPr>
        <xdr:cNvSpPr/>
      </xdr:nvSpPr>
      <xdr:spPr>
        <a:xfrm>
          <a:off x="14351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73148</xdr:rowOff>
    </xdr:from>
    <xdr:ext cx="762000" cy="259045"/>
    <xdr:sp macro="" textlink="">
      <xdr:nvSpPr>
        <xdr:cNvPr id="282" name="テキスト ボックス 281">
          <a:extLst>
            <a:ext uri="{FF2B5EF4-FFF2-40B4-BE49-F238E27FC236}">
              <a16:creationId xmlns:a16="http://schemas.microsoft.com/office/drawing/2014/main" id="{05B45CE4-682D-4A0E-B0B3-9C5E5A0CD15D}"/>
            </a:ext>
          </a:extLst>
        </xdr:cNvPr>
        <xdr:cNvSpPr txBox="1"/>
      </xdr:nvSpPr>
      <xdr:spPr>
        <a:xfrm>
          <a:off x="14020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21696</xdr:rowOff>
    </xdr:from>
    <xdr:to>
      <xdr:col>64</xdr:col>
      <xdr:colOff>152400</xdr:colOff>
      <xdr:row>84</xdr:row>
      <xdr:rowOff>123296</xdr:rowOff>
    </xdr:to>
    <xdr:sp macro="" textlink="">
      <xdr:nvSpPr>
        <xdr:cNvPr id="283" name="楕円 282">
          <a:extLst>
            <a:ext uri="{FF2B5EF4-FFF2-40B4-BE49-F238E27FC236}">
              <a16:creationId xmlns:a16="http://schemas.microsoft.com/office/drawing/2014/main" id="{25407D58-81EE-47BF-8F71-ED6A18AB03FE}"/>
            </a:ext>
          </a:extLst>
        </xdr:cNvPr>
        <xdr:cNvSpPr/>
      </xdr:nvSpPr>
      <xdr:spPr>
        <a:xfrm>
          <a:off x="13462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133473</xdr:rowOff>
    </xdr:from>
    <xdr:ext cx="762000" cy="259045"/>
    <xdr:sp macro="" textlink="">
      <xdr:nvSpPr>
        <xdr:cNvPr id="284" name="テキスト ボックス 283">
          <a:extLst>
            <a:ext uri="{FF2B5EF4-FFF2-40B4-BE49-F238E27FC236}">
              <a16:creationId xmlns:a16="http://schemas.microsoft.com/office/drawing/2014/main" id="{7288727E-55D7-41B3-BC15-E53966511888}"/>
            </a:ext>
          </a:extLst>
        </xdr:cNvPr>
        <xdr:cNvSpPr txBox="1"/>
      </xdr:nvSpPr>
      <xdr:spPr>
        <a:xfrm>
          <a:off x="13131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D35EF40F-27C8-4E9B-8D1E-F5ACEA2DA43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9F23F592-3A07-40A7-BC17-1CC74DF832A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1B49CEEB-1CC3-4198-997E-8862FFA4A40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1A26337D-B6E8-4B9E-8157-173520F7761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1F47E327-8A0D-4716-9D13-27DF5778139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4F6B9F2-4439-4A97-8AFC-B5AC7BD734D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54EEBABF-8875-48B1-B9D0-021C6C77417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490FD8BC-77CB-48CA-9524-49692DA3913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65913DA6-F97B-4E74-A6FF-0C12D787EA9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76019ED6-1BCD-43E6-A53E-359721CB87F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F097823-5B9E-447F-990B-DD7FECD893F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3B26BC2C-F703-413D-975A-84D944C851B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18A70C81-2CB8-44F5-B5F8-BF3253E0FB2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末の町村合併により一時的に職員数が増加したものの、深浦町定員適正化計画等に基づき、退職者不補充や採用者数の抑制といった職員数の削減策、事務事業の見直し、民間委託等の推進など、人件費の抑制を図る取組みを継続的に実施し、類似団体を下回る状況を維持している。</a:t>
          </a:r>
        </a:p>
        <a:p>
          <a:r>
            <a:rPr kumimoji="1" lang="ja-JP" altLang="en-US" sz="1200">
              <a:latin typeface="ＭＳ Ｐゴシック" panose="020B0600070205080204" pitchFamily="50" charset="-128"/>
              <a:ea typeface="ＭＳ Ｐゴシック" panose="020B0600070205080204" pitchFamily="50" charset="-128"/>
            </a:rPr>
            <a:t>　今後も行政サービスの低下につながらないよう必要最低限の職員数を確保しつつ、組織構造の改善や職員の資質向上・能力開発に資する取り組みを行い、効率的・効果的な執行体制の維持に努めていく。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FB8D2D08-DDF1-4C63-BEC1-C15F94EBE20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4EA0A921-F532-43C6-9203-94804F0BEAA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36F92028-CC85-4436-B977-C343BCDC4F3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3D787A6B-18BA-442A-9FBA-24399D96F01A}"/>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83B2F1FD-D15A-48CF-8A5A-B0FE304B9E87}"/>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B0AE62CD-A702-46B4-A1FF-ABE893A7888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9D034FF2-6009-49E9-8052-2292402AF39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51A39C46-FA00-432A-A659-8E8BA7616B11}"/>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F11736BB-498D-4F87-A4EE-A9DA438A0984}"/>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F6F76F88-F881-4EEE-ADBC-32AD7A704D8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4F8F4F8D-6B1B-40A0-8CC0-A607FAE3165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11BF433F-8233-4FE7-A3B8-5AA40DD8390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8B47854-3DE5-4006-AB57-BFFA200E04A7}"/>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B77AAF13-9C94-433D-97E1-3A4FC9C3F51A}"/>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F9C0114B-9E14-4016-9600-21B4075BAA6E}"/>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99077F6-A7AA-4F51-9CCA-16B7523BF777}"/>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6D884C88-1C72-492A-9BD3-07DAC122C8CC}"/>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165957</xdr:rowOff>
    </xdr:from>
    <xdr:to>
      <xdr:col>81</xdr:col>
      <xdr:colOff>44450</xdr:colOff>
      <xdr:row>60</xdr:row>
      <xdr:rowOff>171386</xdr:rowOff>
    </xdr:to>
    <xdr:cxnSp macro="">
      <xdr:nvCxnSpPr>
        <xdr:cNvPr id="315" name="直線コネクタ 314">
          <a:extLst>
            <a:ext uri="{FF2B5EF4-FFF2-40B4-BE49-F238E27FC236}">
              <a16:creationId xmlns:a16="http://schemas.microsoft.com/office/drawing/2014/main" id="{356BE80F-F1A2-46A9-A162-4E4387F40B49}"/>
            </a:ext>
          </a:extLst>
        </xdr:cNvPr>
        <xdr:cNvCxnSpPr/>
      </xdr:nvCxnSpPr>
      <xdr:spPr>
        <a:xfrm>
          <a:off x="16179800" y="1045295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3FBFF155-6896-4701-ADB8-9E29DF2F480B}"/>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8E9DE814-4422-4591-B9CC-510C33715B2E}"/>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138208</xdr:rowOff>
    </xdr:from>
    <xdr:to>
      <xdr:col>77</xdr:col>
      <xdr:colOff>44450</xdr:colOff>
      <xdr:row>60</xdr:row>
      <xdr:rowOff>165957</xdr:rowOff>
    </xdr:to>
    <xdr:cxnSp macro="">
      <xdr:nvCxnSpPr>
        <xdr:cNvPr id="318" name="直線コネクタ 317">
          <a:extLst>
            <a:ext uri="{FF2B5EF4-FFF2-40B4-BE49-F238E27FC236}">
              <a16:creationId xmlns:a16="http://schemas.microsoft.com/office/drawing/2014/main" id="{E384F3FC-34B3-46C0-8163-202C87C1ECC4}"/>
            </a:ext>
          </a:extLst>
        </xdr:cNvPr>
        <xdr:cNvCxnSpPr/>
      </xdr:nvCxnSpPr>
      <xdr:spPr>
        <a:xfrm>
          <a:off x="15290800" y="10425208"/>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71F3674A-55FC-41A2-82CE-73D08D9D9F67}"/>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E406EB17-3BAE-4DD1-A3B1-1C5620B98E0B}"/>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91154</xdr:rowOff>
    </xdr:from>
    <xdr:to>
      <xdr:col>72</xdr:col>
      <xdr:colOff>203200</xdr:colOff>
      <xdr:row>60</xdr:row>
      <xdr:rowOff>138208</xdr:rowOff>
    </xdr:to>
    <xdr:cxnSp macro="">
      <xdr:nvCxnSpPr>
        <xdr:cNvPr id="321" name="直線コネクタ 320">
          <a:extLst>
            <a:ext uri="{FF2B5EF4-FFF2-40B4-BE49-F238E27FC236}">
              <a16:creationId xmlns:a16="http://schemas.microsoft.com/office/drawing/2014/main" id="{6BAAA864-2C15-4AB8-A7C7-4543582AB03B}"/>
            </a:ext>
          </a:extLst>
        </xdr:cNvPr>
        <xdr:cNvCxnSpPr/>
      </xdr:nvCxnSpPr>
      <xdr:spPr>
        <a:xfrm>
          <a:off x="14401800" y="10378154"/>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F7A1B713-C090-41BF-9AF2-EC62C0C59717}"/>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DE699817-944D-400F-90E2-82496528801A}"/>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71247</xdr:rowOff>
    </xdr:from>
    <xdr:to>
      <xdr:col>68</xdr:col>
      <xdr:colOff>152400</xdr:colOff>
      <xdr:row>60</xdr:row>
      <xdr:rowOff>91154</xdr:rowOff>
    </xdr:to>
    <xdr:cxnSp macro="">
      <xdr:nvCxnSpPr>
        <xdr:cNvPr id="324" name="直線コネクタ 323">
          <a:extLst>
            <a:ext uri="{FF2B5EF4-FFF2-40B4-BE49-F238E27FC236}">
              <a16:creationId xmlns:a16="http://schemas.microsoft.com/office/drawing/2014/main" id="{87B08BBF-5257-4640-A6A2-94FE09FD656B}"/>
            </a:ext>
          </a:extLst>
        </xdr:cNvPr>
        <xdr:cNvCxnSpPr/>
      </xdr:nvCxnSpPr>
      <xdr:spPr>
        <a:xfrm>
          <a:off x="13512800" y="10358247"/>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E7C3A5D0-C912-45D1-9ABC-EC5E33494814}"/>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5E7B76EE-5DAA-452C-A842-4545C02478C7}"/>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F695DF4A-5DCD-46D9-8A8A-CF5BB2A96591}"/>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227C0E99-36F1-4C43-A5E6-55075CBDD04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EB6522D2-A9C4-4248-B847-F5F75628EC6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88E4265-C822-41D2-B54A-9006E75328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D9B9F443-6E5E-4707-A42C-69C7AA9F410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086BC89-E87B-44E8-AD9D-B06F2C7C4B8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FDD82FD-A9D3-4E00-848D-414DA5552EE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120586</xdr:rowOff>
    </xdr:from>
    <xdr:to>
      <xdr:col>81</xdr:col>
      <xdr:colOff>95250</xdr:colOff>
      <xdr:row>61</xdr:row>
      <xdr:rowOff>50736</xdr:rowOff>
    </xdr:to>
    <xdr:sp macro="" textlink="">
      <xdr:nvSpPr>
        <xdr:cNvPr id="334" name="楕円 333">
          <a:extLst>
            <a:ext uri="{FF2B5EF4-FFF2-40B4-BE49-F238E27FC236}">
              <a16:creationId xmlns:a16="http://schemas.microsoft.com/office/drawing/2014/main" id="{D8828583-BFCD-4A76-85CD-453F79FC18BD}"/>
            </a:ext>
          </a:extLst>
        </xdr:cNvPr>
        <xdr:cNvSpPr/>
      </xdr:nvSpPr>
      <xdr:spPr>
        <a:xfrm>
          <a:off x="16967200" y="104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137113</xdr:rowOff>
    </xdr:from>
    <xdr:ext cx="762000" cy="259045"/>
    <xdr:sp macro="" textlink="">
      <xdr:nvSpPr>
        <xdr:cNvPr id="335" name="定員管理の状況該当値テキスト">
          <a:extLst>
            <a:ext uri="{FF2B5EF4-FFF2-40B4-BE49-F238E27FC236}">
              <a16:creationId xmlns:a16="http://schemas.microsoft.com/office/drawing/2014/main" id="{F8AF46FF-E0E8-4689-9654-CBAD505399A5}"/>
            </a:ext>
          </a:extLst>
        </xdr:cNvPr>
        <xdr:cNvSpPr txBox="1"/>
      </xdr:nvSpPr>
      <xdr:spPr>
        <a:xfrm>
          <a:off x="17106900" y="1025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115157</xdr:rowOff>
    </xdr:from>
    <xdr:to>
      <xdr:col>77</xdr:col>
      <xdr:colOff>95250</xdr:colOff>
      <xdr:row>61</xdr:row>
      <xdr:rowOff>45307</xdr:rowOff>
    </xdr:to>
    <xdr:sp macro="" textlink="">
      <xdr:nvSpPr>
        <xdr:cNvPr id="336" name="楕円 335">
          <a:extLst>
            <a:ext uri="{FF2B5EF4-FFF2-40B4-BE49-F238E27FC236}">
              <a16:creationId xmlns:a16="http://schemas.microsoft.com/office/drawing/2014/main" id="{3716D582-A258-4EB8-975B-85990D9A4EAC}"/>
            </a:ext>
          </a:extLst>
        </xdr:cNvPr>
        <xdr:cNvSpPr/>
      </xdr:nvSpPr>
      <xdr:spPr>
        <a:xfrm>
          <a:off x="16129000" y="104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55484</xdr:rowOff>
    </xdr:from>
    <xdr:ext cx="736600" cy="259045"/>
    <xdr:sp macro="" textlink="">
      <xdr:nvSpPr>
        <xdr:cNvPr id="337" name="テキスト ボックス 336">
          <a:extLst>
            <a:ext uri="{FF2B5EF4-FFF2-40B4-BE49-F238E27FC236}">
              <a16:creationId xmlns:a16="http://schemas.microsoft.com/office/drawing/2014/main" id="{215665C3-BDCD-4BEB-B9AD-72F1FAB090BF}"/>
            </a:ext>
          </a:extLst>
        </xdr:cNvPr>
        <xdr:cNvSpPr txBox="1"/>
      </xdr:nvSpPr>
      <xdr:spPr>
        <a:xfrm>
          <a:off x="15798800" y="10171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87408</xdr:rowOff>
    </xdr:from>
    <xdr:to>
      <xdr:col>73</xdr:col>
      <xdr:colOff>44450</xdr:colOff>
      <xdr:row>61</xdr:row>
      <xdr:rowOff>17558</xdr:rowOff>
    </xdr:to>
    <xdr:sp macro="" textlink="">
      <xdr:nvSpPr>
        <xdr:cNvPr id="338" name="楕円 337">
          <a:extLst>
            <a:ext uri="{FF2B5EF4-FFF2-40B4-BE49-F238E27FC236}">
              <a16:creationId xmlns:a16="http://schemas.microsoft.com/office/drawing/2014/main" id="{D6D543F0-37D2-47B9-B835-833B1F883DED}"/>
            </a:ext>
          </a:extLst>
        </xdr:cNvPr>
        <xdr:cNvSpPr/>
      </xdr:nvSpPr>
      <xdr:spPr>
        <a:xfrm>
          <a:off x="15240000" y="103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27735</xdr:rowOff>
    </xdr:from>
    <xdr:ext cx="762000" cy="259045"/>
    <xdr:sp macro="" textlink="">
      <xdr:nvSpPr>
        <xdr:cNvPr id="339" name="テキスト ボックス 338">
          <a:extLst>
            <a:ext uri="{FF2B5EF4-FFF2-40B4-BE49-F238E27FC236}">
              <a16:creationId xmlns:a16="http://schemas.microsoft.com/office/drawing/2014/main" id="{3CB80B88-64C9-44A8-9CC7-438BF7E3951B}"/>
            </a:ext>
          </a:extLst>
        </xdr:cNvPr>
        <xdr:cNvSpPr txBox="1"/>
      </xdr:nvSpPr>
      <xdr:spPr>
        <a:xfrm>
          <a:off x="14909800" y="1014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40354</xdr:rowOff>
    </xdr:from>
    <xdr:to>
      <xdr:col>68</xdr:col>
      <xdr:colOff>203200</xdr:colOff>
      <xdr:row>60</xdr:row>
      <xdr:rowOff>141954</xdr:rowOff>
    </xdr:to>
    <xdr:sp macro="" textlink="">
      <xdr:nvSpPr>
        <xdr:cNvPr id="340" name="楕円 339">
          <a:extLst>
            <a:ext uri="{FF2B5EF4-FFF2-40B4-BE49-F238E27FC236}">
              <a16:creationId xmlns:a16="http://schemas.microsoft.com/office/drawing/2014/main" id="{B45DAAF3-8F15-488A-8D8D-07827FE79248}"/>
            </a:ext>
          </a:extLst>
        </xdr:cNvPr>
        <xdr:cNvSpPr/>
      </xdr:nvSpPr>
      <xdr:spPr>
        <a:xfrm>
          <a:off x="143510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152131</xdr:rowOff>
    </xdr:from>
    <xdr:ext cx="762000" cy="259045"/>
    <xdr:sp macro="" textlink="">
      <xdr:nvSpPr>
        <xdr:cNvPr id="341" name="テキスト ボックス 340">
          <a:extLst>
            <a:ext uri="{FF2B5EF4-FFF2-40B4-BE49-F238E27FC236}">
              <a16:creationId xmlns:a16="http://schemas.microsoft.com/office/drawing/2014/main" id="{E49E2C91-D9B2-47A3-B760-6BE55F06B92D}"/>
            </a:ext>
          </a:extLst>
        </xdr:cNvPr>
        <xdr:cNvSpPr txBox="1"/>
      </xdr:nvSpPr>
      <xdr:spPr>
        <a:xfrm>
          <a:off x="14020800" y="100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2" name="楕円 341">
          <a:extLst>
            <a:ext uri="{FF2B5EF4-FFF2-40B4-BE49-F238E27FC236}">
              <a16:creationId xmlns:a16="http://schemas.microsoft.com/office/drawing/2014/main" id="{EA0CF38E-C87B-466A-831B-854DC9B3E5E4}"/>
            </a:ext>
          </a:extLst>
        </xdr:cNvPr>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132224</xdr:rowOff>
    </xdr:from>
    <xdr:ext cx="762000" cy="259045"/>
    <xdr:sp macro="" textlink="">
      <xdr:nvSpPr>
        <xdr:cNvPr id="343" name="テキスト ボックス 342">
          <a:extLst>
            <a:ext uri="{FF2B5EF4-FFF2-40B4-BE49-F238E27FC236}">
              <a16:creationId xmlns:a16="http://schemas.microsoft.com/office/drawing/2014/main" id="{06DE6579-2D93-45F5-A376-7DBCD5949A7F}"/>
            </a:ext>
          </a:extLst>
        </xdr:cNvPr>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63E75C70-6AD9-43D4-9115-D3D01FA2849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8D52C77-2F54-4A56-8C86-F94062AD469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61B2028E-4F0F-4760-8CAC-8624AD7D19E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F2E05906-E6F9-4FA9-8F8D-B8C2EA026C1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7372028-ECC5-4004-9601-5DD86394845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C080AA08-1E0C-4697-919D-FDE39C7CD09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55E352B6-554E-429C-A438-674BCD433D9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A4F94CBC-66DB-4CE8-9089-AB9C47E0D61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169B25B4-F3E7-4327-91F5-37E26E54A0A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963F76EF-FE96-4F30-8395-8103625E029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87FB2251-80A4-488E-A08F-065ADD5E805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3C79502D-692E-472A-A6BD-62C83046CAB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FF778B8A-1225-460D-97CA-44C5C9BCFDD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実質公債費比率は早期健全化基準（</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％）や起債許可基準（</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％）を下回っているが、類似団体内平均値及び全国平均と比較すると高い公債費負担となっている。</a:t>
          </a:r>
        </a:p>
        <a:p>
          <a:r>
            <a:rPr kumimoji="1" lang="ja-JP" altLang="en-US" sz="1100">
              <a:latin typeface="ＭＳ Ｐゴシック" panose="020B0600070205080204" pitchFamily="50" charset="-128"/>
              <a:ea typeface="ＭＳ Ｐゴシック" panose="020B0600070205080204" pitchFamily="50" charset="-128"/>
            </a:rPr>
            <a:t>　主な要因は一般会計等の元利償還金が多額なことであるが、町債の新規発行抑制などの公債費対策により、その元利償還金は年々減少を続けている。一方で、公営企業や組合等の元利償還金が増加傾向にあるが、相対的には公債費負担が年々着実に軽減されている。</a:t>
          </a:r>
        </a:p>
        <a:p>
          <a:r>
            <a:rPr kumimoji="1" lang="ja-JP" altLang="en-US" sz="1100">
              <a:latin typeface="ＭＳ Ｐゴシック" panose="020B0600070205080204" pitchFamily="50" charset="-128"/>
              <a:ea typeface="ＭＳ Ｐゴシック" panose="020B0600070205080204" pitchFamily="50" charset="-128"/>
            </a:rPr>
            <a:t>　今後も多額の起債発行には慎重な検討を行い、交付税措置の有利な起債を優先するなど将来的な公債費負担の圧縮に努める。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7B4530C3-B8FA-4475-891C-5E4A5CE22B3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81AAF0A3-5EC0-4C5D-8373-BE9CBAF4FFA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55D7474C-41E9-40B5-93F4-7F0742753EF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F3D92F0D-7EEB-43CB-8953-6E5AFC13494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851F1FDB-9FBE-47B9-8AA7-1DDF608675A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C6F79DF0-62D9-42A2-B282-67B915A53BD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4B8843E6-39B3-4677-BBED-5D68C05F2E3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E0BE34FA-21DF-41F5-B349-FFFEA2663D8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31AAF31D-F01B-4B6A-8EDA-B2912C8E497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A1FBDD24-ECEC-46A7-9802-375318FD288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ADB62575-4504-46A9-A4DB-893D14916B0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6E6FC015-8DA6-4C62-B4FC-B462638DC73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94763F0F-DE52-4B9F-9749-58503E293A6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493EB81-50D4-447C-9026-A8FC63B3B20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B589BB20-FE97-47C3-9FFD-9EA46278E90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D9446FC9-1F9D-4908-9CD7-73E740537576}"/>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939F23F2-F301-40E4-9489-4CE7EFFDFF73}"/>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B2505E36-1471-4375-B97C-4FF37E6DC3A3}"/>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D03F300E-460D-4217-99E4-DF2FEA9BD68D}"/>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C4958945-6F57-4E81-8803-B7350A0791CB}"/>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77" name="直線コネクタ 376">
          <a:extLst>
            <a:ext uri="{FF2B5EF4-FFF2-40B4-BE49-F238E27FC236}">
              <a16:creationId xmlns:a16="http://schemas.microsoft.com/office/drawing/2014/main" id="{CE48268F-BDC6-40A3-A82E-FE20E4D8237E}"/>
            </a:ext>
          </a:extLst>
        </xdr:cNvPr>
        <xdr:cNvCxnSpPr/>
      </xdr:nvCxnSpPr>
      <xdr:spPr>
        <a:xfrm flipV="1">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2EEC0CFC-CB4D-4399-9E18-8720DCCAC116}"/>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9D323B26-3E44-477B-8A8D-99AA94F8299A}"/>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41</xdr:row>
      <xdr:rowOff>19896</xdr:rowOff>
    </xdr:to>
    <xdr:cxnSp macro="">
      <xdr:nvCxnSpPr>
        <xdr:cNvPr id="380" name="直線コネクタ 379">
          <a:extLst>
            <a:ext uri="{FF2B5EF4-FFF2-40B4-BE49-F238E27FC236}">
              <a16:creationId xmlns:a16="http://schemas.microsoft.com/office/drawing/2014/main" id="{968143B7-4560-471E-8900-D7B8E76D8568}"/>
            </a:ext>
          </a:extLst>
        </xdr:cNvPr>
        <xdr:cNvCxnSpPr/>
      </xdr:nvCxnSpPr>
      <xdr:spPr>
        <a:xfrm flipV="1">
          <a:off x="15290800" y="694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85523559-34A0-46F4-A0C1-BBA33FB1EE5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3773D3F9-F1CA-4627-BC8A-1596B044D468}"/>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108373</xdr:rowOff>
    </xdr:to>
    <xdr:cxnSp macro="">
      <xdr:nvCxnSpPr>
        <xdr:cNvPr id="383" name="直線コネクタ 382">
          <a:extLst>
            <a:ext uri="{FF2B5EF4-FFF2-40B4-BE49-F238E27FC236}">
              <a16:creationId xmlns:a16="http://schemas.microsoft.com/office/drawing/2014/main" id="{B2F4EE06-D7F7-4B05-B8AA-0BA8B1C6C2AE}"/>
            </a:ext>
          </a:extLst>
        </xdr:cNvPr>
        <xdr:cNvCxnSpPr/>
      </xdr:nvCxnSpPr>
      <xdr:spPr>
        <a:xfrm flipV="1">
          <a:off x="14401800" y="70493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7F43A6C2-A622-4A3E-8137-402541E51439}"/>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A6A39CED-9714-4925-AC9D-AC278C66FB38}"/>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1270</xdr:rowOff>
    </xdr:to>
    <xdr:cxnSp macro="">
      <xdr:nvCxnSpPr>
        <xdr:cNvPr id="386" name="直線コネクタ 385">
          <a:extLst>
            <a:ext uri="{FF2B5EF4-FFF2-40B4-BE49-F238E27FC236}">
              <a16:creationId xmlns:a16="http://schemas.microsoft.com/office/drawing/2014/main" id="{4D37B950-A052-41F3-A907-90732A870F59}"/>
            </a:ext>
          </a:extLst>
        </xdr:cNvPr>
        <xdr:cNvCxnSpPr/>
      </xdr:nvCxnSpPr>
      <xdr:spPr>
        <a:xfrm flipV="1">
          <a:off x="13512800" y="713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C44A5FAE-D50A-42E9-9E8A-B29AEDAAB463}"/>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4AFBD050-6F8E-4CF5-8071-0FA10CBE8538}"/>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58A95208-E60F-4F69-94F4-9E7B57C59292}"/>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D9AD934D-0CC8-4522-BFC3-AB229D43C1BD}"/>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C0675D35-3CF1-42E7-88E7-430FBE9C92A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82C8609-949C-4B52-A950-5408C017AB9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2D99BCD-62B7-4170-91CA-F6673D010B8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F3FD230-EDEE-4FB2-AA94-A5F7B6683C6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DAA9051-D0E1-4EE8-B4A4-5F3006B0540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6" name="楕円 395">
          <a:extLst>
            <a:ext uri="{FF2B5EF4-FFF2-40B4-BE49-F238E27FC236}">
              <a16:creationId xmlns:a16="http://schemas.microsoft.com/office/drawing/2014/main" id="{5841FF60-3004-4C66-86FF-5370E20CEF26}"/>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397" name="公債費負担の状況該当値テキスト">
          <a:extLst>
            <a:ext uri="{FF2B5EF4-FFF2-40B4-BE49-F238E27FC236}">
              <a16:creationId xmlns:a16="http://schemas.microsoft.com/office/drawing/2014/main" id="{BB4DD31A-27CB-459B-ABA4-1291738EC592}"/>
            </a:ext>
          </a:extLst>
        </xdr:cNvPr>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398" name="楕円 397">
          <a:extLst>
            <a:ext uri="{FF2B5EF4-FFF2-40B4-BE49-F238E27FC236}">
              <a16:creationId xmlns:a16="http://schemas.microsoft.com/office/drawing/2014/main" id="{F125CDA0-C380-4A3B-AA59-4A99B89A889D}"/>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9" name="テキスト ボックス 398">
          <a:extLst>
            <a:ext uri="{FF2B5EF4-FFF2-40B4-BE49-F238E27FC236}">
              <a16:creationId xmlns:a16="http://schemas.microsoft.com/office/drawing/2014/main" id="{40526C54-CD14-4FAE-A96F-A802D88A8FD7}"/>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0" name="楕円 399">
          <a:extLst>
            <a:ext uri="{FF2B5EF4-FFF2-40B4-BE49-F238E27FC236}">
              <a16:creationId xmlns:a16="http://schemas.microsoft.com/office/drawing/2014/main" id="{D9157246-6BAA-4A59-A844-DE7E13CEABE5}"/>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1" name="テキスト ボックス 400">
          <a:extLst>
            <a:ext uri="{FF2B5EF4-FFF2-40B4-BE49-F238E27FC236}">
              <a16:creationId xmlns:a16="http://schemas.microsoft.com/office/drawing/2014/main" id="{75BA6E76-EFC8-488E-A0DE-0C6D3AB35E58}"/>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2" name="楕円 401">
          <a:extLst>
            <a:ext uri="{FF2B5EF4-FFF2-40B4-BE49-F238E27FC236}">
              <a16:creationId xmlns:a16="http://schemas.microsoft.com/office/drawing/2014/main" id="{1CB773D0-5A82-4B1D-AFDB-2F46025E520A}"/>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3" name="テキスト ボックス 402">
          <a:extLst>
            <a:ext uri="{FF2B5EF4-FFF2-40B4-BE49-F238E27FC236}">
              <a16:creationId xmlns:a16="http://schemas.microsoft.com/office/drawing/2014/main" id="{2C6C61C5-87BF-47F1-8670-15FF77158DDE}"/>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4" name="楕円 403">
          <a:extLst>
            <a:ext uri="{FF2B5EF4-FFF2-40B4-BE49-F238E27FC236}">
              <a16:creationId xmlns:a16="http://schemas.microsoft.com/office/drawing/2014/main" id="{4806A37A-3331-4513-90F6-1C46E80615EA}"/>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5B19E923-5CD6-4990-AEE3-161903722693}"/>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963108BB-7E50-4BAA-A362-7108829A256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B77D714C-1F69-43A8-9267-66FF214E75D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DC085ABC-118B-477C-A9E6-06B20994A37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4CB6C89F-C3BD-417D-9888-BA149051E1B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FDBE1214-813C-43EA-B7F9-9E8486D257D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70964239-6520-4A95-8876-973A0761507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A7961906-B679-4D90-B927-B83B3FE31C2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CD7B54B2-38B4-4A2D-8D40-EE145E95363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763D5FD4-7E85-41C7-908D-1150CB9C7F2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FF98389C-05E0-4D20-AE53-FE469F01730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49B7FF2D-2E70-44F8-8459-91E58D75741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3A1DCD32-8DF6-4D62-B0BB-94AE7BA40F6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5B01F4D4-5A6C-4B77-953E-EDE944374DA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将来負担比率は早期健全化基準（</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％）を下回っているが、前年度から</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ポイント増加するなど、類似団体内平均値及び全国平均と比較すると依然として高い将来負担となっている。</a:t>
          </a:r>
        </a:p>
        <a:p>
          <a:r>
            <a:rPr kumimoji="1" lang="ja-JP" altLang="en-US" sz="1200">
              <a:latin typeface="ＭＳ Ｐゴシック" panose="020B0600070205080204" pitchFamily="50" charset="-128"/>
              <a:ea typeface="ＭＳ Ｐゴシック" panose="020B0600070205080204" pitchFamily="50" charset="-128"/>
            </a:rPr>
            <a:t>　主な要因は一般会計等の地方債残高が多額なことであるが、プライマリーバランスの大幅な黒字化により、その残高は年々減少を続けている。</a:t>
          </a:r>
        </a:p>
        <a:p>
          <a:r>
            <a:rPr kumimoji="1" lang="ja-JP" altLang="en-US" sz="1200">
              <a:latin typeface="ＭＳ Ｐゴシック" panose="020B0600070205080204" pitchFamily="50" charset="-128"/>
              <a:ea typeface="ＭＳ Ｐゴシック" panose="020B0600070205080204" pitchFamily="50" charset="-128"/>
            </a:rPr>
            <a:t>　さらなる改善に向けて、プライマリーバランスの黒字堅持と積極的な基金積立てをし、町債の繰上償還も随時検討する。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FABBB5A4-14FE-4041-A47D-3B50FDBF677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2BE9118B-F650-495F-8AAF-5476BC29E15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984E84ED-3EE6-4B20-B94A-2855EFB5864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54F2CBCE-D14E-4076-92A0-2BF6541BE1CE}"/>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2E87AE05-807A-4478-B408-E99DA1F00C4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A95C4A20-74F1-48F4-A6C6-435A58BE55A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B6F02A04-B61A-48C1-A762-C3EFA5DF151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2B01C999-1CE3-4950-A73E-2A0E41C92A8E}"/>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F84FDA1C-266D-49A1-A5A2-1F6F19309FB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A5FBC690-995F-4E5B-82B0-820A7ACC202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42B1624E-BE0E-448B-AE78-2904AC9D738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1E2C13B5-A5AE-4DC6-AC01-F0CA86CE427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B5ACA747-B97D-4BF1-A8B8-B6B627B5086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204C2A8E-B94D-415C-9C8A-90D9C11407F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5F5EC38-2437-4993-9EE9-02B71A467FF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6A7F0105-A556-4EE3-A24E-173A9417A77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F70B938-3220-4EEC-9896-909C8FA2F64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AC2FDB04-82E2-47BF-9ED6-FFF0F9F2B503}"/>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50D1D983-F592-481B-91DE-4525C41C0FA6}"/>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65E3B4CE-A7D0-42B6-A34E-8B21303FA357}"/>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8C2DBAC4-D339-4E17-992B-537623206CD3}"/>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A4D6AF07-7C26-4A20-8BED-E3984FC9A92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75837</xdr:rowOff>
    </xdr:from>
    <xdr:to>
      <xdr:col>81</xdr:col>
      <xdr:colOff>44450</xdr:colOff>
      <xdr:row>15</xdr:row>
      <xdr:rowOff>127544</xdr:rowOff>
    </xdr:to>
    <xdr:cxnSp macro="">
      <xdr:nvCxnSpPr>
        <xdr:cNvPr id="441" name="直線コネクタ 440">
          <a:extLst>
            <a:ext uri="{FF2B5EF4-FFF2-40B4-BE49-F238E27FC236}">
              <a16:creationId xmlns:a16="http://schemas.microsoft.com/office/drawing/2014/main" id="{8ED894B9-5BF5-4E4F-9524-93485227B9FA}"/>
            </a:ext>
          </a:extLst>
        </xdr:cNvPr>
        <xdr:cNvCxnSpPr/>
      </xdr:nvCxnSpPr>
      <xdr:spPr>
        <a:xfrm>
          <a:off x="16179800" y="264758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95CB0E33-2C5C-47B0-A6AC-934219DA519B}"/>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35F2C091-DA74-4E70-A0D2-09BB166D895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75837</xdr:rowOff>
    </xdr:from>
    <xdr:to>
      <xdr:col>77</xdr:col>
      <xdr:colOff>44450</xdr:colOff>
      <xdr:row>16</xdr:row>
      <xdr:rowOff>103172</xdr:rowOff>
    </xdr:to>
    <xdr:cxnSp macro="">
      <xdr:nvCxnSpPr>
        <xdr:cNvPr id="444" name="直線コネクタ 443">
          <a:extLst>
            <a:ext uri="{FF2B5EF4-FFF2-40B4-BE49-F238E27FC236}">
              <a16:creationId xmlns:a16="http://schemas.microsoft.com/office/drawing/2014/main" id="{91E4B350-2208-4E63-8E2E-1E4C08AE9186}"/>
            </a:ext>
          </a:extLst>
        </xdr:cNvPr>
        <xdr:cNvCxnSpPr/>
      </xdr:nvCxnSpPr>
      <xdr:spPr>
        <a:xfrm flipV="1">
          <a:off x="15290800" y="2647587"/>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E77C849D-38AE-48CA-9770-7C63F24374E8}"/>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DD5CB47C-CDB5-434E-B19A-D080EAC1E9CA}"/>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103172</xdr:rowOff>
    </xdr:from>
    <xdr:to>
      <xdr:col>72</xdr:col>
      <xdr:colOff>203200</xdr:colOff>
      <xdr:row>17</xdr:row>
      <xdr:rowOff>9858</xdr:rowOff>
    </xdr:to>
    <xdr:cxnSp macro="">
      <xdr:nvCxnSpPr>
        <xdr:cNvPr id="447" name="直線コネクタ 446">
          <a:extLst>
            <a:ext uri="{FF2B5EF4-FFF2-40B4-BE49-F238E27FC236}">
              <a16:creationId xmlns:a16="http://schemas.microsoft.com/office/drawing/2014/main" id="{417F87D9-C2FE-4AA1-9B60-3EC0EBB0EE78}"/>
            </a:ext>
          </a:extLst>
        </xdr:cNvPr>
        <xdr:cNvCxnSpPr/>
      </xdr:nvCxnSpPr>
      <xdr:spPr>
        <a:xfrm flipV="1">
          <a:off x="14401800" y="2846372"/>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53750E08-C767-4A16-BB4E-AD8B7545E5E8}"/>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5AC0FE15-EE57-4B15-B1C9-5747A0E08D55}"/>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1814</xdr:rowOff>
    </xdr:from>
    <xdr:to>
      <xdr:col>68</xdr:col>
      <xdr:colOff>152400</xdr:colOff>
      <xdr:row>17</xdr:row>
      <xdr:rowOff>9858</xdr:rowOff>
    </xdr:to>
    <xdr:cxnSp macro="">
      <xdr:nvCxnSpPr>
        <xdr:cNvPr id="450" name="直線コネクタ 449">
          <a:extLst>
            <a:ext uri="{FF2B5EF4-FFF2-40B4-BE49-F238E27FC236}">
              <a16:creationId xmlns:a16="http://schemas.microsoft.com/office/drawing/2014/main" id="{893349F1-78DD-4791-8247-31B4362663F1}"/>
            </a:ext>
          </a:extLst>
        </xdr:cNvPr>
        <xdr:cNvCxnSpPr/>
      </xdr:nvCxnSpPr>
      <xdr:spPr>
        <a:xfrm>
          <a:off x="13512800" y="291646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DECE61A6-D3B3-4183-9801-C89F6EA00193}"/>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360C3AEE-13D7-4D81-A17E-106E2D3AE0E7}"/>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1FF13BD-D615-474A-A7B8-83A1AD523713}"/>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EDE6D9D8-11D8-49A3-B3BD-6EA9BB79D94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55EFCF8-F3E2-4464-B336-2BFD0EF3C0F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6D226B4-56B0-46A9-BF28-DFB4711A959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020C3E3-6683-4EA4-B207-288352212B4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417C84A-8F13-4DE5-97A4-05B846FE5D2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E17CE3E-6FA1-4436-9783-086B4DF76CF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76744</xdr:rowOff>
    </xdr:from>
    <xdr:to>
      <xdr:col>81</xdr:col>
      <xdr:colOff>95250</xdr:colOff>
      <xdr:row>16</xdr:row>
      <xdr:rowOff>6894</xdr:rowOff>
    </xdr:to>
    <xdr:sp macro="" textlink="">
      <xdr:nvSpPr>
        <xdr:cNvPr id="460" name="楕円 459">
          <a:extLst>
            <a:ext uri="{FF2B5EF4-FFF2-40B4-BE49-F238E27FC236}">
              <a16:creationId xmlns:a16="http://schemas.microsoft.com/office/drawing/2014/main" id="{CFED0CC0-1CCB-45C8-A828-D6C411EF8E64}"/>
            </a:ext>
          </a:extLst>
        </xdr:cNvPr>
        <xdr:cNvSpPr/>
      </xdr:nvSpPr>
      <xdr:spPr>
        <a:xfrm>
          <a:off x="169672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48821</xdr:rowOff>
    </xdr:from>
    <xdr:ext cx="762000" cy="259045"/>
    <xdr:sp macro="" textlink="">
      <xdr:nvSpPr>
        <xdr:cNvPr id="461" name="将来負担の状況該当値テキスト">
          <a:extLst>
            <a:ext uri="{FF2B5EF4-FFF2-40B4-BE49-F238E27FC236}">
              <a16:creationId xmlns:a16="http://schemas.microsoft.com/office/drawing/2014/main" id="{31F84958-9355-4185-A817-2D504E62FDAF}"/>
            </a:ext>
          </a:extLst>
        </xdr:cNvPr>
        <xdr:cNvSpPr txBox="1"/>
      </xdr:nvSpPr>
      <xdr:spPr>
        <a:xfrm>
          <a:off x="17106900" y="262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25037</xdr:rowOff>
    </xdr:from>
    <xdr:to>
      <xdr:col>77</xdr:col>
      <xdr:colOff>95250</xdr:colOff>
      <xdr:row>15</xdr:row>
      <xdr:rowOff>126637</xdr:rowOff>
    </xdr:to>
    <xdr:sp macro="" textlink="">
      <xdr:nvSpPr>
        <xdr:cNvPr id="462" name="楕円 461">
          <a:extLst>
            <a:ext uri="{FF2B5EF4-FFF2-40B4-BE49-F238E27FC236}">
              <a16:creationId xmlns:a16="http://schemas.microsoft.com/office/drawing/2014/main" id="{A5FD91F0-C53F-48A0-8EA5-2D05EF4CC72C}"/>
            </a:ext>
          </a:extLst>
        </xdr:cNvPr>
        <xdr:cNvSpPr/>
      </xdr:nvSpPr>
      <xdr:spPr>
        <a:xfrm>
          <a:off x="161290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111414</xdr:rowOff>
    </xdr:from>
    <xdr:ext cx="736600" cy="259045"/>
    <xdr:sp macro="" textlink="">
      <xdr:nvSpPr>
        <xdr:cNvPr id="463" name="テキスト ボックス 462">
          <a:extLst>
            <a:ext uri="{FF2B5EF4-FFF2-40B4-BE49-F238E27FC236}">
              <a16:creationId xmlns:a16="http://schemas.microsoft.com/office/drawing/2014/main" id="{5F72EE6A-A8A8-4055-83A6-47D285354577}"/>
            </a:ext>
          </a:extLst>
        </xdr:cNvPr>
        <xdr:cNvSpPr txBox="1"/>
      </xdr:nvSpPr>
      <xdr:spPr>
        <a:xfrm>
          <a:off x="15798800" y="2683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52372</xdr:rowOff>
    </xdr:from>
    <xdr:to>
      <xdr:col>73</xdr:col>
      <xdr:colOff>44450</xdr:colOff>
      <xdr:row>16</xdr:row>
      <xdr:rowOff>153972</xdr:rowOff>
    </xdr:to>
    <xdr:sp macro="" textlink="">
      <xdr:nvSpPr>
        <xdr:cNvPr id="464" name="楕円 463">
          <a:extLst>
            <a:ext uri="{FF2B5EF4-FFF2-40B4-BE49-F238E27FC236}">
              <a16:creationId xmlns:a16="http://schemas.microsoft.com/office/drawing/2014/main" id="{7DF23CF1-BB80-49CE-A790-C690825D4232}"/>
            </a:ext>
          </a:extLst>
        </xdr:cNvPr>
        <xdr:cNvSpPr/>
      </xdr:nvSpPr>
      <xdr:spPr>
        <a:xfrm>
          <a:off x="15240000" y="27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138749</xdr:rowOff>
    </xdr:from>
    <xdr:ext cx="762000" cy="259045"/>
    <xdr:sp macro="" textlink="">
      <xdr:nvSpPr>
        <xdr:cNvPr id="465" name="テキスト ボックス 464">
          <a:extLst>
            <a:ext uri="{FF2B5EF4-FFF2-40B4-BE49-F238E27FC236}">
              <a16:creationId xmlns:a16="http://schemas.microsoft.com/office/drawing/2014/main" id="{2C64BC24-0640-4511-B9FA-FBF1DF56C684}"/>
            </a:ext>
          </a:extLst>
        </xdr:cNvPr>
        <xdr:cNvSpPr txBox="1"/>
      </xdr:nvSpPr>
      <xdr:spPr>
        <a:xfrm>
          <a:off x="14909800" y="28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130508</xdr:rowOff>
    </xdr:from>
    <xdr:to>
      <xdr:col>68</xdr:col>
      <xdr:colOff>203200</xdr:colOff>
      <xdr:row>17</xdr:row>
      <xdr:rowOff>60658</xdr:rowOff>
    </xdr:to>
    <xdr:sp macro="" textlink="">
      <xdr:nvSpPr>
        <xdr:cNvPr id="466" name="楕円 465">
          <a:extLst>
            <a:ext uri="{FF2B5EF4-FFF2-40B4-BE49-F238E27FC236}">
              <a16:creationId xmlns:a16="http://schemas.microsoft.com/office/drawing/2014/main" id="{C3216559-B447-4D7A-9110-258A435E870B}"/>
            </a:ext>
          </a:extLst>
        </xdr:cNvPr>
        <xdr:cNvSpPr/>
      </xdr:nvSpPr>
      <xdr:spPr>
        <a:xfrm>
          <a:off x="14351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45435</xdr:rowOff>
    </xdr:from>
    <xdr:ext cx="762000" cy="259045"/>
    <xdr:sp macro="" textlink="">
      <xdr:nvSpPr>
        <xdr:cNvPr id="467" name="テキスト ボックス 466">
          <a:extLst>
            <a:ext uri="{FF2B5EF4-FFF2-40B4-BE49-F238E27FC236}">
              <a16:creationId xmlns:a16="http://schemas.microsoft.com/office/drawing/2014/main" id="{5EA32D26-3164-44F3-AB31-55E90DE82E0D}"/>
            </a:ext>
          </a:extLst>
        </xdr:cNvPr>
        <xdr:cNvSpPr txBox="1"/>
      </xdr:nvSpPr>
      <xdr:spPr>
        <a:xfrm>
          <a:off x="14020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122464</xdr:rowOff>
    </xdr:from>
    <xdr:to>
      <xdr:col>64</xdr:col>
      <xdr:colOff>152400</xdr:colOff>
      <xdr:row>17</xdr:row>
      <xdr:rowOff>52614</xdr:rowOff>
    </xdr:to>
    <xdr:sp macro="" textlink="">
      <xdr:nvSpPr>
        <xdr:cNvPr id="468" name="楕円 467">
          <a:extLst>
            <a:ext uri="{FF2B5EF4-FFF2-40B4-BE49-F238E27FC236}">
              <a16:creationId xmlns:a16="http://schemas.microsoft.com/office/drawing/2014/main" id="{9095EE5D-0BD7-4503-8DBE-3ABCA7FC89FA}"/>
            </a:ext>
          </a:extLst>
        </xdr:cNvPr>
        <xdr:cNvSpPr/>
      </xdr:nvSpPr>
      <xdr:spPr>
        <a:xfrm>
          <a:off x="13462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37391</xdr:rowOff>
    </xdr:from>
    <xdr:ext cx="762000" cy="259045"/>
    <xdr:sp macro="" textlink="">
      <xdr:nvSpPr>
        <xdr:cNvPr id="469" name="テキスト ボックス 468">
          <a:extLst>
            <a:ext uri="{FF2B5EF4-FFF2-40B4-BE49-F238E27FC236}">
              <a16:creationId xmlns:a16="http://schemas.microsoft.com/office/drawing/2014/main" id="{3798DE6B-1F5A-4D70-A0BB-F4A0292FDF57}"/>
            </a:ext>
          </a:extLst>
        </xdr:cNvPr>
        <xdr:cNvSpPr txBox="1"/>
      </xdr:nvSpPr>
      <xdr:spPr>
        <a:xfrm>
          <a:off x="13131800" y="29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7,280
7,257
488.91
7,867,632
7,588,756
163,736
4,626,176
7,670,888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定員適正化計画等に基づき職員数の削減を進めた結果、昨年の水準を維持し、類似団体平均を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ポイント下回るなど低い水準を維持している。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固定経費として将来に渡り負担を伴う人件費の更なる削減に向けて、組織構造の改善や職員の資質向上・能力開発に資する取り組みを積極的に行うことにより、効率的・効果的な執行体制の強化に努めてしていく方針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物件費の抑制に努めているが、原油価格高騰による光熱水費や燃料費の高騰が影響し、令和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今後も、価格高騰の影響が予想されることから事務的経費の削減や各種委託業務の職員対応などにより、事務事業の整理や組織の合理化を進め、より一層の物件費の削減に努める。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98425</xdr:rowOff>
    </xdr:from>
    <xdr:to>
      <xdr:col>82</xdr:col>
      <xdr:colOff>107950</xdr:colOff>
      <xdr:row>14</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8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98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27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29845</xdr:rowOff>
    </xdr:from>
    <xdr:to>
      <xdr:col>69</xdr:col>
      <xdr:colOff>92075</xdr:colOff>
      <xdr:row>14</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301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87630</xdr:rowOff>
    </xdr:from>
    <xdr:to>
      <xdr:col>82</xdr:col>
      <xdr:colOff>158750</xdr:colOff>
      <xdr:row>15</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104157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47625</xdr:rowOff>
    </xdr:from>
    <xdr:to>
      <xdr:col>78</xdr:col>
      <xdr:colOff>120650</xdr:colOff>
      <xdr:row>14</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159402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150495</xdr:rowOff>
    </xdr:from>
    <xdr:to>
      <xdr:col>65</xdr:col>
      <xdr:colOff>53975</xdr:colOff>
      <xdr:row>14</xdr:row>
      <xdr:rowOff>80645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90822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令和元年度から緩やかに減少しつつ、類似団体平均と同程度の比率を維持している。</a:t>
          </a:r>
        </a:p>
        <a:p>
          <a:r>
            <a:rPr kumimoji="1" lang="ja-JP" altLang="en-US" sz="1300">
              <a:latin typeface="ＭＳ Ｐゴシック" panose="020B0600070205080204" pitchFamily="50" charset="-128"/>
              <a:ea typeface="ＭＳ Ｐゴシック" panose="020B0600070205080204" pitchFamily="50" charset="-128"/>
            </a:rPr>
            <a:t>　義務的性格の弱い町単独扶助費の見直しや各種手当の算定方法・資格審査等の適正化を行い、扶助費による財政圧迫の食い止めを図る必要がある。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ポイント増加したものの、道路、観光施設に係る維持補修費や国保直診勘定特別会計等に対する繰出が要因となり、依然として類似団体より高い状況が続いている。</a:t>
          </a:r>
        </a:p>
        <a:p>
          <a:r>
            <a:rPr kumimoji="1" lang="ja-JP" altLang="en-US" sz="1300">
              <a:latin typeface="ＭＳ Ｐゴシック" panose="020B0600070205080204" pitchFamily="50" charset="-128"/>
              <a:ea typeface="ＭＳ Ｐゴシック" panose="020B0600070205080204" pitchFamily="50" charset="-128"/>
            </a:rPr>
            <a:t>　普通交付税等の一般財源が今後確実に減少していくことを踏まえ、公共施設マネジメントの推進や診療施設の人員適正化を行うなど、持続可能な歳出構造の確立に向けた取り組みを継続することで、経費削減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90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0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6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96520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96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ポイント減少したものの、鰺ヶ沢地区消防事務組合やつがる西北五広域連合などの一部事務組合に対する負担が大きいことが要因となり、類似団体平均を大きく上回る状況が続いている。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町単独補助金に係る見直し方針の策定や補助金評価シートの導入等を進めており、これらにより対象事業の必要性を十分検討し、同種事業の整理統合を行うなどしながら補助金の削減に今後も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28702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710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152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xdr:rowOff>
    </xdr:from>
    <xdr:to>
      <xdr:col>69</xdr:col>
      <xdr:colOff>92075</xdr:colOff>
      <xdr:row>39</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969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53357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過去に実施した大型建設事業に伴う町債発行により、公債費に係る経常収支比率は類似団体と比較して高い状態が続いている。計画的な償還と町債の発行抑制に努めているが、前年度比で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ポイント増加したが類似団体平均も増加しており同水準となった。</a:t>
          </a:r>
        </a:p>
        <a:p>
          <a:r>
            <a:rPr kumimoji="1" lang="ja-JP" altLang="en-US" sz="1200">
              <a:latin typeface="ＭＳ Ｐゴシック" panose="020B0600070205080204" pitchFamily="50" charset="-128"/>
              <a:ea typeface="ＭＳ Ｐゴシック" panose="020B0600070205080204" pitchFamily="50" charset="-128"/>
            </a:rPr>
            <a:t>　今後においても、公債費対策を優先課題と位置付け、プライマリーバランスの黒字を堅持するために建設事業を峻別して実施するなど、公債費負担の軽減に取り組んでいく。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43180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295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29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705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公債費以外の経常収支比率については、物件費や繰出金が増加しているが要因となり、類似団体と比較して比率が高いものの、人件費や補助費等の抑制等行っているものの、令和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公債費の縮減と併せて、公債費以外の経常経費についても削減や適性化のための対策を継続し、比率改善に努める。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3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78</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438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78</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03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277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80011</xdr:rowOff>
    </xdr:from>
    <xdr:to>
      <xdr:col>74</xdr:col>
      <xdr:colOff>31750</xdr:colOff>
      <xdr:row>79</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90188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127364</xdr:rowOff>
    </xdr:from>
    <xdr:to>
      <xdr:col>29</xdr:col>
      <xdr:colOff>127000</xdr:colOff>
      <xdr:row>16</xdr:row>
      <xdr:rowOff>170035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18189"/>
          <a:ext cx="647700" cy="4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170035</xdr:rowOff>
    </xdr:from>
    <xdr:to>
      <xdr:col>26</xdr:col>
      <xdr:colOff>50800</xdr:colOff>
      <xdr:row>17</xdr:row>
      <xdr:rowOff>9269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0860"/>
          <a:ext cx="698500" cy="1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9269</xdr:rowOff>
    </xdr:from>
    <xdr:to>
      <xdr:col>22</xdr:col>
      <xdr:colOff>114300</xdr:colOff>
      <xdr:row>17</xdr:row>
      <xdr:rowOff>41127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1544"/>
          <a:ext cx="698500" cy="31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41127</xdr:rowOff>
    </xdr:from>
    <xdr:to>
      <xdr:col>18</xdr:col>
      <xdr:colOff>177800</xdr:colOff>
      <xdr:row>17</xdr:row>
      <xdr:rowOff>100156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3402"/>
          <a:ext cx="698500" cy="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76564</xdr:rowOff>
    </xdr:from>
    <xdr:to>
      <xdr:col>29</xdr:col>
      <xdr:colOff>177800</xdr:colOff>
      <xdr:row>17</xdr:row>
      <xdr:rowOff>6714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93091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1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119235</xdr:rowOff>
    </xdr:from>
    <xdr:to>
      <xdr:col>26</xdr:col>
      <xdr:colOff>101600</xdr:colOff>
      <xdr:row>17</xdr:row>
      <xdr:rowOff>49385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59562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129919</xdr:rowOff>
    </xdr:from>
    <xdr:to>
      <xdr:col>22</xdr:col>
      <xdr:colOff>165100</xdr:colOff>
      <xdr:row>17</xdr:row>
      <xdr:rowOff>60069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70246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161777</xdr:rowOff>
    </xdr:from>
    <xdr:to>
      <xdr:col>19</xdr:col>
      <xdr:colOff>38100</xdr:colOff>
      <xdr:row>17</xdr:row>
      <xdr:rowOff>91927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102104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49356</xdr:rowOff>
    </xdr:from>
    <xdr:to>
      <xdr:col>15</xdr:col>
      <xdr:colOff>101600</xdr:colOff>
      <xdr:row>17</xdr:row>
      <xdr:rowOff>150956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161133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184297</xdr:rowOff>
    </xdr:from>
    <xdr:to>
      <xdr:col>29</xdr:col>
      <xdr:colOff>127000</xdr:colOff>
      <xdr:row>35</xdr:row>
      <xdr:rowOff>278301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4647"/>
          <a:ext cx="647700" cy="9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9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258967</xdr:rowOff>
    </xdr:from>
    <xdr:to>
      <xdr:col>26</xdr:col>
      <xdr:colOff>50800</xdr:colOff>
      <xdr:row>35</xdr:row>
      <xdr:rowOff>278301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69317"/>
          <a:ext cx="698500" cy="1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258967</xdr:rowOff>
    </xdr:from>
    <xdr:to>
      <xdr:col>22</xdr:col>
      <xdr:colOff>114300</xdr:colOff>
      <xdr:row>35</xdr:row>
      <xdr:rowOff>274463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9317"/>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115308</xdr:rowOff>
    </xdr:from>
    <xdr:to>
      <xdr:col>18</xdr:col>
      <xdr:colOff>177800</xdr:colOff>
      <xdr:row>35</xdr:row>
      <xdr:rowOff>274463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25658"/>
          <a:ext cx="698500" cy="15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133497</xdr:rowOff>
    </xdr:from>
    <xdr:to>
      <xdr:col>29</xdr:col>
      <xdr:colOff>177800</xdr:colOff>
      <xdr:row>35</xdr:row>
      <xdr:rowOff>235097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321474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227501</xdr:rowOff>
    </xdr:from>
    <xdr:to>
      <xdr:col>26</xdr:col>
      <xdr:colOff>101600</xdr:colOff>
      <xdr:row>35</xdr:row>
      <xdr:rowOff>329101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2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208167</xdr:rowOff>
    </xdr:from>
    <xdr:to>
      <xdr:col>22</xdr:col>
      <xdr:colOff>165100</xdr:colOff>
      <xdr:row>35</xdr:row>
      <xdr:rowOff>309767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319944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223663</xdr:rowOff>
    </xdr:from>
    <xdr:to>
      <xdr:col>19</xdr:col>
      <xdr:colOff>38100</xdr:colOff>
      <xdr:row>35</xdr:row>
      <xdr:rowOff>325263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64508</xdr:rowOff>
    </xdr:from>
    <xdr:to>
      <xdr:col>15</xdr:col>
      <xdr:colOff>101600</xdr:colOff>
      <xdr:row>35</xdr:row>
      <xdr:rowOff>166108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7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176285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7,280
7,257
488.91
7,867,632
7,588,756
163,736
4,626,176
7,670,888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122709</xdr:rowOff>
    </xdr:from>
    <xdr:to>
      <xdr:col>24</xdr:col>
      <xdr:colOff>63500</xdr:colOff>
      <xdr:row>36</xdr:row>
      <xdr:rowOff>138317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94909"/>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138317</xdr:rowOff>
    </xdr:from>
    <xdr:to>
      <xdr:col>19</xdr:col>
      <xdr:colOff>177800</xdr:colOff>
      <xdr:row>36</xdr:row>
      <xdr:rowOff>157137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10517"/>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157137</xdr:rowOff>
    </xdr:from>
    <xdr:to>
      <xdr:col>15</xdr:col>
      <xdr:colOff>50800</xdr:colOff>
      <xdr:row>37</xdr:row>
      <xdr:rowOff>73995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29337"/>
          <a:ext cx="88900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73995</xdr:rowOff>
    </xdr:from>
    <xdr:to>
      <xdr:col>10</xdr:col>
      <xdr:colOff>114300</xdr:colOff>
      <xdr:row>37</xdr:row>
      <xdr:rowOff>116686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17645"/>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71909</xdr:rowOff>
    </xdr:from>
    <xdr:to>
      <xdr:col>24</xdr:col>
      <xdr:colOff>114300</xdr:colOff>
      <xdr:row>37</xdr:row>
      <xdr:rowOff>2059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50336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87517</xdr:rowOff>
    </xdr:from>
    <xdr:to>
      <xdr:col>20</xdr:col>
      <xdr:colOff>38100</xdr:colOff>
      <xdr:row>37</xdr:row>
      <xdr:rowOff>17667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8794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5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106337</xdr:rowOff>
    </xdr:from>
    <xdr:to>
      <xdr:col>15</xdr:col>
      <xdr:colOff>101600</xdr:colOff>
      <xdr:row>37</xdr:row>
      <xdr:rowOff>36487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27614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23195</xdr:rowOff>
    </xdr:from>
    <xdr:to>
      <xdr:col>10</xdr:col>
      <xdr:colOff>165100</xdr:colOff>
      <xdr:row>37</xdr:row>
      <xdr:rowOff>124795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115922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65886</xdr:rowOff>
    </xdr:from>
    <xdr:to>
      <xdr:col>6</xdr:col>
      <xdr:colOff>38100</xdr:colOff>
      <xdr:row>37</xdr:row>
      <xdr:rowOff>167486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158613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0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124145</xdr:rowOff>
    </xdr:from>
    <xdr:to>
      <xdr:col>24</xdr:col>
      <xdr:colOff>63500</xdr:colOff>
      <xdr:row>58</xdr:row>
      <xdr:rowOff>154259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68245"/>
          <a:ext cx="8382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154259</xdr:rowOff>
    </xdr:from>
    <xdr:to>
      <xdr:col>19</xdr:col>
      <xdr:colOff>177800</xdr:colOff>
      <xdr:row>58</xdr:row>
      <xdr:rowOff>159477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98359"/>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151257</xdr:rowOff>
    </xdr:from>
    <xdr:to>
      <xdr:col>15</xdr:col>
      <xdr:colOff>50800</xdr:colOff>
      <xdr:row>58</xdr:row>
      <xdr:rowOff>159477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95357"/>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151257</xdr:rowOff>
    </xdr:from>
    <xdr:to>
      <xdr:col>10</xdr:col>
      <xdr:colOff>114300</xdr:colOff>
      <xdr:row>59</xdr:row>
      <xdr:rowOff>5959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5357"/>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73345</xdr:rowOff>
    </xdr:from>
    <xdr:to>
      <xdr:col>24</xdr:col>
      <xdr:colOff>114300</xdr:colOff>
      <xdr:row>59</xdr:row>
      <xdr:rowOff>3495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51772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9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103459</xdr:rowOff>
    </xdr:from>
    <xdr:to>
      <xdr:col>20</xdr:col>
      <xdr:colOff>38100</xdr:colOff>
      <xdr:row>59</xdr:row>
      <xdr:rowOff>33609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24736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108677</xdr:rowOff>
    </xdr:from>
    <xdr:to>
      <xdr:col>15</xdr:col>
      <xdr:colOff>101600</xdr:colOff>
      <xdr:row>59</xdr:row>
      <xdr:rowOff>38827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29954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4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100457</xdr:rowOff>
    </xdr:from>
    <xdr:to>
      <xdr:col>10</xdr:col>
      <xdr:colOff>165100</xdr:colOff>
      <xdr:row>59</xdr:row>
      <xdr:rowOff>30607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21734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3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126609</xdr:rowOff>
    </xdr:from>
    <xdr:to>
      <xdr:col>6</xdr:col>
      <xdr:colOff>38100</xdr:colOff>
      <xdr:row>59</xdr:row>
      <xdr:rowOff>56759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47886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6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29000</xdr:rowOff>
    </xdr:from>
    <xdr:to>
      <xdr:col>24</xdr:col>
      <xdr:colOff>63500</xdr:colOff>
      <xdr:row>76</xdr:row>
      <xdr:rowOff>32562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59200"/>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32562</xdr:rowOff>
    </xdr:from>
    <xdr:to>
      <xdr:col>19</xdr:col>
      <xdr:colOff>177800</xdr:colOff>
      <xdr:row>76</xdr:row>
      <xdr:rowOff>104133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62762"/>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104133</xdr:rowOff>
    </xdr:from>
    <xdr:to>
      <xdr:col>15</xdr:col>
      <xdr:colOff>50800</xdr:colOff>
      <xdr:row>77</xdr:row>
      <xdr:rowOff>36754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34333"/>
          <a:ext cx="889000" cy="1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35821</xdr:rowOff>
    </xdr:from>
    <xdr:to>
      <xdr:col>10</xdr:col>
      <xdr:colOff>114300</xdr:colOff>
      <xdr:row>77</xdr:row>
      <xdr:rowOff>36754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66021"/>
          <a:ext cx="889000" cy="17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149650</xdr:rowOff>
    </xdr:from>
    <xdr:to>
      <xdr:col>24</xdr:col>
      <xdr:colOff>114300</xdr:colOff>
      <xdr:row>76</xdr:row>
      <xdr:rowOff>79800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153212</xdr:rowOff>
    </xdr:from>
    <xdr:to>
      <xdr:col>20</xdr:col>
      <xdr:colOff>38100</xdr:colOff>
      <xdr:row>76</xdr:row>
      <xdr:rowOff>83362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99890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53333</xdr:rowOff>
    </xdr:from>
    <xdr:to>
      <xdr:col>15</xdr:col>
      <xdr:colOff>101600</xdr:colOff>
      <xdr:row>76</xdr:row>
      <xdr:rowOff>154933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157404</xdr:rowOff>
    </xdr:from>
    <xdr:to>
      <xdr:col>10</xdr:col>
      <xdr:colOff>165100</xdr:colOff>
      <xdr:row>77</xdr:row>
      <xdr:rowOff>87554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104081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156471</xdr:rowOff>
    </xdr:from>
    <xdr:to>
      <xdr:col>6</xdr:col>
      <xdr:colOff>38100</xdr:colOff>
      <xdr:row>76</xdr:row>
      <xdr:rowOff>86621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103147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25933</xdr:rowOff>
    </xdr:from>
    <xdr:to>
      <xdr:col>24</xdr:col>
      <xdr:colOff>63500</xdr:colOff>
      <xdr:row>94</xdr:row>
      <xdr:rowOff>159348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42233"/>
          <a:ext cx="838200" cy="1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25933</xdr:rowOff>
    </xdr:from>
    <xdr:to>
      <xdr:col>19</xdr:col>
      <xdr:colOff>177800</xdr:colOff>
      <xdr:row>95</xdr:row>
      <xdr:rowOff>161384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42233"/>
          <a:ext cx="889000" cy="30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161384</xdr:rowOff>
    </xdr:from>
    <xdr:to>
      <xdr:col>15</xdr:col>
      <xdr:colOff>50800</xdr:colOff>
      <xdr:row>96</xdr:row>
      <xdr:rowOff>9550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49134"/>
          <a:ext cx="8890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9550</xdr:rowOff>
    </xdr:from>
    <xdr:to>
      <xdr:col>10</xdr:col>
      <xdr:colOff>114300</xdr:colOff>
      <xdr:row>96</xdr:row>
      <xdr:rowOff>22647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8750"/>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108548</xdr:rowOff>
    </xdr:from>
    <xdr:to>
      <xdr:col>24</xdr:col>
      <xdr:colOff>114300</xdr:colOff>
      <xdr:row>95</xdr:row>
      <xdr:rowOff>38698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131425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7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146583</xdr:rowOff>
    </xdr:from>
    <xdr:to>
      <xdr:col>20</xdr:col>
      <xdr:colOff>38100</xdr:colOff>
      <xdr:row>94</xdr:row>
      <xdr:rowOff>76733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93260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6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110584</xdr:rowOff>
    </xdr:from>
    <xdr:to>
      <xdr:col>15</xdr:col>
      <xdr:colOff>101600</xdr:colOff>
      <xdr:row>96</xdr:row>
      <xdr:rowOff>40734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57261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130200</xdr:rowOff>
    </xdr:from>
    <xdr:to>
      <xdr:col>10</xdr:col>
      <xdr:colOff>165100</xdr:colOff>
      <xdr:row>96</xdr:row>
      <xdr:rowOff>60350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76877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143297</xdr:rowOff>
    </xdr:from>
    <xdr:to>
      <xdr:col>6</xdr:col>
      <xdr:colOff>38100</xdr:colOff>
      <xdr:row>96</xdr:row>
      <xdr:rowOff>73447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89974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74069</xdr:rowOff>
    </xdr:from>
    <xdr:to>
      <xdr:col>55</xdr:col>
      <xdr:colOff>0</xdr:colOff>
      <xdr:row>37</xdr:row>
      <xdr:rowOff>28065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46269"/>
          <a:ext cx="838200" cy="1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38599</xdr:rowOff>
    </xdr:from>
    <xdr:to>
      <xdr:col>50</xdr:col>
      <xdr:colOff>114300</xdr:colOff>
      <xdr:row>37</xdr:row>
      <xdr:rowOff>28065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67899"/>
          <a:ext cx="889000" cy="50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38599</xdr:rowOff>
    </xdr:from>
    <xdr:to>
      <xdr:col>45</xdr:col>
      <xdr:colOff>177800</xdr:colOff>
      <xdr:row>37</xdr:row>
      <xdr:rowOff>99791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67899"/>
          <a:ext cx="889000" cy="5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99791</xdr:rowOff>
    </xdr:from>
    <xdr:to>
      <xdr:col>41</xdr:col>
      <xdr:colOff>50800</xdr:colOff>
      <xdr:row>37</xdr:row>
      <xdr:rowOff>162588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3441"/>
          <a:ext cx="889000" cy="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23269</xdr:rowOff>
    </xdr:from>
    <xdr:to>
      <xdr:col>55</xdr:col>
      <xdr:colOff>50800</xdr:colOff>
      <xdr:row>36</xdr:row>
      <xdr:rowOff>124869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148715</xdr:rowOff>
    </xdr:from>
    <xdr:to>
      <xdr:col>50</xdr:col>
      <xdr:colOff>165100</xdr:colOff>
      <xdr:row>37</xdr:row>
      <xdr:rowOff>78865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69992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159249</xdr:rowOff>
    </xdr:from>
    <xdr:to>
      <xdr:col>46</xdr:col>
      <xdr:colOff>38100</xdr:colOff>
      <xdr:row>34</xdr:row>
      <xdr:rowOff>89399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80526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0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48991</xdr:rowOff>
    </xdr:from>
    <xdr:to>
      <xdr:col>41</xdr:col>
      <xdr:colOff>101600</xdr:colOff>
      <xdr:row>37</xdr:row>
      <xdr:rowOff>150591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141718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8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111787</xdr:rowOff>
    </xdr:from>
    <xdr:to>
      <xdr:col>36</xdr:col>
      <xdr:colOff>165100</xdr:colOff>
      <xdr:row>38</xdr:row>
      <xdr:rowOff>41937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33065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52439</xdr:rowOff>
    </xdr:from>
    <xdr:to>
      <xdr:col>55</xdr:col>
      <xdr:colOff>0</xdr:colOff>
      <xdr:row>57</xdr:row>
      <xdr:rowOff>79446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25089"/>
          <a:ext cx="8382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9304</xdr:rowOff>
    </xdr:from>
    <xdr:to>
      <xdr:col>50</xdr:col>
      <xdr:colOff>114300</xdr:colOff>
      <xdr:row>57</xdr:row>
      <xdr:rowOff>52439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81954"/>
          <a:ext cx="889000" cy="4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9304</xdr:rowOff>
    </xdr:from>
    <xdr:to>
      <xdr:col>45</xdr:col>
      <xdr:colOff>177800</xdr:colOff>
      <xdr:row>57</xdr:row>
      <xdr:rowOff>14022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81954"/>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6204</xdr:rowOff>
    </xdr:from>
    <xdr:to>
      <xdr:col>41</xdr:col>
      <xdr:colOff>50800</xdr:colOff>
      <xdr:row>57</xdr:row>
      <xdr:rowOff>14022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7885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28646</xdr:rowOff>
    </xdr:from>
    <xdr:to>
      <xdr:col>55</xdr:col>
      <xdr:colOff>50800</xdr:colOff>
      <xdr:row>57</xdr:row>
      <xdr:rowOff>130246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1639</xdr:rowOff>
    </xdr:from>
    <xdr:to>
      <xdr:col>50</xdr:col>
      <xdr:colOff>165100</xdr:colOff>
      <xdr:row>57</xdr:row>
      <xdr:rowOff>103239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94366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6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129954</xdr:rowOff>
    </xdr:from>
    <xdr:to>
      <xdr:col>46</xdr:col>
      <xdr:colOff>38100</xdr:colOff>
      <xdr:row>57</xdr:row>
      <xdr:rowOff>60104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51231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134672</xdr:rowOff>
    </xdr:from>
    <xdr:to>
      <xdr:col>41</xdr:col>
      <xdr:colOff>101600</xdr:colOff>
      <xdr:row>57</xdr:row>
      <xdr:rowOff>64822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55949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2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126854</xdr:rowOff>
    </xdr:from>
    <xdr:to>
      <xdr:col>36</xdr:col>
      <xdr:colOff>165100</xdr:colOff>
      <xdr:row>57</xdr:row>
      <xdr:rowOff>57004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48131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2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142549</xdr:rowOff>
    </xdr:from>
    <xdr:to>
      <xdr:col>55</xdr:col>
      <xdr:colOff>0</xdr:colOff>
      <xdr:row>79</xdr:row>
      <xdr:rowOff>10148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5649"/>
          <a:ext cx="838200" cy="3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105756</xdr:rowOff>
    </xdr:from>
    <xdr:to>
      <xdr:col>50</xdr:col>
      <xdr:colOff>114300</xdr:colOff>
      <xdr:row>79</xdr:row>
      <xdr:rowOff>10148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07406"/>
          <a:ext cx="889000" cy="2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105756</xdr:rowOff>
    </xdr:from>
    <xdr:to>
      <xdr:col>45</xdr:col>
      <xdr:colOff>177800</xdr:colOff>
      <xdr:row>78</xdr:row>
      <xdr:rowOff>121008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07406"/>
          <a:ext cx="889000" cy="18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119469</xdr:rowOff>
    </xdr:from>
    <xdr:to>
      <xdr:col>41</xdr:col>
      <xdr:colOff>50800</xdr:colOff>
      <xdr:row>78</xdr:row>
      <xdr:rowOff>121008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21119"/>
          <a:ext cx="889000" cy="1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91749</xdr:rowOff>
    </xdr:from>
    <xdr:to>
      <xdr:col>55</xdr:col>
      <xdr:colOff>50800</xdr:colOff>
      <xdr:row>79</xdr:row>
      <xdr:rowOff>21899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6676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130798</xdr:rowOff>
    </xdr:from>
    <xdr:to>
      <xdr:col>50</xdr:col>
      <xdr:colOff>165100</xdr:colOff>
      <xdr:row>79</xdr:row>
      <xdr:rowOff>60948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52075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54956</xdr:rowOff>
    </xdr:from>
    <xdr:to>
      <xdr:col>46</xdr:col>
      <xdr:colOff>38100</xdr:colOff>
      <xdr:row>77</xdr:row>
      <xdr:rowOff>156556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3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70208</xdr:rowOff>
    </xdr:from>
    <xdr:to>
      <xdr:col>41</xdr:col>
      <xdr:colOff>101600</xdr:colOff>
      <xdr:row>79</xdr:row>
      <xdr:rowOff>358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162935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68669</xdr:rowOff>
    </xdr:from>
    <xdr:to>
      <xdr:col>36</xdr:col>
      <xdr:colOff>165100</xdr:colOff>
      <xdr:row>77</xdr:row>
      <xdr:rowOff>170269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136964</xdr:rowOff>
    </xdr:from>
    <xdr:to>
      <xdr:col>55</xdr:col>
      <xdr:colOff>0</xdr:colOff>
      <xdr:row>98</xdr:row>
      <xdr:rowOff>20622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67614"/>
          <a:ext cx="8382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136964</xdr:rowOff>
    </xdr:from>
    <xdr:to>
      <xdr:col>50</xdr:col>
      <xdr:colOff>114300</xdr:colOff>
      <xdr:row>98</xdr:row>
      <xdr:rowOff>38902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67614"/>
          <a:ext cx="8890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153386</xdr:rowOff>
    </xdr:from>
    <xdr:to>
      <xdr:col>45</xdr:col>
      <xdr:colOff>177800</xdr:colOff>
      <xdr:row>98</xdr:row>
      <xdr:rowOff>38902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4036"/>
          <a:ext cx="889000" cy="5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153386</xdr:rowOff>
    </xdr:from>
    <xdr:to>
      <xdr:col>41</xdr:col>
      <xdr:colOff>50800</xdr:colOff>
      <xdr:row>98</xdr:row>
      <xdr:rowOff>71673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4036"/>
          <a:ext cx="889000" cy="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141272</xdr:rowOff>
    </xdr:from>
    <xdr:to>
      <xdr:col>55</xdr:col>
      <xdr:colOff>50800</xdr:colOff>
      <xdr:row>98</xdr:row>
      <xdr:rowOff>71422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56199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86164</xdr:rowOff>
    </xdr:from>
    <xdr:to>
      <xdr:col>50</xdr:col>
      <xdr:colOff>165100</xdr:colOff>
      <xdr:row>98</xdr:row>
      <xdr:rowOff>16314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7441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159552</xdr:rowOff>
    </xdr:from>
    <xdr:to>
      <xdr:col>46</xdr:col>
      <xdr:colOff>38100</xdr:colOff>
      <xdr:row>98</xdr:row>
      <xdr:rowOff>89702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80829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102586</xdr:rowOff>
    </xdr:from>
    <xdr:to>
      <xdr:col>41</xdr:col>
      <xdr:colOff>101600</xdr:colOff>
      <xdr:row>98</xdr:row>
      <xdr:rowOff>32736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23863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20873</xdr:rowOff>
    </xdr:from>
    <xdr:to>
      <xdr:col>36</xdr:col>
      <xdr:colOff>165100</xdr:colOff>
      <xdr:row>98</xdr:row>
      <xdr:rowOff>122473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113600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167983</xdr:rowOff>
    </xdr:from>
    <xdr:to>
      <xdr:col>85</xdr:col>
      <xdr:colOff>127000</xdr:colOff>
      <xdr:row>39</xdr:row>
      <xdr:rowOff>42507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997283"/>
          <a:ext cx="838200" cy="7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42507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802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39801</xdr:rowOff>
    </xdr:from>
    <xdr:to>
      <xdr:col>76</xdr:col>
      <xdr:colOff>114300</xdr:colOff>
      <xdr:row>39</xdr:row>
      <xdr:rowOff>41478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26351"/>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22161</xdr:rowOff>
    </xdr:from>
    <xdr:to>
      <xdr:col>71</xdr:col>
      <xdr:colOff>177800</xdr:colOff>
      <xdr:row>39</xdr:row>
      <xdr:rowOff>39801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08711"/>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117183</xdr:rowOff>
    </xdr:from>
    <xdr:to>
      <xdr:col>85</xdr:col>
      <xdr:colOff>177800</xdr:colOff>
      <xdr:row>35</xdr:row>
      <xdr:rowOff>47333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140060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9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163157</xdr:rowOff>
    </xdr:from>
    <xdr:to>
      <xdr:col>81</xdr:col>
      <xdr:colOff>101600</xdr:colOff>
      <xdr:row>39</xdr:row>
      <xdr:rowOff>93307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84434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7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162128</xdr:rowOff>
    </xdr:from>
    <xdr:to>
      <xdr:col>76</xdr:col>
      <xdr:colOff>165100</xdr:colOff>
      <xdr:row>39</xdr:row>
      <xdr:rowOff>92278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83405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160451</xdr:rowOff>
    </xdr:from>
    <xdr:to>
      <xdr:col>72</xdr:col>
      <xdr:colOff>38100</xdr:colOff>
      <xdr:row>39</xdr:row>
      <xdr:rowOff>90601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81728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142811</xdr:rowOff>
    </xdr:from>
    <xdr:to>
      <xdr:col>67</xdr:col>
      <xdr:colOff>101600</xdr:colOff>
      <xdr:row>39</xdr:row>
      <xdr:rowOff>72961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64088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87012</xdr:rowOff>
    </xdr:from>
    <xdr:to>
      <xdr:col>85</xdr:col>
      <xdr:colOff>127000</xdr:colOff>
      <xdr:row>76</xdr:row>
      <xdr:rowOff>104938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17212"/>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97810</xdr:rowOff>
    </xdr:from>
    <xdr:to>
      <xdr:col>81</xdr:col>
      <xdr:colOff>50800</xdr:colOff>
      <xdr:row>76</xdr:row>
      <xdr:rowOff>104938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28010"/>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165596</xdr:rowOff>
    </xdr:from>
    <xdr:to>
      <xdr:col>76</xdr:col>
      <xdr:colOff>114300</xdr:colOff>
      <xdr:row>76</xdr:row>
      <xdr:rowOff>97810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24346"/>
          <a:ext cx="889000" cy="1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93466</xdr:rowOff>
    </xdr:from>
    <xdr:to>
      <xdr:col>71</xdr:col>
      <xdr:colOff>177800</xdr:colOff>
      <xdr:row>75</xdr:row>
      <xdr:rowOff>165596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52216"/>
          <a:ext cx="889000" cy="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36212</xdr:rowOff>
    </xdr:from>
    <xdr:to>
      <xdr:col>85</xdr:col>
      <xdr:colOff>177800</xdr:colOff>
      <xdr:row>76</xdr:row>
      <xdr:rowOff>137812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14639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54138</xdr:rowOff>
    </xdr:from>
    <xdr:to>
      <xdr:col>81</xdr:col>
      <xdr:colOff>101600</xdr:colOff>
      <xdr:row>76</xdr:row>
      <xdr:rowOff>155738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815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5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47010</xdr:rowOff>
    </xdr:from>
    <xdr:to>
      <xdr:col>76</xdr:col>
      <xdr:colOff>165100</xdr:colOff>
      <xdr:row>76</xdr:row>
      <xdr:rowOff>148610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165136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5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114797</xdr:rowOff>
    </xdr:from>
    <xdr:to>
      <xdr:col>72</xdr:col>
      <xdr:colOff>38100</xdr:colOff>
      <xdr:row>76</xdr:row>
      <xdr:rowOff>44946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73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61474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4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42666</xdr:rowOff>
    </xdr:from>
    <xdr:to>
      <xdr:col>67</xdr:col>
      <xdr:colOff>101600</xdr:colOff>
      <xdr:row>75</xdr:row>
      <xdr:rowOff>144266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160793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63154</xdr:rowOff>
    </xdr:from>
    <xdr:to>
      <xdr:col>85</xdr:col>
      <xdr:colOff>127000</xdr:colOff>
      <xdr:row>98</xdr:row>
      <xdr:rowOff>136232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65254"/>
          <a:ext cx="838200" cy="7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63154</xdr:rowOff>
    </xdr:from>
    <xdr:to>
      <xdr:col>81</xdr:col>
      <xdr:colOff>50800</xdr:colOff>
      <xdr:row>99</xdr:row>
      <xdr:rowOff>2158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5254"/>
          <a:ext cx="889000" cy="1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2158</xdr:rowOff>
    </xdr:from>
    <xdr:to>
      <xdr:col>76</xdr:col>
      <xdr:colOff>114300</xdr:colOff>
      <xdr:row>99</xdr:row>
      <xdr:rowOff>85629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5708"/>
          <a:ext cx="889000" cy="8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59748</xdr:rowOff>
    </xdr:from>
    <xdr:to>
      <xdr:col>71</xdr:col>
      <xdr:colOff>177800</xdr:colOff>
      <xdr:row>99</xdr:row>
      <xdr:rowOff>85629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33298"/>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85432</xdr:rowOff>
    </xdr:from>
    <xdr:to>
      <xdr:col>85</xdr:col>
      <xdr:colOff>177800</xdr:colOff>
      <xdr:row>99</xdr:row>
      <xdr:rowOff>15582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12354</xdr:rowOff>
    </xdr:from>
    <xdr:to>
      <xdr:col>81</xdr:col>
      <xdr:colOff>101600</xdr:colOff>
      <xdr:row>98</xdr:row>
      <xdr:rowOff>113954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105081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0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122808</xdr:rowOff>
    </xdr:from>
    <xdr:to>
      <xdr:col>76</xdr:col>
      <xdr:colOff>165100</xdr:colOff>
      <xdr:row>99</xdr:row>
      <xdr:rowOff>52958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44085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34829</xdr:rowOff>
    </xdr:from>
    <xdr:to>
      <xdr:col>72</xdr:col>
      <xdr:colOff>38100</xdr:colOff>
      <xdr:row>99</xdr:row>
      <xdr:rowOff>136429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127556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10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8948</xdr:rowOff>
    </xdr:from>
    <xdr:to>
      <xdr:col>67</xdr:col>
      <xdr:colOff>101600</xdr:colOff>
      <xdr:row>99</xdr:row>
      <xdr:rowOff>110548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101675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7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42202</xdr:rowOff>
    </xdr:from>
    <xdr:to>
      <xdr:col>116</xdr:col>
      <xdr:colOff>63500</xdr:colOff>
      <xdr:row>39</xdr:row>
      <xdr:rowOff>42735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2875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38164</xdr:rowOff>
    </xdr:from>
    <xdr:to>
      <xdr:col>111</xdr:col>
      <xdr:colOff>177800</xdr:colOff>
      <xdr:row>39</xdr:row>
      <xdr:rowOff>42202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2471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35687</xdr:rowOff>
    </xdr:from>
    <xdr:to>
      <xdr:col>107</xdr:col>
      <xdr:colOff>50800</xdr:colOff>
      <xdr:row>39</xdr:row>
      <xdr:rowOff>38164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223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35687</xdr:rowOff>
    </xdr:from>
    <xdr:to>
      <xdr:col>102</xdr:col>
      <xdr:colOff>114300</xdr:colOff>
      <xdr:row>39</xdr:row>
      <xdr:rowOff>39574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223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163385</xdr:rowOff>
    </xdr:from>
    <xdr:to>
      <xdr:col>116</xdr:col>
      <xdr:colOff>114300</xdr:colOff>
      <xdr:row>39</xdr:row>
      <xdr:rowOff>93535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78312</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3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162852</xdr:rowOff>
    </xdr:from>
    <xdr:to>
      <xdr:col>112</xdr:col>
      <xdr:colOff>38100</xdr:colOff>
      <xdr:row>39</xdr:row>
      <xdr:rowOff>93002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84129</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158814</xdr:rowOff>
    </xdr:from>
    <xdr:to>
      <xdr:col>107</xdr:col>
      <xdr:colOff>101600</xdr:colOff>
      <xdr:row>39</xdr:row>
      <xdr:rowOff>88964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80091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6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77614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160224</xdr:rowOff>
    </xdr:from>
    <xdr:to>
      <xdr:col>98</xdr:col>
      <xdr:colOff>38100</xdr:colOff>
      <xdr:row>39</xdr:row>
      <xdr:rowOff>90374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81501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90763</xdr:rowOff>
    </xdr:from>
    <xdr:to>
      <xdr:col>116</xdr:col>
      <xdr:colOff>63500</xdr:colOff>
      <xdr:row>59</xdr:row>
      <xdr:rowOff>91677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0631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89735</xdr:rowOff>
    </xdr:from>
    <xdr:to>
      <xdr:col>111</xdr:col>
      <xdr:colOff>177800</xdr:colOff>
      <xdr:row>59</xdr:row>
      <xdr:rowOff>90763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0528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26184</xdr:rowOff>
    </xdr:from>
    <xdr:to>
      <xdr:col>107</xdr:col>
      <xdr:colOff>50800</xdr:colOff>
      <xdr:row>59</xdr:row>
      <xdr:rowOff>89735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41734"/>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26184</xdr:rowOff>
    </xdr:from>
    <xdr:to>
      <xdr:col>102</xdr:col>
      <xdr:colOff>114300</xdr:colOff>
      <xdr:row>59</xdr:row>
      <xdr:rowOff>90306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41734"/>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40877</xdr:rowOff>
    </xdr:from>
    <xdr:to>
      <xdr:col>116</xdr:col>
      <xdr:colOff>114300</xdr:colOff>
      <xdr:row>59</xdr:row>
      <xdr:rowOff>142477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127254</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39963</xdr:rowOff>
    </xdr:from>
    <xdr:to>
      <xdr:col>112</xdr:col>
      <xdr:colOff>38100</xdr:colOff>
      <xdr:row>59</xdr:row>
      <xdr:rowOff>141563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132690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4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38935</xdr:rowOff>
    </xdr:from>
    <xdr:to>
      <xdr:col>107</xdr:col>
      <xdr:colOff>101600</xdr:colOff>
      <xdr:row>59</xdr:row>
      <xdr:rowOff>140535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131662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4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146834</xdr:rowOff>
    </xdr:from>
    <xdr:to>
      <xdr:col>102</xdr:col>
      <xdr:colOff>165100</xdr:colOff>
      <xdr:row>59</xdr:row>
      <xdr:rowOff>76984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68111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8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39506</xdr:rowOff>
    </xdr:from>
    <xdr:to>
      <xdr:col>98</xdr:col>
      <xdr:colOff>38100</xdr:colOff>
      <xdr:row>59</xdr:row>
      <xdr:rowOff>141106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132233</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59613</xdr:rowOff>
    </xdr:from>
    <xdr:to>
      <xdr:col>116</xdr:col>
      <xdr:colOff>63500</xdr:colOff>
      <xdr:row>73</xdr:row>
      <xdr:rowOff>138443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575463"/>
          <a:ext cx="838200" cy="7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97854</xdr:rowOff>
    </xdr:from>
    <xdr:to>
      <xdr:col>111</xdr:col>
      <xdr:colOff>177800</xdr:colOff>
      <xdr:row>73</xdr:row>
      <xdr:rowOff>138443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613704"/>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97854</xdr:rowOff>
    </xdr:from>
    <xdr:to>
      <xdr:col>107</xdr:col>
      <xdr:colOff>50800</xdr:colOff>
      <xdr:row>73</xdr:row>
      <xdr:rowOff>168161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13704"/>
          <a:ext cx="889000" cy="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168161</xdr:rowOff>
    </xdr:from>
    <xdr:to>
      <xdr:col>102</xdr:col>
      <xdr:colOff>114300</xdr:colOff>
      <xdr:row>74</xdr:row>
      <xdr:rowOff>54381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84011"/>
          <a:ext cx="889000" cy="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8813</xdr:rowOff>
    </xdr:from>
    <xdr:to>
      <xdr:col>116</xdr:col>
      <xdr:colOff>114300</xdr:colOff>
      <xdr:row>73</xdr:row>
      <xdr:rowOff>110413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31690</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37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87643</xdr:rowOff>
    </xdr:from>
    <xdr:to>
      <xdr:col>112</xdr:col>
      <xdr:colOff>38100</xdr:colOff>
      <xdr:row>74</xdr:row>
      <xdr:rowOff>17793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34320</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23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47054</xdr:rowOff>
    </xdr:from>
    <xdr:to>
      <xdr:col>107</xdr:col>
      <xdr:colOff>101600</xdr:colOff>
      <xdr:row>73</xdr:row>
      <xdr:rowOff>148654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165181</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23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117361</xdr:rowOff>
    </xdr:from>
    <xdr:to>
      <xdr:col>102</xdr:col>
      <xdr:colOff>165100</xdr:colOff>
      <xdr:row>74</xdr:row>
      <xdr:rowOff>47511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64038</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4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3581</xdr:rowOff>
    </xdr:from>
    <xdr:to>
      <xdr:col>98</xdr:col>
      <xdr:colOff>38100</xdr:colOff>
      <xdr:row>74</xdr:row>
      <xdr:rowOff>105181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121708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年度の歳出総額は </a:t>
          </a:r>
          <a:r>
            <a:rPr kumimoji="1" lang="en-US" altLang="ja-JP" sz="900">
              <a:latin typeface="ＭＳ Ｐゴシック" panose="020B0600070205080204" pitchFamily="50" charset="-128"/>
              <a:ea typeface="ＭＳ Ｐゴシック" panose="020B0600070205080204" pitchFamily="50" charset="-128"/>
            </a:rPr>
            <a:t>7,588,756</a:t>
          </a:r>
          <a:r>
            <a:rPr kumimoji="1" lang="ja-JP" altLang="en-US" sz="90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900">
              <a:latin typeface="ＭＳ Ｐゴシック" panose="020B0600070205080204" pitchFamily="50" charset="-128"/>
              <a:ea typeface="ＭＳ Ｐゴシック" panose="020B0600070205080204" pitchFamily="50" charset="-128"/>
            </a:rPr>
            <a:t>1,042,412</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・構成項目別に見ると、災害復旧費、扶助費、維持補修費、繰出金において、類似団体平均より高くなっている。</a:t>
          </a:r>
        </a:p>
        <a:p>
          <a:r>
            <a:rPr kumimoji="1" lang="ja-JP" altLang="en-US" sz="900">
              <a:latin typeface="ＭＳ Ｐゴシック" panose="020B0600070205080204" pitchFamily="50" charset="-128"/>
              <a:ea typeface="ＭＳ Ｐゴシック" panose="020B0600070205080204" pitchFamily="50" charset="-128"/>
            </a:rPr>
            <a:t>・扶助費の住民一人当たりコストは </a:t>
          </a:r>
          <a:r>
            <a:rPr kumimoji="1" lang="en-US" altLang="ja-JP" sz="900">
              <a:latin typeface="ＭＳ Ｐゴシック" panose="020B0600070205080204" pitchFamily="50" charset="-128"/>
              <a:ea typeface="ＭＳ Ｐゴシック" panose="020B0600070205080204" pitchFamily="50" charset="-128"/>
            </a:rPr>
            <a:t>103,195</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9.9</a:t>
          </a:r>
          <a:r>
            <a:rPr kumimoji="1" lang="ja-JP" altLang="en-US" sz="900">
              <a:latin typeface="ＭＳ Ｐゴシック" panose="020B0600070205080204" pitchFamily="50" charset="-128"/>
              <a:ea typeface="ＭＳ Ｐゴシック" panose="020B0600070205080204" pitchFamily="50" charset="-128"/>
            </a:rPr>
            <a:t>％）となっており、コロナ関連の給付金事業等の影響で前年度との比較で</a:t>
          </a:r>
          <a:r>
            <a:rPr kumimoji="1" lang="en-US" altLang="ja-JP" sz="900">
              <a:latin typeface="ＭＳ Ｐゴシック" panose="020B0600070205080204" pitchFamily="50" charset="-128"/>
              <a:ea typeface="ＭＳ Ｐゴシック" panose="020B0600070205080204" pitchFamily="50" charset="-128"/>
            </a:rPr>
            <a:t>12,256</a:t>
          </a:r>
          <a:r>
            <a:rPr kumimoji="1" lang="ja-JP" altLang="en-US" sz="900">
              <a:latin typeface="ＭＳ Ｐゴシック" panose="020B0600070205080204" pitchFamily="50" charset="-128"/>
              <a:ea typeface="ＭＳ Ｐゴシック" panose="020B0600070205080204" pitchFamily="50" charset="-128"/>
            </a:rPr>
            <a:t>円減となった。保育・幼児教育に係る施設型給付費等が多額であることなどが要因となり、類似団体と比較して </a:t>
          </a:r>
          <a:r>
            <a:rPr kumimoji="1" lang="en-US" altLang="ja-JP" sz="900">
              <a:latin typeface="ＭＳ Ｐゴシック" panose="020B0600070205080204" pitchFamily="50" charset="-128"/>
              <a:ea typeface="ＭＳ Ｐゴシック" panose="020B0600070205080204" pitchFamily="50" charset="-128"/>
            </a:rPr>
            <a:t>8,191</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8.6</a:t>
          </a:r>
          <a:r>
            <a:rPr kumimoji="1" lang="ja-JP" altLang="en-US" sz="900">
              <a:latin typeface="ＭＳ Ｐゴシック" panose="020B0600070205080204" pitchFamily="50" charset="-128"/>
              <a:ea typeface="ＭＳ Ｐゴシック" panose="020B0600070205080204" pitchFamily="50" charset="-128"/>
            </a:rPr>
            <a:t>％）高い状況となっている。今後も政策的に人口減少対策に向けて子育て支援の充実を図っていくことから、児童福祉費を中心に扶助費が増加することが見込まれる。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・維持補修費の住民一人当たりコストは </a:t>
          </a:r>
          <a:r>
            <a:rPr kumimoji="1" lang="en-US" altLang="ja-JP" sz="900">
              <a:latin typeface="ＭＳ Ｐゴシック" panose="020B0600070205080204" pitchFamily="50" charset="-128"/>
              <a:ea typeface="ＭＳ Ｐゴシック" panose="020B0600070205080204" pitchFamily="50" charset="-128"/>
            </a:rPr>
            <a:t>27,811</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％）となっており、道路補修費や町有施設の老朽化対応経費が嵩んでいることなどが要因となり、類似団体と比較して </a:t>
          </a:r>
          <a:r>
            <a:rPr kumimoji="1" lang="en-US" altLang="ja-JP" sz="900">
              <a:latin typeface="ＭＳ Ｐゴシック" panose="020B0600070205080204" pitchFamily="50" charset="-128"/>
              <a:ea typeface="ＭＳ Ｐゴシック" panose="020B0600070205080204" pitchFamily="50" charset="-128"/>
            </a:rPr>
            <a:t>6,210</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28.7</a:t>
          </a:r>
          <a:r>
            <a:rPr kumimoji="1" lang="ja-JP" altLang="en-US" sz="900">
              <a:latin typeface="ＭＳ Ｐゴシック" panose="020B0600070205080204" pitchFamily="50" charset="-128"/>
              <a:ea typeface="ＭＳ Ｐゴシック" panose="020B0600070205080204" pitchFamily="50" charset="-128"/>
            </a:rPr>
            <a:t>％）高い状況となっている。今後は深浦町公共施設等総合管理計画に基づき、持続可能な公共施設の管理運営を行い、維持補修費の圧縮に努める。</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・災害復旧費の住民一人当たりコストは </a:t>
          </a:r>
          <a:r>
            <a:rPr kumimoji="1" lang="en-US" altLang="ja-JP" sz="900">
              <a:latin typeface="ＭＳ Ｐゴシック" panose="020B0600070205080204" pitchFamily="50" charset="-128"/>
              <a:ea typeface="ＭＳ Ｐゴシック" panose="020B0600070205080204" pitchFamily="50" charset="-128"/>
            </a:rPr>
            <a:t>57,773</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5.5</a:t>
          </a:r>
          <a:r>
            <a:rPr kumimoji="1" lang="ja-JP" altLang="en-US" sz="900">
              <a:latin typeface="ＭＳ Ｐゴシック" panose="020B0600070205080204" pitchFamily="50" charset="-128"/>
              <a:ea typeface="ＭＳ Ｐゴシック" panose="020B0600070205080204" pitchFamily="50" charset="-128"/>
            </a:rPr>
            <a:t>％）となっており、令和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月大雨災害が要因となり、類似団体と比較して </a:t>
          </a:r>
          <a:r>
            <a:rPr kumimoji="1" lang="en-US" altLang="ja-JP" sz="900">
              <a:latin typeface="ＭＳ Ｐゴシック" panose="020B0600070205080204" pitchFamily="50" charset="-128"/>
              <a:ea typeface="ＭＳ Ｐゴシック" panose="020B0600070205080204" pitchFamily="50" charset="-128"/>
            </a:rPr>
            <a:t>43,152</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395.1</a:t>
          </a:r>
          <a:r>
            <a:rPr kumimoji="1" lang="ja-JP" altLang="en-US" sz="900">
              <a:latin typeface="ＭＳ Ｐゴシック" panose="020B0600070205080204" pitchFamily="50" charset="-128"/>
              <a:ea typeface="ＭＳ Ｐゴシック" panose="020B0600070205080204" pitchFamily="50" charset="-128"/>
            </a:rPr>
            <a:t>％）高い状況となっている。</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・公債費の住民一人当たりコストは </a:t>
          </a:r>
          <a:r>
            <a:rPr kumimoji="1" lang="en-US" altLang="ja-JP" sz="900">
              <a:latin typeface="ＭＳ Ｐゴシック" panose="020B0600070205080204" pitchFamily="50" charset="-128"/>
              <a:ea typeface="ＭＳ Ｐゴシック" panose="020B0600070205080204" pitchFamily="50" charset="-128"/>
            </a:rPr>
            <a:t>123,829</a:t>
          </a:r>
          <a:r>
            <a:rPr kumimoji="1" lang="ja-JP" altLang="en-US" sz="900">
              <a:latin typeface="ＭＳ Ｐゴシック" panose="020B0600070205080204" pitchFamily="50" charset="-128"/>
              <a:ea typeface="ＭＳ Ｐゴシック" panose="020B0600070205080204" pitchFamily="50" charset="-128"/>
            </a:rPr>
            <a:t>円（構成比 </a:t>
          </a:r>
          <a:r>
            <a:rPr kumimoji="1" lang="en-US" altLang="ja-JP" sz="900">
              <a:latin typeface="ＭＳ Ｐゴシック" panose="020B0600070205080204" pitchFamily="50" charset="-128"/>
              <a:ea typeface="ＭＳ Ｐゴシック" panose="020B0600070205080204" pitchFamily="50" charset="-128"/>
            </a:rPr>
            <a:t>11.9</a:t>
          </a:r>
          <a:r>
            <a:rPr kumimoji="1" lang="ja-JP" altLang="en-US" sz="900">
              <a:latin typeface="ＭＳ Ｐゴシック" panose="020B0600070205080204" pitchFamily="50" charset="-128"/>
              <a:ea typeface="ＭＳ Ｐゴシック" panose="020B0600070205080204" pitchFamily="50" charset="-128"/>
            </a:rPr>
            <a:t>％）となっており、新たに償還が始まった影響により前年度から</a:t>
          </a:r>
          <a:r>
            <a:rPr kumimoji="1" lang="en-US" altLang="ja-JP" sz="900">
              <a:latin typeface="ＭＳ Ｐゴシック" panose="020B0600070205080204" pitchFamily="50" charset="-128"/>
              <a:ea typeface="ＭＳ Ｐゴシック" panose="020B0600070205080204" pitchFamily="50" charset="-128"/>
            </a:rPr>
            <a:t>4,705</a:t>
          </a:r>
          <a:r>
            <a:rPr kumimoji="1" lang="ja-JP" altLang="en-US" sz="900">
              <a:latin typeface="ＭＳ Ｐゴシック" panose="020B0600070205080204" pitchFamily="50" charset="-128"/>
              <a:ea typeface="ＭＳ Ｐゴシック" panose="020B0600070205080204" pitchFamily="50" charset="-128"/>
            </a:rPr>
            <a:t>円増加した。類似団体との比較で</a:t>
          </a:r>
          <a:r>
            <a:rPr kumimoji="1" lang="en-US" altLang="ja-JP" sz="900">
              <a:latin typeface="ＭＳ Ｐゴシック" panose="020B0600070205080204" pitchFamily="50" charset="-128"/>
              <a:ea typeface="ＭＳ Ｐゴシック" panose="020B0600070205080204" pitchFamily="50" charset="-128"/>
            </a:rPr>
            <a:t>6,237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4.8%</a:t>
          </a:r>
          <a:r>
            <a:rPr kumimoji="1" lang="ja-JP" altLang="en-US" sz="900">
              <a:latin typeface="ＭＳ Ｐゴシック" panose="020B0600070205080204" pitchFamily="50" charset="-128"/>
              <a:ea typeface="ＭＳ Ｐゴシック" panose="020B0600070205080204" pitchFamily="50" charset="-128"/>
            </a:rPr>
            <a:t>）低い状況となっているが、今後も公債費対策を優先課題と位置付け、地理的にインフラ投資が嵩む深浦町固有のハンディキャップを反映した将来コストの試算を的確に行った上で、起債を伴う新たな建設事業の実施検討を十分に行い、公債費負担の軽減・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8235B3-B43A-4506-95DD-814E14B58A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B1F1496-0BFB-473D-A08D-E15ECF5063D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AEFF60B-62CF-453D-BCF5-CDCA114E20D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0D712BE-16AF-4D7F-8162-AB0A32DA9BC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F4FEE3-14FA-4F5D-8190-D9297B92F6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1F1F99-2CC5-45BC-BEF3-0731ED6200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08A3A4-5BD3-4C6F-BEA1-A4C1E7254B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C8DF5E-E1E6-403D-9B8A-0DF99A7C48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58F774-D962-4C44-A396-588299C6CA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1680C2A-16C0-4A6F-97EA-0C4578C2494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7,280
7,257
488.91
7,867,632
7,588,756
163,736
4,626,176
7,670,888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D34907-992A-4775-8473-96FB4A9DB6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8EFC29-C411-45E8-920A-C54AE92966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40FE82-30DD-4B72-BD79-1F61780142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FBD6A0-E56E-4570-8712-85562C44AA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F611F9-B9F2-4764-87A9-45039DE71F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9FFBD44-4BB9-4F99-A0DD-10D26E26273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BD77ED7-6D5B-44CA-8976-2297BC01D63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5F3652F-B38D-4CBF-B39F-FC17C1BAD67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B2C3D43-C586-4C2D-9A05-387C233CA1F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81518C-05F4-40AF-8CE8-47D93CA43A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DBAF411-36FC-49EC-9607-B418EA23EF6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5488E85-FEBB-4086-838D-4843428CA7E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1049D7C-3A56-4AA5-B1EE-A14F7042974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2F90979-8A0E-46B6-A88F-3D9AD50C637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F78857-BE21-432E-8D11-6D3F25A805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57A1EDF-E41D-4773-9B70-EB38F94EF80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F3F803-0F53-4585-9188-6DFFB82C6A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FFBF4E8-3DD2-4D67-875A-8BF046EB8E9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FCD41B3-EE59-4CD7-83C1-8164FEB27F2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21ADAF7-DA82-46F3-87C4-706DC3B76AB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933D395-9904-4CB8-BEDD-11D547C2958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6B9DC22-0CFA-4A29-9EC3-9E46816B6A6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3A6D250-1EEA-4741-BDDA-972C158163A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4C6F6A9-7E98-44DD-9F09-22423F0360C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8646923-3357-46FB-B853-A296EEC2267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DAF7E8C-ED8B-45CD-8EBE-84097944381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21A5FC3-8B28-4925-B7C8-6621E66BF55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CBC1C78-93E4-4EBA-BFC6-911AD94FD2C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5E72B36-268E-4D31-B14F-8FAAE5DA1B4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6938256-1D3F-42F8-B526-33C9AF5FD1F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C710DEE-B985-4514-82FA-968D4CE16BC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24AEA11-C7A0-4A3D-ADAD-CDD00FF5C47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30BA7AC6-E4F5-4F65-9B74-E2723B3ABB77}"/>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C1E5C50-3BCA-45C6-813F-00157718695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CB27D7D-A29E-48B3-93AD-040E1E889F7E}"/>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F6B80F8-0F34-4D61-8BCC-6B8D2348A8C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C0C71F19-0228-4DC9-BF2B-8ED4E48EBBB4}"/>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16028D3-4608-4A10-8628-01E8A003C06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4B3FAE51-576B-44A7-9D70-0512B05F615F}"/>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E8FA9F8-5D5D-4145-8E36-B86801815DA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FF96E476-7C05-4119-A725-D24A90F54952}"/>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12A8FFF-1CA2-489C-96E1-110CC2E17DC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758E8D31-D17B-4DB3-ABE5-C742397B060A}"/>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EAAF9073-6A28-4E69-A2AB-67AC70A1098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7637CBB4-666B-436B-BFA7-5C93CE72F1CD}"/>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92A0AA5A-62AC-4C3E-9DDD-60726D770A37}"/>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DF67191F-19B0-4099-BC38-13A720A46906}"/>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E321FE6-6DBC-46C6-AC84-86CF5C9FCDDE}"/>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43A420B0-38B6-4EDA-8CD3-03D0CB1358E7}"/>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161036</xdr:rowOff>
    </xdr:from>
    <xdr:to>
      <xdr:col>24</xdr:col>
      <xdr:colOff>63500</xdr:colOff>
      <xdr:row>35</xdr:row>
      <xdr:rowOff>73025</xdr:rowOff>
    </xdr:to>
    <xdr:cxnSp macro="">
      <xdr:nvCxnSpPr>
        <xdr:cNvPr id="61" name="直線コネクタ 60">
          <a:extLst>
            <a:ext uri="{FF2B5EF4-FFF2-40B4-BE49-F238E27FC236}">
              <a16:creationId xmlns:a16="http://schemas.microsoft.com/office/drawing/2014/main" id="{00A7995B-4D7A-4AB9-929E-2500986593DC}"/>
            </a:ext>
          </a:extLst>
        </xdr:cNvPr>
        <xdr:cNvCxnSpPr/>
      </xdr:nvCxnSpPr>
      <xdr:spPr>
        <a:xfrm flipV="1">
          <a:off x="3797300" y="5990336"/>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64566F03-21B4-4D15-AE22-41489E93769E}"/>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32A1AD08-96A2-429F-A503-2E07F8F06A3E}"/>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73025</xdr:rowOff>
    </xdr:from>
    <xdr:to>
      <xdr:col>19</xdr:col>
      <xdr:colOff>177800</xdr:colOff>
      <xdr:row>36</xdr:row>
      <xdr:rowOff>16129</xdr:rowOff>
    </xdr:to>
    <xdr:cxnSp macro="">
      <xdr:nvCxnSpPr>
        <xdr:cNvPr id="64" name="直線コネクタ 63">
          <a:extLst>
            <a:ext uri="{FF2B5EF4-FFF2-40B4-BE49-F238E27FC236}">
              <a16:creationId xmlns:a16="http://schemas.microsoft.com/office/drawing/2014/main" id="{8D968BFE-4E09-4184-A305-08569E4CB810}"/>
            </a:ext>
          </a:extLst>
        </xdr:cNvPr>
        <xdr:cNvCxnSpPr/>
      </xdr:nvCxnSpPr>
      <xdr:spPr>
        <a:xfrm flipV="1">
          <a:off x="2908300" y="6073775"/>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987E6C59-39BE-42A4-A47F-8244A1160503}"/>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83A4DEC4-29F1-4E54-AE05-2D4E93410DF8}"/>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2794</xdr:rowOff>
    </xdr:from>
    <xdr:to>
      <xdr:col>15</xdr:col>
      <xdr:colOff>50800</xdr:colOff>
      <xdr:row>36</xdr:row>
      <xdr:rowOff>16129</xdr:rowOff>
    </xdr:to>
    <xdr:cxnSp macro="">
      <xdr:nvCxnSpPr>
        <xdr:cNvPr id="67" name="直線コネクタ 66">
          <a:extLst>
            <a:ext uri="{FF2B5EF4-FFF2-40B4-BE49-F238E27FC236}">
              <a16:creationId xmlns:a16="http://schemas.microsoft.com/office/drawing/2014/main" id="{CE6C4621-A437-4E2E-913F-3E0074DF7A89}"/>
            </a:ext>
          </a:extLst>
        </xdr:cNvPr>
        <xdr:cNvCxnSpPr/>
      </xdr:nvCxnSpPr>
      <xdr:spPr>
        <a:xfrm>
          <a:off x="2019300" y="617499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61A566AB-2114-4580-9F35-80FF26FB2A16}"/>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74C01FE3-A2D0-47A9-B3BD-2A1A86B2BAE1}"/>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2794</xdr:rowOff>
    </xdr:from>
    <xdr:to>
      <xdr:col>10</xdr:col>
      <xdr:colOff>114300</xdr:colOff>
      <xdr:row>36</xdr:row>
      <xdr:rowOff>69342</xdr:rowOff>
    </xdr:to>
    <xdr:cxnSp macro="">
      <xdr:nvCxnSpPr>
        <xdr:cNvPr id="70" name="直線コネクタ 69">
          <a:extLst>
            <a:ext uri="{FF2B5EF4-FFF2-40B4-BE49-F238E27FC236}">
              <a16:creationId xmlns:a16="http://schemas.microsoft.com/office/drawing/2014/main" id="{CF0995E7-E550-4262-880E-CCE495B6FF98}"/>
            </a:ext>
          </a:extLst>
        </xdr:cNvPr>
        <xdr:cNvCxnSpPr/>
      </xdr:nvCxnSpPr>
      <xdr:spPr>
        <a:xfrm flipV="1">
          <a:off x="1130300" y="6174994"/>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D91FE634-7536-4574-A777-7B48184904E1}"/>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BE5BDE5D-A3C3-4DB6-8864-655D1FA88235}"/>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392C2991-69A1-46A9-8899-7A77EFA7CFE9}"/>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2B394F32-EB8A-4D32-8883-5223786E25AD}"/>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4F1EAE6-6F80-48BE-ACD2-54271E77337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B6BEB43-1DA5-4543-A4CE-DD8D19C1708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3D31FB2-72C9-4A5A-95CB-4BEBC647A5F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C02D680-674D-4FAB-9877-4071B38419F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CE39D06-D1DD-42A0-9EE1-75044520306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110236</xdr:rowOff>
    </xdr:from>
    <xdr:to>
      <xdr:col>24</xdr:col>
      <xdr:colOff>114300</xdr:colOff>
      <xdr:row>35</xdr:row>
      <xdr:rowOff>40386</xdr:rowOff>
    </xdr:to>
    <xdr:sp macro="" textlink="">
      <xdr:nvSpPr>
        <xdr:cNvPr id="80" name="楕円 79">
          <a:extLst>
            <a:ext uri="{FF2B5EF4-FFF2-40B4-BE49-F238E27FC236}">
              <a16:creationId xmlns:a16="http://schemas.microsoft.com/office/drawing/2014/main" id="{DF5FB682-AFCC-4DCD-8F72-4C375EE66915}"/>
            </a:ext>
          </a:extLst>
        </xdr:cNvPr>
        <xdr:cNvSpPr/>
      </xdr:nvSpPr>
      <xdr:spPr>
        <a:xfrm>
          <a:off x="45847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133113</xdr:rowOff>
    </xdr:from>
    <xdr:ext cx="534377" cy="259045"/>
    <xdr:sp macro="" textlink="">
      <xdr:nvSpPr>
        <xdr:cNvPr id="81" name="議会費該当値テキスト">
          <a:extLst>
            <a:ext uri="{FF2B5EF4-FFF2-40B4-BE49-F238E27FC236}">
              <a16:creationId xmlns:a16="http://schemas.microsoft.com/office/drawing/2014/main" id="{2EA2A926-D3DA-45CC-9D08-F9D48BD04509}"/>
            </a:ext>
          </a:extLst>
        </xdr:cNvPr>
        <xdr:cNvSpPr txBox="1"/>
      </xdr:nvSpPr>
      <xdr:spPr>
        <a:xfrm>
          <a:off x="4686300" y="57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22225</xdr:rowOff>
    </xdr:from>
    <xdr:to>
      <xdr:col>20</xdr:col>
      <xdr:colOff>38100</xdr:colOff>
      <xdr:row>35</xdr:row>
      <xdr:rowOff>123825</xdr:rowOff>
    </xdr:to>
    <xdr:sp macro="" textlink="">
      <xdr:nvSpPr>
        <xdr:cNvPr id="82" name="楕円 81">
          <a:extLst>
            <a:ext uri="{FF2B5EF4-FFF2-40B4-BE49-F238E27FC236}">
              <a16:creationId xmlns:a16="http://schemas.microsoft.com/office/drawing/2014/main" id="{FBA5EDDC-E00B-44D7-BFEF-70BFD4687035}"/>
            </a:ext>
          </a:extLst>
        </xdr:cNvPr>
        <xdr:cNvSpPr/>
      </xdr:nvSpPr>
      <xdr:spPr>
        <a:xfrm>
          <a:off x="3746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140352</xdr:rowOff>
    </xdr:from>
    <xdr:ext cx="534377" cy="259045"/>
    <xdr:sp macro="" textlink="">
      <xdr:nvSpPr>
        <xdr:cNvPr id="83" name="テキスト ボックス 82">
          <a:extLst>
            <a:ext uri="{FF2B5EF4-FFF2-40B4-BE49-F238E27FC236}">
              <a16:creationId xmlns:a16="http://schemas.microsoft.com/office/drawing/2014/main" id="{4956F39D-E517-48C5-9761-2A87ADB47AD9}"/>
            </a:ext>
          </a:extLst>
        </xdr:cNvPr>
        <xdr:cNvSpPr txBox="1"/>
      </xdr:nvSpPr>
      <xdr:spPr>
        <a:xfrm>
          <a:off x="3530111" y="5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136779</xdr:rowOff>
    </xdr:from>
    <xdr:to>
      <xdr:col>15</xdr:col>
      <xdr:colOff>101600</xdr:colOff>
      <xdr:row>36</xdr:row>
      <xdr:rowOff>66929</xdr:rowOff>
    </xdr:to>
    <xdr:sp macro="" textlink="">
      <xdr:nvSpPr>
        <xdr:cNvPr id="84" name="楕円 83">
          <a:extLst>
            <a:ext uri="{FF2B5EF4-FFF2-40B4-BE49-F238E27FC236}">
              <a16:creationId xmlns:a16="http://schemas.microsoft.com/office/drawing/2014/main" id="{3BF9D672-EF1C-4FE3-8847-817389862BB8}"/>
            </a:ext>
          </a:extLst>
        </xdr:cNvPr>
        <xdr:cNvSpPr/>
      </xdr:nvSpPr>
      <xdr:spPr>
        <a:xfrm>
          <a:off x="2857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83456</xdr:rowOff>
    </xdr:from>
    <xdr:ext cx="534377" cy="259045"/>
    <xdr:sp macro="" textlink="">
      <xdr:nvSpPr>
        <xdr:cNvPr id="85" name="テキスト ボックス 84">
          <a:extLst>
            <a:ext uri="{FF2B5EF4-FFF2-40B4-BE49-F238E27FC236}">
              <a16:creationId xmlns:a16="http://schemas.microsoft.com/office/drawing/2014/main" id="{4F47A2F9-C663-4755-9EA6-C09867032128}"/>
            </a:ext>
          </a:extLst>
        </xdr:cNvPr>
        <xdr:cNvSpPr txBox="1"/>
      </xdr:nvSpPr>
      <xdr:spPr>
        <a:xfrm>
          <a:off x="2641111"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123444</xdr:rowOff>
    </xdr:from>
    <xdr:to>
      <xdr:col>10</xdr:col>
      <xdr:colOff>165100</xdr:colOff>
      <xdr:row>36</xdr:row>
      <xdr:rowOff>53594</xdr:rowOff>
    </xdr:to>
    <xdr:sp macro="" textlink="">
      <xdr:nvSpPr>
        <xdr:cNvPr id="86" name="楕円 85">
          <a:extLst>
            <a:ext uri="{FF2B5EF4-FFF2-40B4-BE49-F238E27FC236}">
              <a16:creationId xmlns:a16="http://schemas.microsoft.com/office/drawing/2014/main" id="{0395421E-BDBA-40AF-97F6-FD06E4328BBF}"/>
            </a:ext>
          </a:extLst>
        </xdr:cNvPr>
        <xdr:cNvSpPr/>
      </xdr:nvSpPr>
      <xdr:spPr>
        <a:xfrm>
          <a:off x="1968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44721</xdr:rowOff>
    </xdr:from>
    <xdr:ext cx="534377" cy="259045"/>
    <xdr:sp macro="" textlink="">
      <xdr:nvSpPr>
        <xdr:cNvPr id="87" name="テキスト ボックス 86">
          <a:extLst>
            <a:ext uri="{FF2B5EF4-FFF2-40B4-BE49-F238E27FC236}">
              <a16:creationId xmlns:a16="http://schemas.microsoft.com/office/drawing/2014/main" id="{7B8B903E-A71E-4827-BA8F-6F6A96A790F5}"/>
            </a:ext>
          </a:extLst>
        </xdr:cNvPr>
        <xdr:cNvSpPr txBox="1"/>
      </xdr:nvSpPr>
      <xdr:spPr>
        <a:xfrm>
          <a:off x="1752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18542</xdr:rowOff>
    </xdr:from>
    <xdr:to>
      <xdr:col>6</xdr:col>
      <xdr:colOff>38100</xdr:colOff>
      <xdr:row>36</xdr:row>
      <xdr:rowOff>120142</xdr:rowOff>
    </xdr:to>
    <xdr:sp macro="" textlink="">
      <xdr:nvSpPr>
        <xdr:cNvPr id="88" name="楕円 87">
          <a:extLst>
            <a:ext uri="{FF2B5EF4-FFF2-40B4-BE49-F238E27FC236}">
              <a16:creationId xmlns:a16="http://schemas.microsoft.com/office/drawing/2014/main" id="{5C791F65-32D2-4F81-90E8-DAC510F2B7AC}"/>
            </a:ext>
          </a:extLst>
        </xdr:cNvPr>
        <xdr:cNvSpPr/>
      </xdr:nvSpPr>
      <xdr:spPr>
        <a:xfrm>
          <a:off x="1079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111269</xdr:rowOff>
    </xdr:from>
    <xdr:ext cx="469744" cy="259045"/>
    <xdr:sp macro="" textlink="">
      <xdr:nvSpPr>
        <xdr:cNvPr id="89" name="テキスト ボックス 88">
          <a:extLst>
            <a:ext uri="{FF2B5EF4-FFF2-40B4-BE49-F238E27FC236}">
              <a16:creationId xmlns:a16="http://schemas.microsoft.com/office/drawing/2014/main" id="{8185A829-CAB4-414F-A03C-A5E5038EAA95}"/>
            </a:ext>
          </a:extLst>
        </xdr:cNvPr>
        <xdr:cNvSpPr txBox="1"/>
      </xdr:nvSpPr>
      <xdr:spPr>
        <a:xfrm>
          <a:off x="895428" y="628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5BA3A3A-2F30-4C69-AF5A-EBB628FF047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C1E50F5-2E3E-4AED-BD8A-B440456DF6E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F439A100-320E-405A-9FB6-E2101BA59A9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58C7194-B2B1-43C6-BE81-C730496ED00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2A00B49-1D37-4393-8376-301C303F486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F8F7993-5521-4690-966D-4B0A9573CFF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37A6CFDE-CAF6-4139-9342-A4531D5B6D0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A7AF977-4BF1-4F5B-96F5-629B7B345B9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6C3E4A8-D9CA-4AF7-A1E9-EE0E4B97141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4B5FA4A-EB45-45EE-BD26-5695DB72548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4881F29E-77AE-4D48-8DEC-3007DF52B149}"/>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A54DDFA9-38D0-4293-B7E1-B84E6B6FDF3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43480BA8-9171-4396-97BB-2B680FCEF167}"/>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7CA99BF9-3461-4A0F-A901-9A594620E01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7E76D00D-9521-48F6-B05E-FA22461C28F5}"/>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E50F811-FF78-49A2-9FDB-192E4D456817}"/>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56BA66A7-4282-4ABE-99BB-E15E9CA9FE9B}"/>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BDB08140-6012-4BD4-8A26-CF0FAD641CF3}"/>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18202E8A-580F-4BB7-913E-9B92B8DCF13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5EA1454F-8379-41E0-949C-17662EB76B4F}"/>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8B098C3B-85FD-4265-941B-B51C72E7B7BB}"/>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1FE7BD5-0540-4C84-AAE2-B86D5B9F2D8A}"/>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78446368-FAD4-49B8-8CAF-2E80BE1BE35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626555F5-8EA5-4814-B890-82767D3C58C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9987A3F1-A235-4701-B239-3E205500815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59683835-77D8-48BC-B3F5-2344B9D753F4}"/>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FB4FEF03-96C4-4BD5-A266-CA84BE5B46E2}"/>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6E5428E8-0F66-4B80-A318-9E4C416B1E01}"/>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191EE56A-15F9-4297-B9B3-6A5E636E04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96743A8E-F960-4BBD-92D1-E7B32D86D317}"/>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127595</xdr:rowOff>
    </xdr:from>
    <xdr:to>
      <xdr:col>24</xdr:col>
      <xdr:colOff>63500</xdr:colOff>
      <xdr:row>57</xdr:row>
      <xdr:rowOff>152843</xdr:rowOff>
    </xdr:to>
    <xdr:cxnSp macro="">
      <xdr:nvCxnSpPr>
        <xdr:cNvPr id="120" name="直線コネクタ 119">
          <a:extLst>
            <a:ext uri="{FF2B5EF4-FFF2-40B4-BE49-F238E27FC236}">
              <a16:creationId xmlns:a16="http://schemas.microsoft.com/office/drawing/2014/main" id="{E0808488-35A5-4ECD-8DE9-774C9E2D423A}"/>
            </a:ext>
          </a:extLst>
        </xdr:cNvPr>
        <xdr:cNvCxnSpPr/>
      </xdr:nvCxnSpPr>
      <xdr:spPr>
        <a:xfrm flipV="1">
          <a:off x="3797300" y="9900245"/>
          <a:ext cx="8382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F33E5CF9-7B58-4D6D-81AA-CCE79E73F434}"/>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B4C4B48F-45DD-400D-AFAD-DDB4CD0287F2}"/>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37102</xdr:rowOff>
    </xdr:from>
    <xdr:to>
      <xdr:col>19</xdr:col>
      <xdr:colOff>177800</xdr:colOff>
      <xdr:row>57</xdr:row>
      <xdr:rowOff>152843</xdr:rowOff>
    </xdr:to>
    <xdr:cxnSp macro="">
      <xdr:nvCxnSpPr>
        <xdr:cNvPr id="123" name="直線コネクタ 122">
          <a:extLst>
            <a:ext uri="{FF2B5EF4-FFF2-40B4-BE49-F238E27FC236}">
              <a16:creationId xmlns:a16="http://schemas.microsoft.com/office/drawing/2014/main" id="{E8D03177-41EC-4157-BA4D-5E2FC9C81C3D}"/>
            </a:ext>
          </a:extLst>
        </xdr:cNvPr>
        <xdr:cNvCxnSpPr/>
      </xdr:nvCxnSpPr>
      <xdr:spPr>
        <a:xfrm>
          <a:off x="2908300" y="9809752"/>
          <a:ext cx="889000" cy="1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DE50B369-A80C-4DA6-8BCE-747F0D5FB202}"/>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3BF2437E-E031-446C-9111-5FD17D280606}"/>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37102</xdr:rowOff>
    </xdr:from>
    <xdr:to>
      <xdr:col>15</xdr:col>
      <xdr:colOff>50800</xdr:colOff>
      <xdr:row>58</xdr:row>
      <xdr:rowOff>68223</xdr:rowOff>
    </xdr:to>
    <xdr:cxnSp macro="">
      <xdr:nvCxnSpPr>
        <xdr:cNvPr id="126" name="直線コネクタ 125">
          <a:extLst>
            <a:ext uri="{FF2B5EF4-FFF2-40B4-BE49-F238E27FC236}">
              <a16:creationId xmlns:a16="http://schemas.microsoft.com/office/drawing/2014/main" id="{968BBE62-7D13-4479-A47D-86D371A4EAB1}"/>
            </a:ext>
          </a:extLst>
        </xdr:cNvPr>
        <xdr:cNvCxnSpPr/>
      </xdr:nvCxnSpPr>
      <xdr:spPr>
        <a:xfrm flipV="1">
          <a:off x="2019300" y="9809752"/>
          <a:ext cx="889000" cy="20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FE29A118-5F05-41AA-A72C-5864A09461D3}"/>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247A737-F2FC-402B-A031-B10BE0980A58}"/>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50495</xdr:rowOff>
    </xdr:from>
    <xdr:to>
      <xdr:col>10</xdr:col>
      <xdr:colOff>114300</xdr:colOff>
      <xdr:row>58</xdr:row>
      <xdr:rowOff>68223</xdr:rowOff>
    </xdr:to>
    <xdr:cxnSp macro="">
      <xdr:nvCxnSpPr>
        <xdr:cNvPr id="129" name="直線コネクタ 128">
          <a:extLst>
            <a:ext uri="{FF2B5EF4-FFF2-40B4-BE49-F238E27FC236}">
              <a16:creationId xmlns:a16="http://schemas.microsoft.com/office/drawing/2014/main" id="{B7A38813-EC85-40CE-B274-613F1EC72CAB}"/>
            </a:ext>
          </a:extLst>
        </xdr:cNvPr>
        <xdr:cNvCxnSpPr/>
      </xdr:nvCxnSpPr>
      <xdr:spPr>
        <a:xfrm>
          <a:off x="1130300" y="9994595"/>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916D3CD-7603-48B0-BAD6-8A517EF296D7}"/>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35251948-A1C7-4639-B34D-938F33133F28}"/>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3D866995-8B95-44CB-B2D0-CAB26FCC7AC3}"/>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5D1A1D6A-C327-4561-9869-91FC7C09EA5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55DEF13-EC26-4E46-B258-C970A665AD2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5D894CE-E798-4805-834E-1298CA9AA38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25FEA7E-BA5B-4848-BC8A-D0A42F98F83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4E04868-EE27-4D6D-BEF7-21CEBA1A5E9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77E1CBDE-2063-4E5C-BA2C-31F0AA94185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76795</xdr:rowOff>
    </xdr:from>
    <xdr:to>
      <xdr:col>24</xdr:col>
      <xdr:colOff>114300</xdr:colOff>
      <xdr:row>58</xdr:row>
      <xdr:rowOff>6945</xdr:rowOff>
    </xdr:to>
    <xdr:sp macro="" textlink="">
      <xdr:nvSpPr>
        <xdr:cNvPr id="139" name="楕円 138">
          <a:extLst>
            <a:ext uri="{FF2B5EF4-FFF2-40B4-BE49-F238E27FC236}">
              <a16:creationId xmlns:a16="http://schemas.microsoft.com/office/drawing/2014/main" id="{22046CDD-6340-409F-B471-0B44D4EDBA05}"/>
            </a:ext>
          </a:extLst>
        </xdr:cNvPr>
        <xdr:cNvSpPr/>
      </xdr:nvSpPr>
      <xdr:spPr>
        <a:xfrm>
          <a:off x="4584700" y="98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55222</xdr:rowOff>
    </xdr:from>
    <xdr:ext cx="599010" cy="259045"/>
    <xdr:sp macro="" textlink="">
      <xdr:nvSpPr>
        <xdr:cNvPr id="140" name="総務費該当値テキスト">
          <a:extLst>
            <a:ext uri="{FF2B5EF4-FFF2-40B4-BE49-F238E27FC236}">
              <a16:creationId xmlns:a16="http://schemas.microsoft.com/office/drawing/2014/main" id="{70B3EAA4-5A29-462C-84A7-E458AF1EE66E}"/>
            </a:ext>
          </a:extLst>
        </xdr:cNvPr>
        <xdr:cNvSpPr txBox="1"/>
      </xdr:nvSpPr>
      <xdr:spPr>
        <a:xfrm>
          <a:off x="4686300" y="982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102043</xdr:rowOff>
    </xdr:from>
    <xdr:to>
      <xdr:col>20</xdr:col>
      <xdr:colOff>38100</xdr:colOff>
      <xdr:row>58</xdr:row>
      <xdr:rowOff>32193</xdr:rowOff>
    </xdr:to>
    <xdr:sp macro="" textlink="">
      <xdr:nvSpPr>
        <xdr:cNvPr id="141" name="楕円 140">
          <a:extLst>
            <a:ext uri="{FF2B5EF4-FFF2-40B4-BE49-F238E27FC236}">
              <a16:creationId xmlns:a16="http://schemas.microsoft.com/office/drawing/2014/main" id="{BF28D6FE-6E75-4AD5-8009-0CBA61AE9F5E}"/>
            </a:ext>
          </a:extLst>
        </xdr:cNvPr>
        <xdr:cNvSpPr/>
      </xdr:nvSpPr>
      <xdr:spPr>
        <a:xfrm>
          <a:off x="3746500" y="98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23320</xdr:rowOff>
    </xdr:from>
    <xdr:ext cx="599010" cy="259045"/>
    <xdr:sp macro="" textlink="">
      <xdr:nvSpPr>
        <xdr:cNvPr id="142" name="テキスト ボックス 141">
          <a:extLst>
            <a:ext uri="{FF2B5EF4-FFF2-40B4-BE49-F238E27FC236}">
              <a16:creationId xmlns:a16="http://schemas.microsoft.com/office/drawing/2014/main" id="{D3534F3A-3027-41F3-96D3-726E2C736086}"/>
            </a:ext>
          </a:extLst>
        </xdr:cNvPr>
        <xdr:cNvSpPr txBox="1"/>
      </xdr:nvSpPr>
      <xdr:spPr>
        <a:xfrm>
          <a:off x="3497795" y="99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157752</xdr:rowOff>
    </xdr:from>
    <xdr:to>
      <xdr:col>15</xdr:col>
      <xdr:colOff>101600</xdr:colOff>
      <xdr:row>57</xdr:row>
      <xdr:rowOff>87902</xdr:rowOff>
    </xdr:to>
    <xdr:sp macro="" textlink="">
      <xdr:nvSpPr>
        <xdr:cNvPr id="143" name="楕円 142">
          <a:extLst>
            <a:ext uri="{FF2B5EF4-FFF2-40B4-BE49-F238E27FC236}">
              <a16:creationId xmlns:a16="http://schemas.microsoft.com/office/drawing/2014/main" id="{5AA85447-56FE-4452-86FD-BAE8726D90EC}"/>
            </a:ext>
          </a:extLst>
        </xdr:cNvPr>
        <xdr:cNvSpPr/>
      </xdr:nvSpPr>
      <xdr:spPr>
        <a:xfrm>
          <a:off x="2857500" y="97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79029</xdr:rowOff>
    </xdr:from>
    <xdr:ext cx="599010" cy="259045"/>
    <xdr:sp macro="" textlink="">
      <xdr:nvSpPr>
        <xdr:cNvPr id="144" name="テキスト ボックス 143">
          <a:extLst>
            <a:ext uri="{FF2B5EF4-FFF2-40B4-BE49-F238E27FC236}">
              <a16:creationId xmlns:a16="http://schemas.microsoft.com/office/drawing/2014/main" id="{01E48C4A-BA95-47E1-9883-1924898073F3}"/>
            </a:ext>
          </a:extLst>
        </xdr:cNvPr>
        <xdr:cNvSpPr txBox="1"/>
      </xdr:nvSpPr>
      <xdr:spPr>
        <a:xfrm>
          <a:off x="2608795" y="985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17423</xdr:rowOff>
    </xdr:from>
    <xdr:to>
      <xdr:col>10</xdr:col>
      <xdr:colOff>165100</xdr:colOff>
      <xdr:row>58</xdr:row>
      <xdr:rowOff>119023</xdr:rowOff>
    </xdr:to>
    <xdr:sp macro="" textlink="">
      <xdr:nvSpPr>
        <xdr:cNvPr id="145" name="楕円 144">
          <a:extLst>
            <a:ext uri="{FF2B5EF4-FFF2-40B4-BE49-F238E27FC236}">
              <a16:creationId xmlns:a16="http://schemas.microsoft.com/office/drawing/2014/main" id="{20C7DF69-9341-4038-BBF1-F1703C5D354C}"/>
            </a:ext>
          </a:extLst>
        </xdr:cNvPr>
        <xdr:cNvSpPr/>
      </xdr:nvSpPr>
      <xdr:spPr>
        <a:xfrm>
          <a:off x="1968500" y="9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110150</xdr:rowOff>
    </xdr:from>
    <xdr:ext cx="599010" cy="259045"/>
    <xdr:sp macro="" textlink="">
      <xdr:nvSpPr>
        <xdr:cNvPr id="146" name="テキスト ボックス 145">
          <a:extLst>
            <a:ext uri="{FF2B5EF4-FFF2-40B4-BE49-F238E27FC236}">
              <a16:creationId xmlns:a16="http://schemas.microsoft.com/office/drawing/2014/main" id="{05F1B666-8362-4A4E-86C2-5782F4A2F3C0}"/>
            </a:ext>
          </a:extLst>
        </xdr:cNvPr>
        <xdr:cNvSpPr txBox="1"/>
      </xdr:nvSpPr>
      <xdr:spPr>
        <a:xfrm>
          <a:off x="1719795" y="100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171145</xdr:rowOff>
    </xdr:from>
    <xdr:to>
      <xdr:col>6</xdr:col>
      <xdr:colOff>38100</xdr:colOff>
      <xdr:row>58</xdr:row>
      <xdr:rowOff>101295</xdr:rowOff>
    </xdr:to>
    <xdr:sp macro="" textlink="">
      <xdr:nvSpPr>
        <xdr:cNvPr id="147" name="楕円 146">
          <a:extLst>
            <a:ext uri="{FF2B5EF4-FFF2-40B4-BE49-F238E27FC236}">
              <a16:creationId xmlns:a16="http://schemas.microsoft.com/office/drawing/2014/main" id="{202A0B26-2C9E-4690-91E7-7C8A9C9F371D}"/>
            </a:ext>
          </a:extLst>
        </xdr:cNvPr>
        <xdr:cNvSpPr/>
      </xdr:nvSpPr>
      <xdr:spPr>
        <a:xfrm>
          <a:off x="1079500" y="99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92422</xdr:rowOff>
    </xdr:from>
    <xdr:ext cx="599010" cy="259045"/>
    <xdr:sp macro="" textlink="">
      <xdr:nvSpPr>
        <xdr:cNvPr id="148" name="テキスト ボックス 147">
          <a:extLst>
            <a:ext uri="{FF2B5EF4-FFF2-40B4-BE49-F238E27FC236}">
              <a16:creationId xmlns:a16="http://schemas.microsoft.com/office/drawing/2014/main" id="{5E414780-79F2-4F48-9F28-EC48B8FF61EA}"/>
            </a:ext>
          </a:extLst>
        </xdr:cNvPr>
        <xdr:cNvSpPr txBox="1"/>
      </xdr:nvSpPr>
      <xdr:spPr>
        <a:xfrm>
          <a:off x="830795" y="100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7592E1CA-B83A-4ED9-A52C-30F6186F9B3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781052BA-635B-4A14-A28B-F3328651FDF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BBDE42E8-0F08-42E5-8100-C958A503819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2679E38-7BFD-47BD-A4FD-1F72A14BF22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FE520E3-D55C-417A-AFDD-F7729E14353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99505B18-4CD7-49FE-A603-66C55D54BCC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7EA1E7EC-68A2-410F-93E6-8B7378D9DD1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BE50669B-9B8D-476E-A633-3DAFE939957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6DA57DA2-D517-48DA-89EC-7FDB42744CD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CBD984AA-2607-4A20-8E3A-D60FD24DFF8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A423B300-7030-4428-90CD-88141B67942A}"/>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3535DF77-90FD-4620-B3FF-0160BE60EB33}"/>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F38EEDEC-1B1F-4649-8DD6-5D59BD881CA4}"/>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ACC0F2D-1A48-49BD-884C-8AFFE78EA25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45089D70-48FA-474A-AD85-58777F5D3F14}"/>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173FA4FD-2F57-4B6A-B825-72210058B10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51E210DD-52BC-49FF-B933-44E14C5440BB}"/>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79D207D6-866C-4F56-BFD8-2E7D798D3A92}"/>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CB7DC93E-2022-4CF4-8F16-3E387A35E5AD}"/>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D03E4821-D70A-4033-B0C6-84F7AB5458C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6878DD1A-4694-4F89-A102-96666A60DA8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FE0429FE-6AF6-4E44-9D8B-222AD7CA3F9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2D0FFA71-E71A-47B7-95F1-3EFD2BA40BFD}"/>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B5C90044-4371-4BA3-AE5D-8CD5FEEF9325}"/>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236E7326-65A5-473A-957A-9B16A2E471EF}"/>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D8559119-2AFA-4350-8575-2DD02BFE823A}"/>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77171FAC-85A9-45BA-B188-4B1B1DC2873F}"/>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103901</xdr:rowOff>
    </xdr:from>
    <xdr:to>
      <xdr:col>24</xdr:col>
      <xdr:colOff>63500</xdr:colOff>
      <xdr:row>75</xdr:row>
      <xdr:rowOff>140967</xdr:rowOff>
    </xdr:to>
    <xdr:cxnSp macro="">
      <xdr:nvCxnSpPr>
        <xdr:cNvPr id="176" name="直線コネクタ 175">
          <a:extLst>
            <a:ext uri="{FF2B5EF4-FFF2-40B4-BE49-F238E27FC236}">
              <a16:creationId xmlns:a16="http://schemas.microsoft.com/office/drawing/2014/main" id="{A65F228F-DAF4-4E21-A418-F0F650445A6B}"/>
            </a:ext>
          </a:extLst>
        </xdr:cNvPr>
        <xdr:cNvCxnSpPr/>
      </xdr:nvCxnSpPr>
      <xdr:spPr>
        <a:xfrm>
          <a:off x="3797300" y="12962651"/>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15742FBA-1B7B-492C-A163-EE42F2E8F571}"/>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32E9F838-36A5-43BD-9278-1DA82B84BC4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103901</xdr:rowOff>
    </xdr:from>
    <xdr:to>
      <xdr:col>19</xdr:col>
      <xdr:colOff>177800</xdr:colOff>
      <xdr:row>76</xdr:row>
      <xdr:rowOff>62264</xdr:rowOff>
    </xdr:to>
    <xdr:cxnSp macro="">
      <xdr:nvCxnSpPr>
        <xdr:cNvPr id="179" name="直線コネクタ 178">
          <a:extLst>
            <a:ext uri="{FF2B5EF4-FFF2-40B4-BE49-F238E27FC236}">
              <a16:creationId xmlns:a16="http://schemas.microsoft.com/office/drawing/2014/main" id="{60FBF7D5-859D-4C0D-8601-24D441B80BB2}"/>
            </a:ext>
          </a:extLst>
        </xdr:cNvPr>
        <xdr:cNvCxnSpPr/>
      </xdr:nvCxnSpPr>
      <xdr:spPr>
        <a:xfrm flipV="1">
          <a:off x="2908300" y="12962651"/>
          <a:ext cx="889000" cy="1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2619A29C-8E24-4A79-961A-D77EE2DED35A}"/>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9234CDD4-7BD5-4261-B27B-9E72B47A1CC2}"/>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62264</xdr:rowOff>
    </xdr:from>
    <xdr:to>
      <xdr:col>15</xdr:col>
      <xdr:colOff>50800</xdr:colOff>
      <xdr:row>76</xdr:row>
      <xdr:rowOff>90488</xdr:rowOff>
    </xdr:to>
    <xdr:cxnSp macro="">
      <xdr:nvCxnSpPr>
        <xdr:cNvPr id="182" name="直線コネクタ 181">
          <a:extLst>
            <a:ext uri="{FF2B5EF4-FFF2-40B4-BE49-F238E27FC236}">
              <a16:creationId xmlns:a16="http://schemas.microsoft.com/office/drawing/2014/main" id="{214FEFAA-02D4-4181-B66A-2ABD69E20931}"/>
            </a:ext>
          </a:extLst>
        </xdr:cNvPr>
        <xdr:cNvCxnSpPr/>
      </xdr:nvCxnSpPr>
      <xdr:spPr>
        <a:xfrm flipV="1">
          <a:off x="2019300" y="13092464"/>
          <a:ext cx="8890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93F726A4-7E6D-4D95-BC68-FADE1C16AF2F}"/>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D4CEC2EE-886D-4C2C-B2F2-F9B3CB1ABE5B}"/>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90488</xdr:rowOff>
    </xdr:from>
    <xdr:to>
      <xdr:col>10</xdr:col>
      <xdr:colOff>114300</xdr:colOff>
      <xdr:row>76</xdr:row>
      <xdr:rowOff>110179</xdr:rowOff>
    </xdr:to>
    <xdr:cxnSp macro="">
      <xdr:nvCxnSpPr>
        <xdr:cNvPr id="185" name="直線コネクタ 184">
          <a:extLst>
            <a:ext uri="{FF2B5EF4-FFF2-40B4-BE49-F238E27FC236}">
              <a16:creationId xmlns:a16="http://schemas.microsoft.com/office/drawing/2014/main" id="{2A866030-2648-4473-8E50-C2ABEABE2C98}"/>
            </a:ext>
          </a:extLst>
        </xdr:cNvPr>
        <xdr:cNvCxnSpPr/>
      </xdr:nvCxnSpPr>
      <xdr:spPr>
        <a:xfrm flipV="1">
          <a:off x="1130300" y="13120688"/>
          <a:ext cx="8890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2FC40AB-97D1-4735-9C76-BCD29989513B}"/>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3D20BAA1-C15E-474F-A44A-CAD63E4E6DA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87E12198-6B04-44CA-918C-55DE3732ECD4}"/>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F26B90DA-5A35-421B-8B03-39460B06FCBE}"/>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A962113-AAE6-4305-AED9-1234ACFE9FA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E058505-24BF-49FA-8DD9-264DD8CB7BB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3CF9414-E572-4300-982F-9C72DC020D0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886B964-645E-4EED-AD0B-1968CBB3D89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4D15524-581B-4075-A53D-6A436398FBF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90167</xdr:rowOff>
    </xdr:from>
    <xdr:to>
      <xdr:col>24</xdr:col>
      <xdr:colOff>114300</xdr:colOff>
      <xdr:row>76</xdr:row>
      <xdr:rowOff>20317</xdr:rowOff>
    </xdr:to>
    <xdr:sp macro="" textlink="">
      <xdr:nvSpPr>
        <xdr:cNvPr id="195" name="楕円 194">
          <a:extLst>
            <a:ext uri="{FF2B5EF4-FFF2-40B4-BE49-F238E27FC236}">
              <a16:creationId xmlns:a16="http://schemas.microsoft.com/office/drawing/2014/main" id="{3A8C4017-F4DF-403A-9B02-FB7AE8669F20}"/>
            </a:ext>
          </a:extLst>
        </xdr:cNvPr>
        <xdr:cNvSpPr/>
      </xdr:nvSpPr>
      <xdr:spPr>
        <a:xfrm>
          <a:off x="4584700" y="129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68594</xdr:rowOff>
    </xdr:from>
    <xdr:ext cx="599010" cy="259045"/>
    <xdr:sp macro="" textlink="">
      <xdr:nvSpPr>
        <xdr:cNvPr id="196" name="民生費該当値テキスト">
          <a:extLst>
            <a:ext uri="{FF2B5EF4-FFF2-40B4-BE49-F238E27FC236}">
              <a16:creationId xmlns:a16="http://schemas.microsoft.com/office/drawing/2014/main" id="{D110AA74-6981-4CB0-8357-1D4B915EFA25}"/>
            </a:ext>
          </a:extLst>
        </xdr:cNvPr>
        <xdr:cNvSpPr txBox="1"/>
      </xdr:nvSpPr>
      <xdr:spPr>
        <a:xfrm>
          <a:off x="4686300" y="1292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53101</xdr:rowOff>
    </xdr:from>
    <xdr:to>
      <xdr:col>20</xdr:col>
      <xdr:colOff>38100</xdr:colOff>
      <xdr:row>75</xdr:row>
      <xdr:rowOff>154701</xdr:rowOff>
    </xdr:to>
    <xdr:sp macro="" textlink="">
      <xdr:nvSpPr>
        <xdr:cNvPr id="197" name="楕円 196">
          <a:extLst>
            <a:ext uri="{FF2B5EF4-FFF2-40B4-BE49-F238E27FC236}">
              <a16:creationId xmlns:a16="http://schemas.microsoft.com/office/drawing/2014/main" id="{0134B8D2-0061-4F66-BA9E-1323BDE04EB1}"/>
            </a:ext>
          </a:extLst>
        </xdr:cNvPr>
        <xdr:cNvSpPr/>
      </xdr:nvSpPr>
      <xdr:spPr>
        <a:xfrm>
          <a:off x="3746500" y="129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145828</xdr:rowOff>
    </xdr:from>
    <xdr:ext cx="599010" cy="259045"/>
    <xdr:sp macro="" textlink="">
      <xdr:nvSpPr>
        <xdr:cNvPr id="198" name="テキスト ボックス 197">
          <a:extLst>
            <a:ext uri="{FF2B5EF4-FFF2-40B4-BE49-F238E27FC236}">
              <a16:creationId xmlns:a16="http://schemas.microsoft.com/office/drawing/2014/main" id="{18DA8EE0-00BA-42A0-9BB8-458051267B89}"/>
            </a:ext>
          </a:extLst>
        </xdr:cNvPr>
        <xdr:cNvSpPr txBox="1"/>
      </xdr:nvSpPr>
      <xdr:spPr>
        <a:xfrm>
          <a:off x="3497795" y="130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11464</xdr:rowOff>
    </xdr:from>
    <xdr:to>
      <xdr:col>15</xdr:col>
      <xdr:colOff>101600</xdr:colOff>
      <xdr:row>76</xdr:row>
      <xdr:rowOff>113064</xdr:rowOff>
    </xdr:to>
    <xdr:sp macro="" textlink="">
      <xdr:nvSpPr>
        <xdr:cNvPr id="199" name="楕円 198">
          <a:extLst>
            <a:ext uri="{FF2B5EF4-FFF2-40B4-BE49-F238E27FC236}">
              <a16:creationId xmlns:a16="http://schemas.microsoft.com/office/drawing/2014/main" id="{7E800EF0-5B02-41D5-8157-0545CDFE677D}"/>
            </a:ext>
          </a:extLst>
        </xdr:cNvPr>
        <xdr:cNvSpPr/>
      </xdr:nvSpPr>
      <xdr:spPr>
        <a:xfrm>
          <a:off x="2857500" y="130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104191</xdr:rowOff>
    </xdr:from>
    <xdr:ext cx="599010" cy="259045"/>
    <xdr:sp macro="" textlink="">
      <xdr:nvSpPr>
        <xdr:cNvPr id="200" name="テキスト ボックス 199">
          <a:extLst>
            <a:ext uri="{FF2B5EF4-FFF2-40B4-BE49-F238E27FC236}">
              <a16:creationId xmlns:a16="http://schemas.microsoft.com/office/drawing/2014/main" id="{8DC919A1-6385-4E3D-90D8-AEF5710FBF1A}"/>
            </a:ext>
          </a:extLst>
        </xdr:cNvPr>
        <xdr:cNvSpPr txBox="1"/>
      </xdr:nvSpPr>
      <xdr:spPr>
        <a:xfrm>
          <a:off x="2608795" y="1313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39688</xdr:rowOff>
    </xdr:from>
    <xdr:to>
      <xdr:col>10</xdr:col>
      <xdr:colOff>165100</xdr:colOff>
      <xdr:row>76</xdr:row>
      <xdr:rowOff>141288</xdr:rowOff>
    </xdr:to>
    <xdr:sp macro="" textlink="">
      <xdr:nvSpPr>
        <xdr:cNvPr id="201" name="楕円 200">
          <a:extLst>
            <a:ext uri="{FF2B5EF4-FFF2-40B4-BE49-F238E27FC236}">
              <a16:creationId xmlns:a16="http://schemas.microsoft.com/office/drawing/2014/main" id="{04F73D02-941A-4AD3-BE73-B86D0FE0280A}"/>
            </a:ext>
          </a:extLst>
        </xdr:cNvPr>
        <xdr:cNvSpPr/>
      </xdr:nvSpPr>
      <xdr:spPr>
        <a:xfrm>
          <a:off x="1968500" y="130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132415</xdr:rowOff>
    </xdr:from>
    <xdr:ext cx="599010" cy="259045"/>
    <xdr:sp macro="" textlink="">
      <xdr:nvSpPr>
        <xdr:cNvPr id="202" name="テキスト ボックス 201">
          <a:extLst>
            <a:ext uri="{FF2B5EF4-FFF2-40B4-BE49-F238E27FC236}">
              <a16:creationId xmlns:a16="http://schemas.microsoft.com/office/drawing/2014/main" id="{4E0FF172-D890-466A-9AAF-5B7AF31A3089}"/>
            </a:ext>
          </a:extLst>
        </xdr:cNvPr>
        <xdr:cNvSpPr txBox="1"/>
      </xdr:nvSpPr>
      <xdr:spPr>
        <a:xfrm>
          <a:off x="1719795" y="131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59379</xdr:rowOff>
    </xdr:from>
    <xdr:to>
      <xdr:col>6</xdr:col>
      <xdr:colOff>38100</xdr:colOff>
      <xdr:row>76</xdr:row>
      <xdr:rowOff>160979</xdr:rowOff>
    </xdr:to>
    <xdr:sp macro="" textlink="">
      <xdr:nvSpPr>
        <xdr:cNvPr id="203" name="楕円 202">
          <a:extLst>
            <a:ext uri="{FF2B5EF4-FFF2-40B4-BE49-F238E27FC236}">
              <a16:creationId xmlns:a16="http://schemas.microsoft.com/office/drawing/2014/main" id="{5AE87177-D6D8-4D0E-B240-CF9E3D46E616}"/>
            </a:ext>
          </a:extLst>
        </xdr:cNvPr>
        <xdr:cNvSpPr/>
      </xdr:nvSpPr>
      <xdr:spPr>
        <a:xfrm>
          <a:off x="1079500" y="13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152106</xdr:rowOff>
    </xdr:from>
    <xdr:ext cx="599010" cy="259045"/>
    <xdr:sp macro="" textlink="">
      <xdr:nvSpPr>
        <xdr:cNvPr id="204" name="テキスト ボックス 203">
          <a:extLst>
            <a:ext uri="{FF2B5EF4-FFF2-40B4-BE49-F238E27FC236}">
              <a16:creationId xmlns:a16="http://schemas.microsoft.com/office/drawing/2014/main" id="{EA7AE78F-61B7-4066-91B9-2CABC16B1865}"/>
            </a:ext>
          </a:extLst>
        </xdr:cNvPr>
        <xdr:cNvSpPr txBox="1"/>
      </xdr:nvSpPr>
      <xdr:spPr>
        <a:xfrm>
          <a:off x="830795" y="131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FA541648-3BB5-4331-8CD1-FCEE0BBE519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15FAE052-F5AD-45B1-AC85-69170CE3CF5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22281EDC-0BE6-4178-98A4-4E0A4C63C26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414AA929-3012-4A25-AB2C-3F930D1E017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B7355050-C509-46B5-A34E-52DBCF09C7A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2EDD57B-7C75-4E21-9DF9-80AEFC29F21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6B49B97B-CA3A-45D8-B8BC-261A3344B01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3F760B68-4AE0-475F-B6AD-FF04F3E64E4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B4D016E2-3411-4B45-B8A7-A86A533D4B3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1B5A0D40-7D0C-4320-B5D7-35F24A0D0AC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564CBE40-E9F6-4FDB-8B60-FC8B13B175C4}"/>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15DB94B6-1DA6-4D89-BC59-F37AFDD4F18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7413D008-1987-41FD-AB39-06B394EEF44D}"/>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38A75B3E-F84E-40B1-BAD8-8A60BE6CF278}"/>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6E2236CC-EA47-4958-A2BC-ED12250E1072}"/>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6ECCEC04-3071-4319-A98E-AEEDD00CC85D}"/>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74AC3248-779A-443A-875B-456852F90DFD}"/>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2FDDF6F4-A920-45EC-8678-37C9814588F5}"/>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6EE4289D-8833-45DE-8079-7F4A6D8C85F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8D7FE8FF-436D-40F5-A80C-4D7C8210A3A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F9CFE4EC-1A16-4189-8972-A58497F8711F}"/>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2BCF481A-63E0-4BE5-9084-CFDFD968C86D}"/>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8B0441F2-C799-4FF8-A738-38575FF4F9C4}"/>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2800340-1625-4370-85E0-539E497BA5A6}"/>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1697A7FB-A94A-4189-AE3C-C3A4F39D7479}"/>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C38499DD-CFF7-41FF-A118-311BF546126F}"/>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15201</xdr:rowOff>
    </xdr:from>
    <xdr:to>
      <xdr:col>24</xdr:col>
      <xdr:colOff>63500</xdr:colOff>
      <xdr:row>96</xdr:row>
      <xdr:rowOff>30260</xdr:rowOff>
    </xdr:to>
    <xdr:cxnSp macro="">
      <xdr:nvCxnSpPr>
        <xdr:cNvPr id="231" name="直線コネクタ 230">
          <a:extLst>
            <a:ext uri="{FF2B5EF4-FFF2-40B4-BE49-F238E27FC236}">
              <a16:creationId xmlns:a16="http://schemas.microsoft.com/office/drawing/2014/main" id="{A86A02BD-0EBA-4DC2-B6F8-64F5286DD3E7}"/>
            </a:ext>
          </a:extLst>
        </xdr:cNvPr>
        <xdr:cNvCxnSpPr/>
      </xdr:nvCxnSpPr>
      <xdr:spPr>
        <a:xfrm flipV="1">
          <a:off x="3797300" y="16474401"/>
          <a:ext cx="838200" cy="1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AF1E38E4-4526-4B9F-B705-CA4E8F9D95D4}"/>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22A5C3B0-9550-4601-A951-AB5248D19CF8}"/>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30260</xdr:rowOff>
    </xdr:from>
    <xdr:to>
      <xdr:col>19</xdr:col>
      <xdr:colOff>177800</xdr:colOff>
      <xdr:row>96</xdr:row>
      <xdr:rowOff>74138</xdr:rowOff>
    </xdr:to>
    <xdr:cxnSp macro="">
      <xdr:nvCxnSpPr>
        <xdr:cNvPr id="234" name="直線コネクタ 233">
          <a:extLst>
            <a:ext uri="{FF2B5EF4-FFF2-40B4-BE49-F238E27FC236}">
              <a16:creationId xmlns:a16="http://schemas.microsoft.com/office/drawing/2014/main" id="{F029FBB4-75E5-40B0-BA58-0A27670C1ED5}"/>
            </a:ext>
          </a:extLst>
        </xdr:cNvPr>
        <xdr:cNvCxnSpPr/>
      </xdr:nvCxnSpPr>
      <xdr:spPr>
        <a:xfrm flipV="1">
          <a:off x="2908300" y="16489460"/>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A6A1F6EB-BBE5-4F56-87BF-3340E0B2456A}"/>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5FC23E3E-700A-4D86-8D2E-396D0A80C1D1}"/>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74138</xdr:rowOff>
    </xdr:from>
    <xdr:to>
      <xdr:col>15</xdr:col>
      <xdr:colOff>50800</xdr:colOff>
      <xdr:row>96</xdr:row>
      <xdr:rowOff>111458</xdr:rowOff>
    </xdr:to>
    <xdr:cxnSp macro="">
      <xdr:nvCxnSpPr>
        <xdr:cNvPr id="237" name="直線コネクタ 236">
          <a:extLst>
            <a:ext uri="{FF2B5EF4-FFF2-40B4-BE49-F238E27FC236}">
              <a16:creationId xmlns:a16="http://schemas.microsoft.com/office/drawing/2014/main" id="{2BEA0A9F-C742-49AC-BB89-8076A97C9D3C}"/>
            </a:ext>
          </a:extLst>
        </xdr:cNvPr>
        <xdr:cNvCxnSpPr/>
      </xdr:nvCxnSpPr>
      <xdr:spPr>
        <a:xfrm flipV="1">
          <a:off x="2019300" y="16533338"/>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8560B779-F112-4248-BE48-EF59252BA12D}"/>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A2329E57-82BC-4FFA-B001-6E4F290E0EDE}"/>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120205</xdr:rowOff>
    </xdr:from>
    <xdr:to>
      <xdr:col>10</xdr:col>
      <xdr:colOff>114300</xdr:colOff>
      <xdr:row>96</xdr:row>
      <xdr:rowOff>111458</xdr:rowOff>
    </xdr:to>
    <xdr:cxnSp macro="">
      <xdr:nvCxnSpPr>
        <xdr:cNvPr id="240" name="直線コネクタ 239">
          <a:extLst>
            <a:ext uri="{FF2B5EF4-FFF2-40B4-BE49-F238E27FC236}">
              <a16:creationId xmlns:a16="http://schemas.microsoft.com/office/drawing/2014/main" id="{621C6A1D-9D9F-46B4-AA8A-963CE3501772}"/>
            </a:ext>
          </a:extLst>
        </xdr:cNvPr>
        <xdr:cNvCxnSpPr/>
      </xdr:nvCxnSpPr>
      <xdr:spPr>
        <a:xfrm>
          <a:off x="1130300" y="16407955"/>
          <a:ext cx="889000" cy="1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3AC9F2AD-839C-4D34-8AD8-8720AE87A56B}"/>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B4D9B682-8CE8-46CE-A440-9EF178B6113F}"/>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41FCA89B-C61C-412A-8F18-4593B3E209A2}"/>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7D55DA2E-AC5F-4469-BD19-EAFB2E3E9128}"/>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632FC4B-61B2-4B0A-B4F1-6D4EA2D0AF9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0921EA2-4C4A-477A-AF82-61308D99796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6E39122-A567-4FB1-9123-A3E7E37990B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E273639-B72B-4C8B-AEAA-255FC85000A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F52E2C3-34A5-478A-BF63-18F709CE75D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135851</xdr:rowOff>
    </xdr:from>
    <xdr:to>
      <xdr:col>24</xdr:col>
      <xdr:colOff>114300</xdr:colOff>
      <xdr:row>96</xdr:row>
      <xdr:rowOff>66001</xdr:rowOff>
    </xdr:to>
    <xdr:sp macro="" textlink="">
      <xdr:nvSpPr>
        <xdr:cNvPr id="250" name="楕円 249">
          <a:extLst>
            <a:ext uri="{FF2B5EF4-FFF2-40B4-BE49-F238E27FC236}">
              <a16:creationId xmlns:a16="http://schemas.microsoft.com/office/drawing/2014/main" id="{8C8A9096-295A-428E-848D-9E2FC1D21853}"/>
            </a:ext>
          </a:extLst>
        </xdr:cNvPr>
        <xdr:cNvSpPr/>
      </xdr:nvSpPr>
      <xdr:spPr>
        <a:xfrm>
          <a:off x="4584700" y="164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114278</xdr:rowOff>
    </xdr:from>
    <xdr:ext cx="599010" cy="259045"/>
    <xdr:sp macro="" textlink="">
      <xdr:nvSpPr>
        <xdr:cNvPr id="251" name="衛生費該当値テキスト">
          <a:extLst>
            <a:ext uri="{FF2B5EF4-FFF2-40B4-BE49-F238E27FC236}">
              <a16:creationId xmlns:a16="http://schemas.microsoft.com/office/drawing/2014/main" id="{4B4A40F6-8FA7-4285-9B05-C926FB5C4400}"/>
            </a:ext>
          </a:extLst>
        </xdr:cNvPr>
        <xdr:cNvSpPr txBox="1"/>
      </xdr:nvSpPr>
      <xdr:spPr>
        <a:xfrm>
          <a:off x="4686300" y="164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150910</xdr:rowOff>
    </xdr:from>
    <xdr:to>
      <xdr:col>20</xdr:col>
      <xdr:colOff>38100</xdr:colOff>
      <xdr:row>96</xdr:row>
      <xdr:rowOff>81060</xdr:rowOff>
    </xdr:to>
    <xdr:sp macro="" textlink="">
      <xdr:nvSpPr>
        <xdr:cNvPr id="252" name="楕円 251">
          <a:extLst>
            <a:ext uri="{FF2B5EF4-FFF2-40B4-BE49-F238E27FC236}">
              <a16:creationId xmlns:a16="http://schemas.microsoft.com/office/drawing/2014/main" id="{3A63A005-66B4-424D-9E19-AECC6A3AE1B1}"/>
            </a:ext>
          </a:extLst>
        </xdr:cNvPr>
        <xdr:cNvSpPr/>
      </xdr:nvSpPr>
      <xdr:spPr>
        <a:xfrm>
          <a:off x="3746500" y="164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72187</xdr:rowOff>
    </xdr:from>
    <xdr:ext cx="534377" cy="259045"/>
    <xdr:sp macro="" textlink="">
      <xdr:nvSpPr>
        <xdr:cNvPr id="253" name="テキスト ボックス 252">
          <a:extLst>
            <a:ext uri="{FF2B5EF4-FFF2-40B4-BE49-F238E27FC236}">
              <a16:creationId xmlns:a16="http://schemas.microsoft.com/office/drawing/2014/main" id="{159FAF80-DBBE-4778-9287-711E1CFBD6B9}"/>
            </a:ext>
          </a:extLst>
        </xdr:cNvPr>
        <xdr:cNvSpPr txBox="1"/>
      </xdr:nvSpPr>
      <xdr:spPr>
        <a:xfrm>
          <a:off x="3530111" y="165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23338</xdr:rowOff>
    </xdr:from>
    <xdr:to>
      <xdr:col>15</xdr:col>
      <xdr:colOff>101600</xdr:colOff>
      <xdr:row>96</xdr:row>
      <xdr:rowOff>124938</xdr:rowOff>
    </xdr:to>
    <xdr:sp macro="" textlink="">
      <xdr:nvSpPr>
        <xdr:cNvPr id="254" name="楕円 253">
          <a:extLst>
            <a:ext uri="{FF2B5EF4-FFF2-40B4-BE49-F238E27FC236}">
              <a16:creationId xmlns:a16="http://schemas.microsoft.com/office/drawing/2014/main" id="{9B687C47-1A18-40B4-B781-FDB8E09149C8}"/>
            </a:ext>
          </a:extLst>
        </xdr:cNvPr>
        <xdr:cNvSpPr/>
      </xdr:nvSpPr>
      <xdr:spPr>
        <a:xfrm>
          <a:off x="2857500" y="164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116065</xdr:rowOff>
    </xdr:from>
    <xdr:ext cx="534377" cy="259045"/>
    <xdr:sp macro="" textlink="">
      <xdr:nvSpPr>
        <xdr:cNvPr id="255" name="テキスト ボックス 254">
          <a:extLst>
            <a:ext uri="{FF2B5EF4-FFF2-40B4-BE49-F238E27FC236}">
              <a16:creationId xmlns:a16="http://schemas.microsoft.com/office/drawing/2014/main" id="{F1E19554-67E7-467F-8759-47E90D05DD0E}"/>
            </a:ext>
          </a:extLst>
        </xdr:cNvPr>
        <xdr:cNvSpPr txBox="1"/>
      </xdr:nvSpPr>
      <xdr:spPr>
        <a:xfrm>
          <a:off x="2641111" y="165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60658</xdr:rowOff>
    </xdr:from>
    <xdr:to>
      <xdr:col>10</xdr:col>
      <xdr:colOff>165100</xdr:colOff>
      <xdr:row>96</xdr:row>
      <xdr:rowOff>162258</xdr:rowOff>
    </xdr:to>
    <xdr:sp macro="" textlink="">
      <xdr:nvSpPr>
        <xdr:cNvPr id="256" name="楕円 255">
          <a:extLst>
            <a:ext uri="{FF2B5EF4-FFF2-40B4-BE49-F238E27FC236}">
              <a16:creationId xmlns:a16="http://schemas.microsoft.com/office/drawing/2014/main" id="{784FADF2-D16A-4321-9C7F-7472A481AA7B}"/>
            </a:ext>
          </a:extLst>
        </xdr:cNvPr>
        <xdr:cNvSpPr/>
      </xdr:nvSpPr>
      <xdr:spPr>
        <a:xfrm>
          <a:off x="1968500" y="16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153385</xdr:rowOff>
    </xdr:from>
    <xdr:ext cx="534377" cy="259045"/>
    <xdr:sp macro="" textlink="">
      <xdr:nvSpPr>
        <xdr:cNvPr id="257" name="テキスト ボックス 256">
          <a:extLst>
            <a:ext uri="{FF2B5EF4-FFF2-40B4-BE49-F238E27FC236}">
              <a16:creationId xmlns:a16="http://schemas.microsoft.com/office/drawing/2014/main" id="{FD82C931-EA5A-4A4F-B544-BCAEC8CF585B}"/>
            </a:ext>
          </a:extLst>
        </xdr:cNvPr>
        <xdr:cNvSpPr txBox="1"/>
      </xdr:nvSpPr>
      <xdr:spPr>
        <a:xfrm>
          <a:off x="1752111" y="166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69405</xdr:rowOff>
    </xdr:from>
    <xdr:to>
      <xdr:col>6</xdr:col>
      <xdr:colOff>38100</xdr:colOff>
      <xdr:row>95</xdr:row>
      <xdr:rowOff>171005</xdr:rowOff>
    </xdr:to>
    <xdr:sp macro="" textlink="">
      <xdr:nvSpPr>
        <xdr:cNvPr id="258" name="楕円 257">
          <a:extLst>
            <a:ext uri="{FF2B5EF4-FFF2-40B4-BE49-F238E27FC236}">
              <a16:creationId xmlns:a16="http://schemas.microsoft.com/office/drawing/2014/main" id="{62EAC7DF-432A-4FD9-A5BA-3BF38FD72EFC}"/>
            </a:ext>
          </a:extLst>
        </xdr:cNvPr>
        <xdr:cNvSpPr/>
      </xdr:nvSpPr>
      <xdr:spPr>
        <a:xfrm>
          <a:off x="1079500" y="16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16082</xdr:rowOff>
    </xdr:from>
    <xdr:ext cx="599010" cy="259045"/>
    <xdr:sp macro="" textlink="">
      <xdr:nvSpPr>
        <xdr:cNvPr id="259" name="テキスト ボックス 258">
          <a:extLst>
            <a:ext uri="{FF2B5EF4-FFF2-40B4-BE49-F238E27FC236}">
              <a16:creationId xmlns:a16="http://schemas.microsoft.com/office/drawing/2014/main" id="{2BA37F2E-4CFB-4296-821A-24DB3D3E071E}"/>
            </a:ext>
          </a:extLst>
        </xdr:cNvPr>
        <xdr:cNvSpPr txBox="1"/>
      </xdr:nvSpPr>
      <xdr:spPr>
        <a:xfrm>
          <a:off x="830795" y="1613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2ED8598-2F0A-4334-8816-7228A5CCD34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DC4BCF38-84FC-4AE6-98BC-4FE698D3740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C90AB78C-8DB1-4F34-A559-0159F6C7C47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D2FBABD8-AE3F-42F9-9E9A-DD30769C743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45094F09-9A27-40C7-AFA2-1C2AA2B74FC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7E8AB3B0-D59F-460F-9AC3-678E557A737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9AF79650-621E-43DC-A44C-B33506AB570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F8FB02E-ECA5-4BD5-BC02-345A8FCD9F8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3D3440B0-2AA3-4329-8A75-9E5F39F7DD1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BFD27355-6CDE-4929-AB40-2469B2DC9EC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E1FEE7EC-4A3B-436A-AD98-D08FEE756D9A}"/>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C766DE3F-2064-4DCC-ACB4-527E246DCC2B}"/>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B33FFF7-1487-41F2-9FAB-36F8B02CF8E7}"/>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8AC0E6C6-7D76-4601-9822-B7699DF877CF}"/>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53ED7CAC-ED1B-4926-9BC5-FBB60CFEDD64}"/>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1562698-E984-4C7F-84B0-835DA0D426E7}"/>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72E03E29-0474-43DA-9E64-3DAC2AF8C988}"/>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F646A2CB-5501-4A90-97D2-6159BCA20FB5}"/>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C1D0F785-7E10-43B2-9090-B906CC49C2ED}"/>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CD2CE645-2C87-466D-BE5C-7524F84044BF}"/>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EE6B6D2B-FA31-486D-B77C-B7F5CAD9EC92}"/>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D7133A50-2026-46DC-B00A-873BEFCB914F}"/>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27668D1A-9E9F-4511-B5B1-E7CB14CB38A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78A04F8A-23B7-4B31-9A6A-1EA01EC7A93A}"/>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5D344013-A813-43A1-A34A-A7E4A917863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EFEADDCF-AA29-426A-B4D2-D6209E0C5CAF}"/>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C342D82-CE96-411C-B00E-4F581580774D}"/>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75C135BB-9134-40E5-B8D4-BDFBDC57445E}"/>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DD88139E-1A0C-4F8C-A50B-EE26D71A80C7}"/>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AFAED09F-398F-4468-80E2-8C96604B806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14623</xdr:rowOff>
    </xdr:from>
    <xdr:to>
      <xdr:col>55</xdr:col>
      <xdr:colOff>0</xdr:colOff>
      <xdr:row>37</xdr:row>
      <xdr:rowOff>91041</xdr:rowOff>
    </xdr:to>
    <xdr:cxnSp macro="">
      <xdr:nvCxnSpPr>
        <xdr:cNvPr id="290" name="直線コネクタ 289">
          <a:extLst>
            <a:ext uri="{FF2B5EF4-FFF2-40B4-BE49-F238E27FC236}">
              <a16:creationId xmlns:a16="http://schemas.microsoft.com/office/drawing/2014/main" id="{B2A6AEB7-E120-430C-A5C2-B3E2D6679391}"/>
            </a:ext>
          </a:extLst>
        </xdr:cNvPr>
        <xdr:cNvCxnSpPr/>
      </xdr:nvCxnSpPr>
      <xdr:spPr>
        <a:xfrm flipV="1">
          <a:off x="9639300" y="6186823"/>
          <a:ext cx="838200" cy="2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D91A9BA0-3FAB-480A-8D47-A4AC6A03E2CC}"/>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CBA2EE76-1C76-4FA1-966D-7E1351818B13}"/>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91041</xdr:rowOff>
    </xdr:from>
    <xdr:to>
      <xdr:col>50</xdr:col>
      <xdr:colOff>114300</xdr:colOff>
      <xdr:row>37</xdr:row>
      <xdr:rowOff>102798</xdr:rowOff>
    </xdr:to>
    <xdr:cxnSp macro="">
      <xdr:nvCxnSpPr>
        <xdr:cNvPr id="293" name="直線コネクタ 292">
          <a:extLst>
            <a:ext uri="{FF2B5EF4-FFF2-40B4-BE49-F238E27FC236}">
              <a16:creationId xmlns:a16="http://schemas.microsoft.com/office/drawing/2014/main" id="{29EB6159-2E01-4B75-A882-64833E2A2EB7}"/>
            </a:ext>
          </a:extLst>
        </xdr:cNvPr>
        <xdr:cNvCxnSpPr/>
      </xdr:nvCxnSpPr>
      <xdr:spPr>
        <a:xfrm flipV="1">
          <a:off x="8750300" y="643469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B378D7EA-7DAE-4602-8E9A-4C4CF70B45C4}"/>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CB8BC3-55C6-4325-B7A0-5BA5FA6E19BE}"/>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102798</xdr:rowOff>
    </xdr:from>
    <xdr:to>
      <xdr:col>45</xdr:col>
      <xdr:colOff>177800</xdr:colOff>
      <xdr:row>37</xdr:row>
      <xdr:rowOff>113248</xdr:rowOff>
    </xdr:to>
    <xdr:cxnSp macro="">
      <xdr:nvCxnSpPr>
        <xdr:cNvPr id="296" name="直線コネクタ 295">
          <a:extLst>
            <a:ext uri="{FF2B5EF4-FFF2-40B4-BE49-F238E27FC236}">
              <a16:creationId xmlns:a16="http://schemas.microsoft.com/office/drawing/2014/main" id="{25F07147-00E5-4971-A06E-A70B9CF2E6E6}"/>
            </a:ext>
          </a:extLst>
        </xdr:cNvPr>
        <xdr:cNvCxnSpPr/>
      </xdr:nvCxnSpPr>
      <xdr:spPr>
        <a:xfrm flipV="1">
          <a:off x="7861300" y="644644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DE7C4003-DCA4-4880-9154-A75EA7C8E91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21BEF61-6AB1-4CC3-A1AF-675A08D351ED}"/>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113248</xdr:rowOff>
    </xdr:from>
    <xdr:to>
      <xdr:col>41</xdr:col>
      <xdr:colOff>50800</xdr:colOff>
      <xdr:row>37</xdr:row>
      <xdr:rowOff>155702</xdr:rowOff>
    </xdr:to>
    <xdr:cxnSp macro="">
      <xdr:nvCxnSpPr>
        <xdr:cNvPr id="299" name="直線コネクタ 298">
          <a:extLst>
            <a:ext uri="{FF2B5EF4-FFF2-40B4-BE49-F238E27FC236}">
              <a16:creationId xmlns:a16="http://schemas.microsoft.com/office/drawing/2014/main" id="{1DDF5B39-A7DF-4E37-8BA1-41BFB43E20C9}"/>
            </a:ext>
          </a:extLst>
        </xdr:cNvPr>
        <xdr:cNvCxnSpPr/>
      </xdr:nvCxnSpPr>
      <xdr:spPr>
        <a:xfrm flipV="1">
          <a:off x="6972300" y="6456898"/>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F3D13300-50E5-440F-9BFA-03E080E2F1BB}"/>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5BDE0ED6-71D5-4A39-99AD-078F4BCB869E}"/>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CA95C9BF-0FF7-4628-90FB-0D8AB5C90D1D}"/>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6401F4CA-5F3B-4EB2-81A2-DB86C4D7C8DE}"/>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3B8FB48-C781-406C-B0BD-ACF3DCD1BCF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E1478DE-7FDA-4C69-8926-4F8E2D0425E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F6EAB4C2-57B0-4410-A767-03FAF6896BF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B193CC2-046A-4246-860C-14717E91775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A75F6F1-960F-4D10-A485-D1DB86506D1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135273</xdr:rowOff>
    </xdr:from>
    <xdr:to>
      <xdr:col>55</xdr:col>
      <xdr:colOff>50800</xdr:colOff>
      <xdr:row>36</xdr:row>
      <xdr:rowOff>65423</xdr:rowOff>
    </xdr:to>
    <xdr:sp macro="" textlink="">
      <xdr:nvSpPr>
        <xdr:cNvPr id="309" name="楕円 308">
          <a:extLst>
            <a:ext uri="{FF2B5EF4-FFF2-40B4-BE49-F238E27FC236}">
              <a16:creationId xmlns:a16="http://schemas.microsoft.com/office/drawing/2014/main" id="{037668FC-323A-4BFF-B371-2250D47ED888}"/>
            </a:ext>
          </a:extLst>
        </xdr:cNvPr>
        <xdr:cNvSpPr/>
      </xdr:nvSpPr>
      <xdr:spPr>
        <a:xfrm>
          <a:off x="104267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158150</xdr:rowOff>
    </xdr:from>
    <xdr:ext cx="469744" cy="259045"/>
    <xdr:sp macro="" textlink="">
      <xdr:nvSpPr>
        <xdr:cNvPr id="310" name="労働費該当値テキスト">
          <a:extLst>
            <a:ext uri="{FF2B5EF4-FFF2-40B4-BE49-F238E27FC236}">
              <a16:creationId xmlns:a16="http://schemas.microsoft.com/office/drawing/2014/main" id="{2181B672-025C-476A-8622-284ED2A8DB45}"/>
            </a:ext>
          </a:extLst>
        </xdr:cNvPr>
        <xdr:cNvSpPr txBox="1"/>
      </xdr:nvSpPr>
      <xdr:spPr>
        <a:xfrm>
          <a:off x="10528300" y="59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40241</xdr:rowOff>
    </xdr:from>
    <xdr:to>
      <xdr:col>50</xdr:col>
      <xdr:colOff>165100</xdr:colOff>
      <xdr:row>37</xdr:row>
      <xdr:rowOff>141841</xdr:rowOff>
    </xdr:to>
    <xdr:sp macro="" textlink="">
      <xdr:nvSpPr>
        <xdr:cNvPr id="311" name="楕円 310">
          <a:extLst>
            <a:ext uri="{FF2B5EF4-FFF2-40B4-BE49-F238E27FC236}">
              <a16:creationId xmlns:a16="http://schemas.microsoft.com/office/drawing/2014/main" id="{34F616D8-BA65-47EB-B379-478DBA7AC07C}"/>
            </a:ext>
          </a:extLst>
        </xdr:cNvPr>
        <xdr:cNvSpPr/>
      </xdr:nvSpPr>
      <xdr:spPr>
        <a:xfrm>
          <a:off x="9588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158368</xdr:rowOff>
    </xdr:from>
    <xdr:ext cx="469744" cy="259045"/>
    <xdr:sp macro="" textlink="">
      <xdr:nvSpPr>
        <xdr:cNvPr id="312" name="テキスト ボックス 311">
          <a:extLst>
            <a:ext uri="{FF2B5EF4-FFF2-40B4-BE49-F238E27FC236}">
              <a16:creationId xmlns:a16="http://schemas.microsoft.com/office/drawing/2014/main" id="{220A6338-50F2-4559-BC62-CD2B14450C24}"/>
            </a:ext>
          </a:extLst>
        </xdr:cNvPr>
        <xdr:cNvSpPr txBox="1"/>
      </xdr:nvSpPr>
      <xdr:spPr>
        <a:xfrm>
          <a:off x="9404428" y="615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51998</xdr:rowOff>
    </xdr:from>
    <xdr:to>
      <xdr:col>46</xdr:col>
      <xdr:colOff>38100</xdr:colOff>
      <xdr:row>37</xdr:row>
      <xdr:rowOff>153598</xdr:rowOff>
    </xdr:to>
    <xdr:sp macro="" textlink="">
      <xdr:nvSpPr>
        <xdr:cNvPr id="313" name="楕円 312">
          <a:extLst>
            <a:ext uri="{FF2B5EF4-FFF2-40B4-BE49-F238E27FC236}">
              <a16:creationId xmlns:a16="http://schemas.microsoft.com/office/drawing/2014/main" id="{F98CADFC-0AEF-4520-8CED-37072B1F04A9}"/>
            </a:ext>
          </a:extLst>
        </xdr:cNvPr>
        <xdr:cNvSpPr/>
      </xdr:nvSpPr>
      <xdr:spPr>
        <a:xfrm>
          <a:off x="8699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170125</xdr:rowOff>
    </xdr:from>
    <xdr:ext cx="469744" cy="259045"/>
    <xdr:sp macro="" textlink="">
      <xdr:nvSpPr>
        <xdr:cNvPr id="314" name="テキスト ボックス 313">
          <a:extLst>
            <a:ext uri="{FF2B5EF4-FFF2-40B4-BE49-F238E27FC236}">
              <a16:creationId xmlns:a16="http://schemas.microsoft.com/office/drawing/2014/main" id="{A9A219D7-B037-4B06-99DB-1C37E617D794}"/>
            </a:ext>
          </a:extLst>
        </xdr:cNvPr>
        <xdr:cNvSpPr txBox="1"/>
      </xdr:nvSpPr>
      <xdr:spPr>
        <a:xfrm>
          <a:off x="8515428" y="61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62448</xdr:rowOff>
    </xdr:from>
    <xdr:to>
      <xdr:col>41</xdr:col>
      <xdr:colOff>101600</xdr:colOff>
      <xdr:row>37</xdr:row>
      <xdr:rowOff>164047</xdr:rowOff>
    </xdr:to>
    <xdr:sp macro="" textlink="">
      <xdr:nvSpPr>
        <xdr:cNvPr id="315" name="楕円 314">
          <a:extLst>
            <a:ext uri="{FF2B5EF4-FFF2-40B4-BE49-F238E27FC236}">
              <a16:creationId xmlns:a16="http://schemas.microsoft.com/office/drawing/2014/main" id="{880E14C9-66FE-495F-B907-D80DAFF1D7B1}"/>
            </a:ext>
          </a:extLst>
        </xdr:cNvPr>
        <xdr:cNvSpPr/>
      </xdr:nvSpPr>
      <xdr:spPr>
        <a:xfrm>
          <a:off x="78105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9125</xdr:rowOff>
    </xdr:from>
    <xdr:ext cx="469744" cy="259045"/>
    <xdr:sp macro="" textlink="">
      <xdr:nvSpPr>
        <xdr:cNvPr id="316" name="テキスト ボックス 315">
          <a:extLst>
            <a:ext uri="{FF2B5EF4-FFF2-40B4-BE49-F238E27FC236}">
              <a16:creationId xmlns:a16="http://schemas.microsoft.com/office/drawing/2014/main" id="{7AC8F313-3E25-48BA-BDD9-9F2BD22519F4}"/>
            </a:ext>
          </a:extLst>
        </xdr:cNvPr>
        <xdr:cNvSpPr txBox="1"/>
      </xdr:nvSpPr>
      <xdr:spPr>
        <a:xfrm>
          <a:off x="7626428" y="618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104902</xdr:rowOff>
    </xdr:from>
    <xdr:to>
      <xdr:col>36</xdr:col>
      <xdr:colOff>165100</xdr:colOff>
      <xdr:row>38</xdr:row>
      <xdr:rowOff>35052</xdr:rowOff>
    </xdr:to>
    <xdr:sp macro="" textlink="">
      <xdr:nvSpPr>
        <xdr:cNvPr id="317" name="楕円 316">
          <a:extLst>
            <a:ext uri="{FF2B5EF4-FFF2-40B4-BE49-F238E27FC236}">
              <a16:creationId xmlns:a16="http://schemas.microsoft.com/office/drawing/2014/main" id="{EA07C9A7-4746-4C80-AEEB-7C33571A85BC}"/>
            </a:ext>
          </a:extLst>
        </xdr:cNvPr>
        <xdr:cNvSpPr/>
      </xdr:nvSpPr>
      <xdr:spPr>
        <a:xfrm>
          <a:off x="6921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51579</xdr:rowOff>
    </xdr:from>
    <xdr:ext cx="378565" cy="259045"/>
    <xdr:sp macro="" textlink="">
      <xdr:nvSpPr>
        <xdr:cNvPr id="318" name="テキスト ボックス 317">
          <a:extLst>
            <a:ext uri="{FF2B5EF4-FFF2-40B4-BE49-F238E27FC236}">
              <a16:creationId xmlns:a16="http://schemas.microsoft.com/office/drawing/2014/main" id="{8EDC02D0-0C4E-4106-B3E4-C795AA28FD3F}"/>
            </a:ext>
          </a:extLst>
        </xdr:cNvPr>
        <xdr:cNvSpPr txBox="1"/>
      </xdr:nvSpPr>
      <xdr:spPr>
        <a:xfrm>
          <a:off x="6783017" y="62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E5A08E16-EBC3-4078-8079-DE675419C45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F4C278F6-EEA2-4877-91E4-B107243F3C8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A721436D-C117-4D64-85EF-05126F325F9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A8700201-87E4-474A-8B91-C0F7D9B1466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3A4A5781-40DF-42D9-A2C7-8D79B1D3A71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444FCD-E084-4039-8683-0113542D27E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FAFD3EA1-7125-4B44-9B3B-BE3EDFC189A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4F8964B-9505-47D1-8AB2-5B679D60C69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2986108C-C4A4-4BEB-91BB-F871BD4DF4D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1FCF661-7D8A-478F-A97F-ED0147E27BA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D985F678-1AEE-4444-8411-DBE41F22DF5E}"/>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F79BA062-475E-482B-81E7-9BB27369507E}"/>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4BC28FD1-ADAC-478E-875C-DE096B61BB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298D1755-4815-4095-8E58-C2B132C2DA65}"/>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E88A492B-FF18-4727-9193-7371EF443B2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510FBEC3-C6A7-4E8A-98A2-6BE34EFC04A7}"/>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758F06D9-A122-4B52-A251-9872BA6AF189}"/>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461275BB-71DD-44E4-802C-8D7F3FD30CB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2F73B3E5-704A-4C95-BABC-C82F2A666CF6}"/>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5EC88EBC-45E4-45FA-A03D-A5BD6B400E0A}"/>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29559842-7DF2-4DB7-99B1-BA09C7B13508}"/>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FB6C6564-E0A3-4386-90F6-EE5732E3B5C4}"/>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F43F61E5-7FBD-46F4-A54F-D680B6DEE84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1F5CF4E2-C212-4E8B-8B85-4E69ABA489A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81BB83E9-AC85-4C89-A289-043D5C5E529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DE152FA-5F8E-4302-B4F2-47FAF643CF52}"/>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B56C245F-FAB7-42F4-99E9-CE2244D69CC3}"/>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E27F3792-0FFF-4060-BAFB-84CB06E17B17}"/>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BC08EF4B-3E13-4323-9FE2-21DC3F77EE66}"/>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6F2D3631-5E94-4D8D-B17B-1EA01A2D1023}"/>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141117</xdr:rowOff>
    </xdr:from>
    <xdr:to>
      <xdr:col>55</xdr:col>
      <xdr:colOff>0</xdr:colOff>
      <xdr:row>58</xdr:row>
      <xdr:rowOff>15740</xdr:rowOff>
    </xdr:to>
    <xdr:cxnSp macro="">
      <xdr:nvCxnSpPr>
        <xdr:cNvPr id="349" name="直線コネクタ 348">
          <a:extLst>
            <a:ext uri="{FF2B5EF4-FFF2-40B4-BE49-F238E27FC236}">
              <a16:creationId xmlns:a16="http://schemas.microsoft.com/office/drawing/2014/main" id="{FAA812C6-8823-4A51-A41F-9083351D8DB6}"/>
            </a:ext>
          </a:extLst>
        </xdr:cNvPr>
        <xdr:cNvCxnSpPr/>
      </xdr:nvCxnSpPr>
      <xdr:spPr>
        <a:xfrm flipV="1">
          <a:off x="9639300" y="9913767"/>
          <a:ext cx="838200" cy="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C470FBDC-4790-4496-B914-E92D40AA0E8C}"/>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E2D05437-F90E-4DFB-8246-5D814DFAEC64}"/>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9110</xdr:rowOff>
    </xdr:from>
    <xdr:to>
      <xdr:col>50</xdr:col>
      <xdr:colOff>114300</xdr:colOff>
      <xdr:row>58</xdr:row>
      <xdr:rowOff>15740</xdr:rowOff>
    </xdr:to>
    <xdr:cxnSp macro="">
      <xdr:nvCxnSpPr>
        <xdr:cNvPr id="352" name="直線コネクタ 351">
          <a:extLst>
            <a:ext uri="{FF2B5EF4-FFF2-40B4-BE49-F238E27FC236}">
              <a16:creationId xmlns:a16="http://schemas.microsoft.com/office/drawing/2014/main" id="{34E82041-7F0B-47CD-B57E-93E630B9F87E}"/>
            </a:ext>
          </a:extLst>
        </xdr:cNvPr>
        <xdr:cNvCxnSpPr/>
      </xdr:nvCxnSpPr>
      <xdr:spPr>
        <a:xfrm>
          <a:off x="8750300" y="995321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57D538E6-CAF4-4CE6-ABB2-D057946332B6}"/>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AC00960-B5A5-4186-BE73-8FC9D415F752}"/>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142822</xdr:rowOff>
    </xdr:from>
    <xdr:to>
      <xdr:col>45</xdr:col>
      <xdr:colOff>177800</xdr:colOff>
      <xdr:row>58</xdr:row>
      <xdr:rowOff>9110</xdr:rowOff>
    </xdr:to>
    <xdr:cxnSp macro="">
      <xdr:nvCxnSpPr>
        <xdr:cNvPr id="355" name="直線コネクタ 354">
          <a:extLst>
            <a:ext uri="{FF2B5EF4-FFF2-40B4-BE49-F238E27FC236}">
              <a16:creationId xmlns:a16="http://schemas.microsoft.com/office/drawing/2014/main" id="{4A9BB479-C6FD-4442-B8E7-F1FD96D62887}"/>
            </a:ext>
          </a:extLst>
        </xdr:cNvPr>
        <xdr:cNvCxnSpPr/>
      </xdr:nvCxnSpPr>
      <xdr:spPr>
        <a:xfrm>
          <a:off x="7861300" y="9915472"/>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11753FC5-F3AE-477B-9802-8BA2D5F27302}"/>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A374976F-59C6-4B9A-A184-7B626C9670C6}"/>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136098</xdr:rowOff>
    </xdr:from>
    <xdr:to>
      <xdr:col>41</xdr:col>
      <xdr:colOff>50800</xdr:colOff>
      <xdr:row>57</xdr:row>
      <xdr:rowOff>142822</xdr:rowOff>
    </xdr:to>
    <xdr:cxnSp macro="">
      <xdr:nvCxnSpPr>
        <xdr:cNvPr id="358" name="直線コネクタ 357">
          <a:extLst>
            <a:ext uri="{FF2B5EF4-FFF2-40B4-BE49-F238E27FC236}">
              <a16:creationId xmlns:a16="http://schemas.microsoft.com/office/drawing/2014/main" id="{73BEEC67-7BE6-46F2-89DD-8A3AED0E2DF4}"/>
            </a:ext>
          </a:extLst>
        </xdr:cNvPr>
        <xdr:cNvCxnSpPr/>
      </xdr:nvCxnSpPr>
      <xdr:spPr>
        <a:xfrm>
          <a:off x="6972300" y="9908748"/>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82AEC57E-9B47-469B-B237-F874D8445C2F}"/>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C7C61DBA-106E-411F-86FF-CFBC66E8F78B}"/>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B1500A1E-FE56-4BAE-8274-C196195575A1}"/>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95BFBC1A-8CB5-4FDC-AD33-1BB95EECF08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550D20F-EAAE-4D74-AA93-350759CF802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5CDA5D4-37EF-49A7-8F80-F0FB90F47E0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17DB673-7B12-457A-903A-7C10A1BB834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5B05E78-3C6C-4AF5-BEBC-544293A06BB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F853D4A-6FD5-4F1B-A1CE-FA28A662A6F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90317</xdr:rowOff>
    </xdr:from>
    <xdr:to>
      <xdr:col>55</xdr:col>
      <xdr:colOff>50800</xdr:colOff>
      <xdr:row>58</xdr:row>
      <xdr:rowOff>20467</xdr:rowOff>
    </xdr:to>
    <xdr:sp macro="" textlink="">
      <xdr:nvSpPr>
        <xdr:cNvPr id="368" name="楕円 367">
          <a:extLst>
            <a:ext uri="{FF2B5EF4-FFF2-40B4-BE49-F238E27FC236}">
              <a16:creationId xmlns:a16="http://schemas.microsoft.com/office/drawing/2014/main" id="{ED806FE2-07DB-4A2E-A783-08F4F367C8FB}"/>
            </a:ext>
          </a:extLst>
        </xdr:cNvPr>
        <xdr:cNvSpPr/>
      </xdr:nvSpPr>
      <xdr:spPr>
        <a:xfrm>
          <a:off x="104267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68744</xdr:rowOff>
    </xdr:from>
    <xdr:ext cx="534377" cy="259045"/>
    <xdr:sp macro="" textlink="">
      <xdr:nvSpPr>
        <xdr:cNvPr id="369" name="農林水産業費該当値テキスト">
          <a:extLst>
            <a:ext uri="{FF2B5EF4-FFF2-40B4-BE49-F238E27FC236}">
              <a16:creationId xmlns:a16="http://schemas.microsoft.com/office/drawing/2014/main" id="{06724C5F-C747-47DB-ABBB-D8205CD01DF5}"/>
            </a:ext>
          </a:extLst>
        </xdr:cNvPr>
        <xdr:cNvSpPr txBox="1"/>
      </xdr:nvSpPr>
      <xdr:spPr>
        <a:xfrm>
          <a:off x="10528300" y="98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136390</xdr:rowOff>
    </xdr:from>
    <xdr:to>
      <xdr:col>50</xdr:col>
      <xdr:colOff>165100</xdr:colOff>
      <xdr:row>58</xdr:row>
      <xdr:rowOff>66540</xdr:rowOff>
    </xdr:to>
    <xdr:sp macro="" textlink="">
      <xdr:nvSpPr>
        <xdr:cNvPr id="370" name="楕円 369">
          <a:extLst>
            <a:ext uri="{FF2B5EF4-FFF2-40B4-BE49-F238E27FC236}">
              <a16:creationId xmlns:a16="http://schemas.microsoft.com/office/drawing/2014/main" id="{B3A40D87-3B65-40BD-9AD7-4CD645D84110}"/>
            </a:ext>
          </a:extLst>
        </xdr:cNvPr>
        <xdr:cNvSpPr/>
      </xdr:nvSpPr>
      <xdr:spPr>
        <a:xfrm>
          <a:off x="9588500" y="9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57667</xdr:rowOff>
    </xdr:from>
    <xdr:ext cx="534377" cy="259045"/>
    <xdr:sp macro="" textlink="">
      <xdr:nvSpPr>
        <xdr:cNvPr id="371" name="テキスト ボックス 370">
          <a:extLst>
            <a:ext uri="{FF2B5EF4-FFF2-40B4-BE49-F238E27FC236}">
              <a16:creationId xmlns:a16="http://schemas.microsoft.com/office/drawing/2014/main" id="{2ACAA1AE-E640-45DB-BA6F-49465BC93594}"/>
            </a:ext>
          </a:extLst>
        </xdr:cNvPr>
        <xdr:cNvSpPr txBox="1"/>
      </xdr:nvSpPr>
      <xdr:spPr>
        <a:xfrm>
          <a:off x="9372111" y="100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129760</xdr:rowOff>
    </xdr:from>
    <xdr:to>
      <xdr:col>46</xdr:col>
      <xdr:colOff>38100</xdr:colOff>
      <xdr:row>58</xdr:row>
      <xdr:rowOff>59910</xdr:rowOff>
    </xdr:to>
    <xdr:sp macro="" textlink="">
      <xdr:nvSpPr>
        <xdr:cNvPr id="372" name="楕円 371">
          <a:extLst>
            <a:ext uri="{FF2B5EF4-FFF2-40B4-BE49-F238E27FC236}">
              <a16:creationId xmlns:a16="http://schemas.microsoft.com/office/drawing/2014/main" id="{895276EC-DDBE-4BF0-AC51-AFDD57B0735C}"/>
            </a:ext>
          </a:extLst>
        </xdr:cNvPr>
        <xdr:cNvSpPr/>
      </xdr:nvSpPr>
      <xdr:spPr>
        <a:xfrm>
          <a:off x="8699500" y="99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51037</xdr:rowOff>
    </xdr:from>
    <xdr:ext cx="534377" cy="259045"/>
    <xdr:sp macro="" textlink="">
      <xdr:nvSpPr>
        <xdr:cNvPr id="373" name="テキスト ボックス 372">
          <a:extLst>
            <a:ext uri="{FF2B5EF4-FFF2-40B4-BE49-F238E27FC236}">
              <a16:creationId xmlns:a16="http://schemas.microsoft.com/office/drawing/2014/main" id="{2D31C942-5AC6-4ABB-97CD-C0608131FDB3}"/>
            </a:ext>
          </a:extLst>
        </xdr:cNvPr>
        <xdr:cNvSpPr txBox="1"/>
      </xdr:nvSpPr>
      <xdr:spPr>
        <a:xfrm>
          <a:off x="8483111" y="999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92022</xdr:rowOff>
    </xdr:from>
    <xdr:to>
      <xdr:col>41</xdr:col>
      <xdr:colOff>101600</xdr:colOff>
      <xdr:row>58</xdr:row>
      <xdr:rowOff>22172</xdr:rowOff>
    </xdr:to>
    <xdr:sp macro="" textlink="">
      <xdr:nvSpPr>
        <xdr:cNvPr id="374" name="楕円 373">
          <a:extLst>
            <a:ext uri="{FF2B5EF4-FFF2-40B4-BE49-F238E27FC236}">
              <a16:creationId xmlns:a16="http://schemas.microsoft.com/office/drawing/2014/main" id="{3A178ECA-C14F-475A-B7D0-713EA82EAD25}"/>
            </a:ext>
          </a:extLst>
        </xdr:cNvPr>
        <xdr:cNvSpPr/>
      </xdr:nvSpPr>
      <xdr:spPr>
        <a:xfrm>
          <a:off x="7810500" y="98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13299</xdr:rowOff>
    </xdr:from>
    <xdr:ext cx="534377" cy="259045"/>
    <xdr:sp macro="" textlink="">
      <xdr:nvSpPr>
        <xdr:cNvPr id="375" name="テキスト ボックス 374">
          <a:extLst>
            <a:ext uri="{FF2B5EF4-FFF2-40B4-BE49-F238E27FC236}">
              <a16:creationId xmlns:a16="http://schemas.microsoft.com/office/drawing/2014/main" id="{72352EFF-AA93-4A1E-A571-F5F975CD7A6E}"/>
            </a:ext>
          </a:extLst>
        </xdr:cNvPr>
        <xdr:cNvSpPr txBox="1"/>
      </xdr:nvSpPr>
      <xdr:spPr>
        <a:xfrm>
          <a:off x="7594111" y="99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85298</xdr:rowOff>
    </xdr:from>
    <xdr:to>
      <xdr:col>36</xdr:col>
      <xdr:colOff>165100</xdr:colOff>
      <xdr:row>58</xdr:row>
      <xdr:rowOff>15448</xdr:rowOff>
    </xdr:to>
    <xdr:sp macro="" textlink="">
      <xdr:nvSpPr>
        <xdr:cNvPr id="376" name="楕円 375">
          <a:extLst>
            <a:ext uri="{FF2B5EF4-FFF2-40B4-BE49-F238E27FC236}">
              <a16:creationId xmlns:a16="http://schemas.microsoft.com/office/drawing/2014/main" id="{2FBBD096-0375-40DA-9979-E3EE6E963B88}"/>
            </a:ext>
          </a:extLst>
        </xdr:cNvPr>
        <xdr:cNvSpPr/>
      </xdr:nvSpPr>
      <xdr:spPr>
        <a:xfrm>
          <a:off x="6921500" y="9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6575</xdr:rowOff>
    </xdr:from>
    <xdr:ext cx="534377" cy="259045"/>
    <xdr:sp macro="" textlink="">
      <xdr:nvSpPr>
        <xdr:cNvPr id="377" name="テキスト ボックス 376">
          <a:extLst>
            <a:ext uri="{FF2B5EF4-FFF2-40B4-BE49-F238E27FC236}">
              <a16:creationId xmlns:a16="http://schemas.microsoft.com/office/drawing/2014/main" id="{1F1B918B-3654-47D7-87A4-32DE78D6DB1B}"/>
            </a:ext>
          </a:extLst>
        </xdr:cNvPr>
        <xdr:cNvSpPr txBox="1"/>
      </xdr:nvSpPr>
      <xdr:spPr>
        <a:xfrm>
          <a:off x="6705111" y="995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48746E35-278A-49C6-BD54-4C2B4C0394C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83B8ACBD-8212-4017-AF5A-CE4DE630DF9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AFBDD546-E33D-4661-82D9-BECEAB78AC1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22536941-BD5C-441C-A402-27E64661291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A7FE6D9-AD05-4EE8-A2E3-725A433A407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3C64849B-FAAA-4ED2-BF28-58FF851C650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239A4BBB-8ED9-4F96-B594-1D6510F12BE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5F83C5A5-31FA-4CC8-AEC4-5CBE1DBDE8E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F39A1C79-961F-481A-850B-51DEA1D7B22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B95F9684-555C-431C-B715-A623DAA4511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836640A5-CCD9-4B0E-9711-9588DE23430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861181C7-61D3-4AA5-AB3D-851BCE6B52D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F6C9CDC8-0C8B-46EE-A1CD-E27ABFFE0514}"/>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B06517F3-A091-4537-9DE5-A1E9D05B0695}"/>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5FFC13FE-65E9-4EE0-805B-D519B632F7E9}"/>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53FFB2D8-75F9-4B0C-887D-72606B28167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C6B8E049-4219-4265-8E5D-1E567E18071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6307823-DD8F-4E81-BC10-7290105F7544}"/>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1975ABA1-205F-4029-9B0A-2EAB50A85CF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4497BFAA-7BAA-491E-B9AF-70E204786D0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FA5B22F8-1FF1-407F-93ED-95EF1C0CFD1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B334AB6E-D36B-43D7-ABCE-8A54EF27CCF2}"/>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35D3AC2E-2A5B-468D-9EF2-0A070040CB19}"/>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EAEE0161-5D4B-4F6A-9619-2B14078E32C8}"/>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48FD0296-CD51-4048-8E45-F58E36C16FF7}"/>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F28EB712-47B0-46D9-B2E2-A62DDF1A6B5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105228</xdr:rowOff>
    </xdr:from>
    <xdr:to>
      <xdr:col>55</xdr:col>
      <xdr:colOff>0</xdr:colOff>
      <xdr:row>77</xdr:row>
      <xdr:rowOff>107738</xdr:rowOff>
    </xdr:to>
    <xdr:cxnSp macro="">
      <xdr:nvCxnSpPr>
        <xdr:cNvPr id="404" name="直線コネクタ 403">
          <a:extLst>
            <a:ext uri="{FF2B5EF4-FFF2-40B4-BE49-F238E27FC236}">
              <a16:creationId xmlns:a16="http://schemas.microsoft.com/office/drawing/2014/main" id="{597164E5-5EC4-4813-95CC-7D88E9BBFE45}"/>
            </a:ext>
          </a:extLst>
        </xdr:cNvPr>
        <xdr:cNvCxnSpPr/>
      </xdr:nvCxnSpPr>
      <xdr:spPr>
        <a:xfrm flipV="1">
          <a:off x="9639300" y="13306878"/>
          <a:ext cx="8382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43C6190F-9391-44AE-8A90-79D26AB258C4}"/>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9E17B698-5BE8-4961-9671-10A7C275FDB7}"/>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107738</xdr:rowOff>
    </xdr:from>
    <xdr:to>
      <xdr:col>50</xdr:col>
      <xdr:colOff>114300</xdr:colOff>
      <xdr:row>77</xdr:row>
      <xdr:rowOff>117301</xdr:rowOff>
    </xdr:to>
    <xdr:cxnSp macro="">
      <xdr:nvCxnSpPr>
        <xdr:cNvPr id="407" name="直線コネクタ 406">
          <a:extLst>
            <a:ext uri="{FF2B5EF4-FFF2-40B4-BE49-F238E27FC236}">
              <a16:creationId xmlns:a16="http://schemas.microsoft.com/office/drawing/2014/main" id="{34E4F362-B40F-47FD-BA3B-CBBB9F8302FA}"/>
            </a:ext>
          </a:extLst>
        </xdr:cNvPr>
        <xdr:cNvCxnSpPr/>
      </xdr:nvCxnSpPr>
      <xdr:spPr>
        <a:xfrm flipV="1">
          <a:off x="8750300" y="13309388"/>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BB46A618-2FF7-4D6F-8B45-D600CBDF3EA6}"/>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5489E041-C3D6-4CC2-AEAA-6D8EECFE230D}"/>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117301</xdr:rowOff>
    </xdr:from>
    <xdr:to>
      <xdr:col>45</xdr:col>
      <xdr:colOff>177800</xdr:colOff>
      <xdr:row>77</xdr:row>
      <xdr:rowOff>142864</xdr:rowOff>
    </xdr:to>
    <xdr:cxnSp macro="">
      <xdr:nvCxnSpPr>
        <xdr:cNvPr id="410" name="直線コネクタ 409">
          <a:extLst>
            <a:ext uri="{FF2B5EF4-FFF2-40B4-BE49-F238E27FC236}">
              <a16:creationId xmlns:a16="http://schemas.microsoft.com/office/drawing/2014/main" id="{D4AC24D6-6781-47F0-9F4F-B3C96C9E7266}"/>
            </a:ext>
          </a:extLst>
        </xdr:cNvPr>
        <xdr:cNvCxnSpPr/>
      </xdr:nvCxnSpPr>
      <xdr:spPr>
        <a:xfrm flipV="1">
          <a:off x="7861300" y="13318951"/>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EDB052D6-A62D-4F23-9E3B-D7861A94C64C}"/>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1127FABC-4C27-434B-B4DE-B9936F93E995}"/>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142864</xdr:rowOff>
    </xdr:from>
    <xdr:to>
      <xdr:col>41</xdr:col>
      <xdr:colOff>50800</xdr:colOff>
      <xdr:row>78</xdr:row>
      <xdr:rowOff>1146</xdr:rowOff>
    </xdr:to>
    <xdr:cxnSp macro="">
      <xdr:nvCxnSpPr>
        <xdr:cNvPr id="413" name="直線コネクタ 412">
          <a:extLst>
            <a:ext uri="{FF2B5EF4-FFF2-40B4-BE49-F238E27FC236}">
              <a16:creationId xmlns:a16="http://schemas.microsoft.com/office/drawing/2014/main" id="{0B49F3A8-0A85-447C-A843-1A9B2B8F4508}"/>
            </a:ext>
          </a:extLst>
        </xdr:cNvPr>
        <xdr:cNvCxnSpPr/>
      </xdr:nvCxnSpPr>
      <xdr:spPr>
        <a:xfrm flipV="1">
          <a:off x="6972300" y="13344514"/>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4FF342CF-F1AC-4901-B449-ED5785FE93EC}"/>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610B45E1-8EC3-47D7-BAA7-822E782451A3}"/>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569D5CC9-131F-49B5-B963-636DDD42578F}"/>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1266CD44-FACB-41E0-889E-37D21091D21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F15C415-551C-4C25-B2AE-3CA24AE7247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5D19E2C-6FDC-4F8F-9010-5FE596BCA3D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4BAC93DD-9570-4D85-816F-A4986050AD5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7C75E55-C62C-4F15-B9A8-097B21D4540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5A4150BD-7512-40E2-B9F1-0E6FF8F4918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54428</xdr:rowOff>
    </xdr:from>
    <xdr:to>
      <xdr:col>55</xdr:col>
      <xdr:colOff>50800</xdr:colOff>
      <xdr:row>77</xdr:row>
      <xdr:rowOff>156028</xdr:rowOff>
    </xdr:to>
    <xdr:sp macro="" textlink="">
      <xdr:nvSpPr>
        <xdr:cNvPr id="423" name="楕円 422">
          <a:extLst>
            <a:ext uri="{FF2B5EF4-FFF2-40B4-BE49-F238E27FC236}">
              <a16:creationId xmlns:a16="http://schemas.microsoft.com/office/drawing/2014/main" id="{180B2FA5-03A0-45AB-9761-B11AD7872BBD}"/>
            </a:ext>
          </a:extLst>
        </xdr:cNvPr>
        <xdr:cNvSpPr/>
      </xdr:nvSpPr>
      <xdr:spPr>
        <a:xfrm>
          <a:off x="10426700" y="132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32855</xdr:rowOff>
    </xdr:from>
    <xdr:ext cx="534377" cy="259045"/>
    <xdr:sp macro="" textlink="">
      <xdr:nvSpPr>
        <xdr:cNvPr id="424" name="商工費該当値テキスト">
          <a:extLst>
            <a:ext uri="{FF2B5EF4-FFF2-40B4-BE49-F238E27FC236}">
              <a16:creationId xmlns:a16="http://schemas.microsoft.com/office/drawing/2014/main" id="{A03FADFB-2937-42FF-A21F-59DE4345045E}"/>
            </a:ext>
          </a:extLst>
        </xdr:cNvPr>
        <xdr:cNvSpPr txBox="1"/>
      </xdr:nvSpPr>
      <xdr:spPr>
        <a:xfrm>
          <a:off x="10528300" y="132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56938</xdr:rowOff>
    </xdr:from>
    <xdr:to>
      <xdr:col>50</xdr:col>
      <xdr:colOff>165100</xdr:colOff>
      <xdr:row>77</xdr:row>
      <xdr:rowOff>158538</xdr:rowOff>
    </xdr:to>
    <xdr:sp macro="" textlink="">
      <xdr:nvSpPr>
        <xdr:cNvPr id="425" name="楕円 424">
          <a:extLst>
            <a:ext uri="{FF2B5EF4-FFF2-40B4-BE49-F238E27FC236}">
              <a16:creationId xmlns:a16="http://schemas.microsoft.com/office/drawing/2014/main" id="{C28C8DB7-5256-485B-99AC-69626ACA99F4}"/>
            </a:ext>
          </a:extLst>
        </xdr:cNvPr>
        <xdr:cNvSpPr/>
      </xdr:nvSpPr>
      <xdr:spPr>
        <a:xfrm>
          <a:off x="9588500" y="132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3615</xdr:rowOff>
    </xdr:from>
    <xdr:ext cx="534377" cy="259045"/>
    <xdr:sp macro="" textlink="">
      <xdr:nvSpPr>
        <xdr:cNvPr id="426" name="テキスト ボックス 425">
          <a:extLst>
            <a:ext uri="{FF2B5EF4-FFF2-40B4-BE49-F238E27FC236}">
              <a16:creationId xmlns:a16="http://schemas.microsoft.com/office/drawing/2014/main" id="{AB2D5E3A-651A-48B1-B06E-7A75CBCEA57B}"/>
            </a:ext>
          </a:extLst>
        </xdr:cNvPr>
        <xdr:cNvSpPr txBox="1"/>
      </xdr:nvSpPr>
      <xdr:spPr>
        <a:xfrm>
          <a:off x="9372111" y="130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66501</xdr:rowOff>
    </xdr:from>
    <xdr:to>
      <xdr:col>46</xdr:col>
      <xdr:colOff>38100</xdr:colOff>
      <xdr:row>77</xdr:row>
      <xdr:rowOff>168101</xdr:rowOff>
    </xdr:to>
    <xdr:sp macro="" textlink="">
      <xdr:nvSpPr>
        <xdr:cNvPr id="427" name="楕円 426">
          <a:extLst>
            <a:ext uri="{FF2B5EF4-FFF2-40B4-BE49-F238E27FC236}">
              <a16:creationId xmlns:a16="http://schemas.microsoft.com/office/drawing/2014/main" id="{F0677B4E-7455-485B-880A-1BDDFB828E5C}"/>
            </a:ext>
          </a:extLst>
        </xdr:cNvPr>
        <xdr:cNvSpPr/>
      </xdr:nvSpPr>
      <xdr:spPr>
        <a:xfrm>
          <a:off x="8699500" y="132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159228</xdr:rowOff>
    </xdr:from>
    <xdr:ext cx="534377" cy="259045"/>
    <xdr:sp macro="" textlink="">
      <xdr:nvSpPr>
        <xdr:cNvPr id="428" name="テキスト ボックス 427">
          <a:extLst>
            <a:ext uri="{FF2B5EF4-FFF2-40B4-BE49-F238E27FC236}">
              <a16:creationId xmlns:a16="http://schemas.microsoft.com/office/drawing/2014/main" id="{CFDB9242-B07F-4CAA-983F-5E9A42BE5BC9}"/>
            </a:ext>
          </a:extLst>
        </xdr:cNvPr>
        <xdr:cNvSpPr txBox="1"/>
      </xdr:nvSpPr>
      <xdr:spPr>
        <a:xfrm>
          <a:off x="8483111" y="1336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92064</xdr:rowOff>
    </xdr:from>
    <xdr:to>
      <xdr:col>41</xdr:col>
      <xdr:colOff>101600</xdr:colOff>
      <xdr:row>78</xdr:row>
      <xdr:rowOff>22214</xdr:rowOff>
    </xdr:to>
    <xdr:sp macro="" textlink="">
      <xdr:nvSpPr>
        <xdr:cNvPr id="429" name="楕円 428">
          <a:extLst>
            <a:ext uri="{FF2B5EF4-FFF2-40B4-BE49-F238E27FC236}">
              <a16:creationId xmlns:a16="http://schemas.microsoft.com/office/drawing/2014/main" id="{67E4B5C2-7139-4D84-9150-4D6D6DC93987}"/>
            </a:ext>
          </a:extLst>
        </xdr:cNvPr>
        <xdr:cNvSpPr/>
      </xdr:nvSpPr>
      <xdr:spPr>
        <a:xfrm>
          <a:off x="7810500" y="132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38741</xdr:rowOff>
    </xdr:from>
    <xdr:ext cx="534377" cy="259045"/>
    <xdr:sp macro="" textlink="">
      <xdr:nvSpPr>
        <xdr:cNvPr id="430" name="テキスト ボックス 429">
          <a:extLst>
            <a:ext uri="{FF2B5EF4-FFF2-40B4-BE49-F238E27FC236}">
              <a16:creationId xmlns:a16="http://schemas.microsoft.com/office/drawing/2014/main" id="{39680857-FF04-4929-9B6B-549AC5FD64D0}"/>
            </a:ext>
          </a:extLst>
        </xdr:cNvPr>
        <xdr:cNvSpPr txBox="1"/>
      </xdr:nvSpPr>
      <xdr:spPr>
        <a:xfrm>
          <a:off x="7594111" y="130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121796</xdr:rowOff>
    </xdr:from>
    <xdr:to>
      <xdr:col>36</xdr:col>
      <xdr:colOff>165100</xdr:colOff>
      <xdr:row>78</xdr:row>
      <xdr:rowOff>51946</xdr:rowOff>
    </xdr:to>
    <xdr:sp macro="" textlink="">
      <xdr:nvSpPr>
        <xdr:cNvPr id="431" name="楕円 430">
          <a:extLst>
            <a:ext uri="{FF2B5EF4-FFF2-40B4-BE49-F238E27FC236}">
              <a16:creationId xmlns:a16="http://schemas.microsoft.com/office/drawing/2014/main" id="{F845CEAA-7FB7-42DE-A922-90EA99E23C61}"/>
            </a:ext>
          </a:extLst>
        </xdr:cNvPr>
        <xdr:cNvSpPr/>
      </xdr:nvSpPr>
      <xdr:spPr>
        <a:xfrm>
          <a:off x="6921500" y="133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68473</xdr:rowOff>
    </xdr:from>
    <xdr:ext cx="534377" cy="259045"/>
    <xdr:sp macro="" textlink="">
      <xdr:nvSpPr>
        <xdr:cNvPr id="432" name="テキスト ボックス 431">
          <a:extLst>
            <a:ext uri="{FF2B5EF4-FFF2-40B4-BE49-F238E27FC236}">
              <a16:creationId xmlns:a16="http://schemas.microsoft.com/office/drawing/2014/main" id="{E6FEBB7B-48C4-443A-A8F5-BDFB89190EEF}"/>
            </a:ext>
          </a:extLst>
        </xdr:cNvPr>
        <xdr:cNvSpPr txBox="1"/>
      </xdr:nvSpPr>
      <xdr:spPr>
        <a:xfrm>
          <a:off x="6705111" y="1309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87EE7CAE-D308-4E54-B041-D17D7E428A8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969C2F28-0153-4EF3-88C4-A70C2B5EA3A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FE0190BC-EE98-463C-BF8D-B9A2738AFD9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820C1086-AAFF-4F4C-9818-06566E968C6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725333EA-CC74-43CC-B338-E54BCEDE877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316D0A04-4EEB-4B07-A588-EAC7E52D81C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304F647A-C966-4504-9C2C-9A5BA6B2AD4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E0ECBEFF-CA6F-4FE4-9575-3218049E11C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109BF4E3-641B-4A22-ADB3-2EAAA42F9C2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7385EBA5-7B6C-4F7C-B285-488CF8AC758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2A13C2CC-DE14-484F-BC31-24554B0CB4C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DCA01823-33E0-493A-BFAB-850A2DACF5B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DEB577F9-A2E6-4FF7-9414-D673FC45A202}"/>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139A1E14-5C63-43F9-855A-E1EB45A5A2D8}"/>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7B2B071E-1885-4DD5-9344-AEA38C7F1279}"/>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81263123-D07F-4CCB-838A-F03BB2C6095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F1737726-B034-4028-9B00-153F6E52B588}"/>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FA643C60-7376-4FCC-B6C3-08F11564C85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208B0404-B8AA-4192-B75F-963D0538EDCE}"/>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C0B7D76C-18C8-4C33-A655-9DADCE8724D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9C5BB45F-2137-4EE2-BEC6-BA177A1A5A2E}"/>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17BF5310-5EA7-4E31-9B21-47EF7BF1297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81CB9AEF-FEBD-4EC5-8E0F-A4DA87D97FA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5E73C463-6F47-43D9-9FCA-80D0DAE33BC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9C5361F5-EEC9-406C-9D33-C6B6DB9271D4}"/>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59AD9BEB-2F59-4F1E-BBDF-B37B702E5E94}"/>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1C1E1A37-39F9-405B-8A36-7A20C0C7456F}"/>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EE4A06F5-6A03-4C24-B672-38065617B1D4}"/>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27927CAC-F58B-40CB-B52A-764E955F9C23}"/>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60429</xdr:rowOff>
    </xdr:from>
    <xdr:to>
      <xdr:col>55</xdr:col>
      <xdr:colOff>0</xdr:colOff>
      <xdr:row>98</xdr:row>
      <xdr:rowOff>124772</xdr:rowOff>
    </xdr:to>
    <xdr:cxnSp macro="">
      <xdr:nvCxnSpPr>
        <xdr:cNvPr id="462" name="直線コネクタ 461">
          <a:extLst>
            <a:ext uri="{FF2B5EF4-FFF2-40B4-BE49-F238E27FC236}">
              <a16:creationId xmlns:a16="http://schemas.microsoft.com/office/drawing/2014/main" id="{F2A810C4-4536-4BF5-8690-0AD5C033B502}"/>
            </a:ext>
          </a:extLst>
        </xdr:cNvPr>
        <xdr:cNvCxnSpPr/>
      </xdr:nvCxnSpPr>
      <xdr:spPr>
        <a:xfrm>
          <a:off x="9639300" y="16862529"/>
          <a:ext cx="838200" cy="6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C766DD8E-7821-4123-86D0-54BA562000E8}"/>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AB858621-3811-4B8C-BE6D-4986439C0AB7}"/>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129025</xdr:rowOff>
    </xdr:from>
    <xdr:to>
      <xdr:col>50</xdr:col>
      <xdr:colOff>114300</xdr:colOff>
      <xdr:row>98</xdr:row>
      <xdr:rowOff>60429</xdr:rowOff>
    </xdr:to>
    <xdr:cxnSp macro="">
      <xdr:nvCxnSpPr>
        <xdr:cNvPr id="465" name="直線コネクタ 464">
          <a:extLst>
            <a:ext uri="{FF2B5EF4-FFF2-40B4-BE49-F238E27FC236}">
              <a16:creationId xmlns:a16="http://schemas.microsoft.com/office/drawing/2014/main" id="{78666FF4-DA63-482F-8CAE-9236FB3F1CF1}"/>
            </a:ext>
          </a:extLst>
        </xdr:cNvPr>
        <xdr:cNvCxnSpPr/>
      </xdr:nvCxnSpPr>
      <xdr:spPr>
        <a:xfrm>
          <a:off x="8750300" y="16759675"/>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73D6EE79-DC3A-4A5F-ADC6-DD8BC3ACAF4F}"/>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1456AA06-4AF2-492A-B995-401F8D81411A}"/>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129025</xdr:rowOff>
    </xdr:from>
    <xdr:to>
      <xdr:col>45</xdr:col>
      <xdr:colOff>177800</xdr:colOff>
      <xdr:row>97</xdr:row>
      <xdr:rowOff>150437</xdr:rowOff>
    </xdr:to>
    <xdr:cxnSp macro="">
      <xdr:nvCxnSpPr>
        <xdr:cNvPr id="468" name="直線コネクタ 467">
          <a:extLst>
            <a:ext uri="{FF2B5EF4-FFF2-40B4-BE49-F238E27FC236}">
              <a16:creationId xmlns:a16="http://schemas.microsoft.com/office/drawing/2014/main" id="{1A43CFCC-C45A-4B6E-A1F2-AC5C0FDAF175}"/>
            </a:ext>
          </a:extLst>
        </xdr:cNvPr>
        <xdr:cNvCxnSpPr/>
      </xdr:nvCxnSpPr>
      <xdr:spPr>
        <a:xfrm flipV="1">
          <a:off x="7861300" y="16759675"/>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4E131392-4A96-435A-9E1F-6E88A3298FF3}"/>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A343EE99-E549-4C84-8E78-D4EBECBEEFFD}"/>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150437</xdr:rowOff>
    </xdr:from>
    <xdr:to>
      <xdr:col>41</xdr:col>
      <xdr:colOff>50800</xdr:colOff>
      <xdr:row>99</xdr:row>
      <xdr:rowOff>77215</xdr:rowOff>
    </xdr:to>
    <xdr:cxnSp macro="">
      <xdr:nvCxnSpPr>
        <xdr:cNvPr id="471" name="直線コネクタ 470">
          <a:extLst>
            <a:ext uri="{FF2B5EF4-FFF2-40B4-BE49-F238E27FC236}">
              <a16:creationId xmlns:a16="http://schemas.microsoft.com/office/drawing/2014/main" id="{3ADE3173-E41F-41B4-AB79-316F3E687B18}"/>
            </a:ext>
          </a:extLst>
        </xdr:cNvPr>
        <xdr:cNvCxnSpPr/>
      </xdr:nvCxnSpPr>
      <xdr:spPr>
        <a:xfrm flipV="1">
          <a:off x="6972300" y="16781087"/>
          <a:ext cx="889000" cy="2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7D396507-FC51-4C01-806B-EC6E64870CA6}"/>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A86F36CE-F5FA-4C6F-BF56-6ED63657EF13}"/>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60C3C787-EECE-4493-8F2F-11BE21681677}"/>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BA042EC6-FFE7-4B9D-A794-EE60032EBB94}"/>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91A0437-77C3-4DB6-A82E-5273EE99E91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CFCB437B-B7AD-4DB4-B772-D5554FF50E6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62C99011-D954-480D-B1E2-CDF24600528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E8F222E-8171-4018-A6CA-D1934901A72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E69BDE2-7AFD-4D15-AB31-EC7E73CA813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73972</xdr:rowOff>
    </xdr:from>
    <xdr:to>
      <xdr:col>55</xdr:col>
      <xdr:colOff>50800</xdr:colOff>
      <xdr:row>99</xdr:row>
      <xdr:rowOff>4122</xdr:rowOff>
    </xdr:to>
    <xdr:sp macro="" textlink="">
      <xdr:nvSpPr>
        <xdr:cNvPr id="481" name="楕円 480">
          <a:extLst>
            <a:ext uri="{FF2B5EF4-FFF2-40B4-BE49-F238E27FC236}">
              <a16:creationId xmlns:a16="http://schemas.microsoft.com/office/drawing/2014/main" id="{55A79187-4E36-47D2-85C7-8BD15E1567B9}"/>
            </a:ext>
          </a:extLst>
        </xdr:cNvPr>
        <xdr:cNvSpPr/>
      </xdr:nvSpPr>
      <xdr:spPr>
        <a:xfrm>
          <a:off x="10426700" y="16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52399</xdr:rowOff>
    </xdr:from>
    <xdr:ext cx="534377" cy="259045"/>
    <xdr:sp macro="" textlink="">
      <xdr:nvSpPr>
        <xdr:cNvPr id="482" name="土木費該当値テキスト">
          <a:extLst>
            <a:ext uri="{FF2B5EF4-FFF2-40B4-BE49-F238E27FC236}">
              <a16:creationId xmlns:a16="http://schemas.microsoft.com/office/drawing/2014/main" id="{E1E62E57-4347-4B43-9E2B-C3467F03EABF}"/>
            </a:ext>
          </a:extLst>
        </xdr:cNvPr>
        <xdr:cNvSpPr txBox="1"/>
      </xdr:nvSpPr>
      <xdr:spPr>
        <a:xfrm>
          <a:off x="10528300" y="168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9629</xdr:rowOff>
    </xdr:from>
    <xdr:to>
      <xdr:col>50</xdr:col>
      <xdr:colOff>165100</xdr:colOff>
      <xdr:row>98</xdr:row>
      <xdr:rowOff>111229</xdr:rowOff>
    </xdr:to>
    <xdr:sp macro="" textlink="">
      <xdr:nvSpPr>
        <xdr:cNvPr id="483" name="楕円 482">
          <a:extLst>
            <a:ext uri="{FF2B5EF4-FFF2-40B4-BE49-F238E27FC236}">
              <a16:creationId xmlns:a16="http://schemas.microsoft.com/office/drawing/2014/main" id="{12AF45C2-4264-4684-994E-22693E543E6C}"/>
            </a:ext>
          </a:extLst>
        </xdr:cNvPr>
        <xdr:cNvSpPr/>
      </xdr:nvSpPr>
      <xdr:spPr>
        <a:xfrm>
          <a:off x="9588500" y="16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102356</xdr:rowOff>
    </xdr:from>
    <xdr:ext cx="534377" cy="259045"/>
    <xdr:sp macro="" textlink="">
      <xdr:nvSpPr>
        <xdr:cNvPr id="484" name="テキスト ボックス 483">
          <a:extLst>
            <a:ext uri="{FF2B5EF4-FFF2-40B4-BE49-F238E27FC236}">
              <a16:creationId xmlns:a16="http://schemas.microsoft.com/office/drawing/2014/main" id="{B1D61FE7-C6DC-4E2D-B4EF-6D5BE39F2E5C}"/>
            </a:ext>
          </a:extLst>
        </xdr:cNvPr>
        <xdr:cNvSpPr txBox="1"/>
      </xdr:nvSpPr>
      <xdr:spPr>
        <a:xfrm>
          <a:off x="9372111" y="169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78225</xdr:rowOff>
    </xdr:from>
    <xdr:to>
      <xdr:col>46</xdr:col>
      <xdr:colOff>38100</xdr:colOff>
      <xdr:row>98</xdr:row>
      <xdr:rowOff>8375</xdr:rowOff>
    </xdr:to>
    <xdr:sp macro="" textlink="">
      <xdr:nvSpPr>
        <xdr:cNvPr id="485" name="楕円 484">
          <a:extLst>
            <a:ext uri="{FF2B5EF4-FFF2-40B4-BE49-F238E27FC236}">
              <a16:creationId xmlns:a16="http://schemas.microsoft.com/office/drawing/2014/main" id="{017706A2-0C66-48E6-B98F-F11EB1DE531C}"/>
            </a:ext>
          </a:extLst>
        </xdr:cNvPr>
        <xdr:cNvSpPr/>
      </xdr:nvSpPr>
      <xdr:spPr>
        <a:xfrm>
          <a:off x="8699500" y="167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170952</xdr:rowOff>
    </xdr:from>
    <xdr:ext cx="534377" cy="259045"/>
    <xdr:sp macro="" textlink="">
      <xdr:nvSpPr>
        <xdr:cNvPr id="486" name="テキスト ボックス 485">
          <a:extLst>
            <a:ext uri="{FF2B5EF4-FFF2-40B4-BE49-F238E27FC236}">
              <a16:creationId xmlns:a16="http://schemas.microsoft.com/office/drawing/2014/main" id="{401F5CB3-88AB-4585-A7E3-A0BECE85E1EB}"/>
            </a:ext>
          </a:extLst>
        </xdr:cNvPr>
        <xdr:cNvSpPr txBox="1"/>
      </xdr:nvSpPr>
      <xdr:spPr>
        <a:xfrm>
          <a:off x="8483111" y="168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99637</xdr:rowOff>
    </xdr:from>
    <xdr:to>
      <xdr:col>41</xdr:col>
      <xdr:colOff>101600</xdr:colOff>
      <xdr:row>98</xdr:row>
      <xdr:rowOff>29787</xdr:rowOff>
    </xdr:to>
    <xdr:sp macro="" textlink="">
      <xdr:nvSpPr>
        <xdr:cNvPr id="487" name="楕円 486">
          <a:extLst>
            <a:ext uri="{FF2B5EF4-FFF2-40B4-BE49-F238E27FC236}">
              <a16:creationId xmlns:a16="http://schemas.microsoft.com/office/drawing/2014/main" id="{59DD6B0D-2EE5-4586-B492-B1585ACADEF4}"/>
            </a:ext>
          </a:extLst>
        </xdr:cNvPr>
        <xdr:cNvSpPr/>
      </xdr:nvSpPr>
      <xdr:spPr>
        <a:xfrm>
          <a:off x="7810500" y="167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20914</xdr:rowOff>
    </xdr:from>
    <xdr:ext cx="534377" cy="259045"/>
    <xdr:sp macro="" textlink="">
      <xdr:nvSpPr>
        <xdr:cNvPr id="488" name="テキスト ボックス 487">
          <a:extLst>
            <a:ext uri="{FF2B5EF4-FFF2-40B4-BE49-F238E27FC236}">
              <a16:creationId xmlns:a16="http://schemas.microsoft.com/office/drawing/2014/main" id="{7CB03B8C-C566-4F15-B6CB-B13A4E9B8242}"/>
            </a:ext>
          </a:extLst>
        </xdr:cNvPr>
        <xdr:cNvSpPr txBox="1"/>
      </xdr:nvSpPr>
      <xdr:spPr>
        <a:xfrm>
          <a:off x="7594111" y="168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26415</xdr:rowOff>
    </xdr:from>
    <xdr:to>
      <xdr:col>36</xdr:col>
      <xdr:colOff>165100</xdr:colOff>
      <xdr:row>99</xdr:row>
      <xdr:rowOff>128015</xdr:rowOff>
    </xdr:to>
    <xdr:sp macro="" textlink="">
      <xdr:nvSpPr>
        <xdr:cNvPr id="489" name="楕円 488">
          <a:extLst>
            <a:ext uri="{FF2B5EF4-FFF2-40B4-BE49-F238E27FC236}">
              <a16:creationId xmlns:a16="http://schemas.microsoft.com/office/drawing/2014/main" id="{D8ADAC43-A53A-4897-9BBE-F0CB9F55AB9B}"/>
            </a:ext>
          </a:extLst>
        </xdr:cNvPr>
        <xdr:cNvSpPr/>
      </xdr:nvSpPr>
      <xdr:spPr>
        <a:xfrm>
          <a:off x="6921500" y="169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119142</xdr:rowOff>
    </xdr:from>
    <xdr:ext cx="534377" cy="259045"/>
    <xdr:sp macro="" textlink="">
      <xdr:nvSpPr>
        <xdr:cNvPr id="490" name="テキスト ボックス 489">
          <a:extLst>
            <a:ext uri="{FF2B5EF4-FFF2-40B4-BE49-F238E27FC236}">
              <a16:creationId xmlns:a16="http://schemas.microsoft.com/office/drawing/2014/main" id="{49B77C44-9AB6-457E-9D69-B0C1DF530646}"/>
            </a:ext>
          </a:extLst>
        </xdr:cNvPr>
        <xdr:cNvSpPr txBox="1"/>
      </xdr:nvSpPr>
      <xdr:spPr>
        <a:xfrm>
          <a:off x="6705111" y="170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451EA7DD-7D86-4883-A850-1DB411925A1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FAF09417-EB9A-4B52-8D96-7369C1F3BF0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6F8321D-55CA-457A-835C-100861A701A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D2F516A9-DC89-41B0-B69C-5AD4EDE1D9A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13386E55-550C-40A3-A3F3-965AC49C6E4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7FD992DE-2941-4E26-B0FC-7FE0D24057D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40E7631F-03A5-4522-A7B6-003A6E3BB5C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545F782D-FFFB-489D-9096-B182728C532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C492EBE6-4589-4550-A62F-6BA42C3D5E2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24CD6534-D25C-4F69-89A4-1B424BC9ACC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4A07D68A-1C70-45FD-8A81-1A4A7011ECAA}"/>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527E4FE5-B0E5-4AB5-84FC-34B77673C9CF}"/>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B3B64327-385B-4EE1-94CD-F40D57E2807A}"/>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4FEB4730-769E-4EC1-8151-E6AB2A607BE9}"/>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9B0EBBA5-DC43-40D8-AAEC-4C79E3DC81CE}"/>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C0FE6F2A-D8FF-45C5-95BA-8A7783B6DEDB}"/>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67A1CA27-1715-4DE0-A17C-64286641882C}"/>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36495D70-1676-431B-90AE-589123D2F9B4}"/>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1CF89BD2-D6CF-4049-9A0C-811E49F40A5B}"/>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2A3447F9-7A9C-476E-BF15-3EEB8398139C}"/>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40FB468D-ED25-46C9-90FB-BA8D9101D7D8}"/>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1A703814-A9F8-4714-9258-D1E622747E04}"/>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A2815A93-0744-4BFB-B552-0E366B3A2582}"/>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525E33AE-A8E6-42C0-AFEA-1551C60BA89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D86D97-2E68-42E5-A9A1-1008369C419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230D66D0-08A0-4615-A8CB-431B484AD29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DFC3AE95-075F-493F-BA4C-BD7F52B82CC6}"/>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AF6E472C-C985-49FD-A000-E43171F979BC}"/>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EFA6CED5-3CE2-4E4B-90D8-B061AF0B6C5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7131AA12-23A5-4544-A989-1EAB8186ABE8}"/>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27BB492A-40F5-4B21-A3BF-9E7D6573FE23}"/>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43917</xdr:rowOff>
    </xdr:from>
    <xdr:to>
      <xdr:col>85</xdr:col>
      <xdr:colOff>127000</xdr:colOff>
      <xdr:row>35</xdr:row>
      <xdr:rowOff>105132</xdr:rowOff>
    </xdr:to>
    <xdr:cxnSp macro="">
      <xdr:nvCxnSpPr>
        <xdr:cNvPr id="522" name="直線コネクタ 521">
          <a:extLst>
            <a:ext uri="{FF2B5EF4-FFF2-40B4-BE49-F238E27FC236}">
              <a16:creationId xmlns:a16="http://schemas.microsoft.com/office/drawing/2014/main" id="{2A20E83D-92CD-4876-8EC5-D5CF43F208D8}"/>
            </a:ext>
          </a:extLst>
        </xdr:cNvPr>
        <xdr:cNvCxnSpPr/>
      </xdr:nvCxnSpPr>
      <xdr:spPr>
        <a:xfrm flipV="1">
          <a:off x="15481300" y="6044667"/>
          <a:ext cx="8382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7F51108E-089E-44A1-B4BA-17A72E21F16A}"/>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F34EE0-92B7-4CC0-83EE-168775CB9B3A}"/>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158494</xdr:rowOff>
    </xdr:from>
    <xdr:to>
      <xdr:col>81</xdr:col>
      <xdr:colOff>50800</xdr:colOff>
      <xdr:row>35</xdr:row>
      <xdr:rowOff>105132</xdr:rowOff>
    </xdr:to>
    <xdr:cxnSp macro="">
      <xdr:nvCxnSpPr>
        <xdr:cNvPr id="525" name="直線コネクタ 524">
          <a:extLst>
            <a:ext uri="{FF2B5EF4-FFF2-40B4-BE49-F238E27FC236}">
              <a16:creationId xmlns:a16="http://schemas.microsoft.com/office/drawing/2014/main" id="{B941FCDB-0792-49A6-A2DF-E495A86233D1}"/>
            </a:ext>
          </a:extLst>
        </xdr:cNvPr>
        <xdr:cNvCxnSpPr/>
      </xdr:nvCxnSpPr>
      <xdr:spPr>
        <a:xfrm>
          <a:off x="14592300" y="5301994"/>
          <a:ext cx="889000" cy="8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53DE7AC2-AD07-4648-BF3D-C61EBE5CCDF8}"/>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FC46848A-6B1E-4E13-9496-C152A2334EB7}"/>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158494</xdr:rowOff>
    </xdr:from>
    <xdr:to>
      <xdr:col>76</xdr:col>
      <xdr:colOff>114300</xdr:colOff>
      <xdr:row>34</xdr:row>
      <xdr:rowOff>68997</xdr:rowOff>
    </xdr:to>
    <xdr:cxnSp macro="">
      <xdr:nvCxnSpPr>
        <xdr:cNvPr id="528" name="直線コネクタ 527">
          <a:extLst>
            <a:ext uri="{FF2B5EF4-FFF2-40B4-BE49-F238E27FC236}">
              <a16:creationId xmlns:a16="http://schemas.microsoft.com/office/drawing/2014/main" id="{B78BD964-BBCB-415A-B18F-089F97B5A32C}"/>
            </a:ext>
          </a:extLst>
        </xdr:cNvPr>
        <xdr:cNvCxnSpPr/>
      </xdr:nvCxnSpPr>
      <xdr:spPr>
        <a:xfrm flipV="1">
          <a:off x="13703300" y="5301994"/>
          <a:ext cx="889000" cy="59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7284E130-F940-4C85-843D-0C464D08FF11}"/>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5677856A-8EFA-4B2A-88B5-2B467AA387AB}"/>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68997</xdr:rowOff>
    </xdr:from>
    <xdr:to>
      <xdr:col>71</xdr:col>
      <xdr:colOff>177800</xdr:colOff>
      <xdr:row>35</xdr:row>
      <xdr:rowOff>165875</xdr:rowOff>
    </xdr:to>
    <xdr:cxnSp macro="">
      <xdr:nvCxnSpPr>
        <xdr:cNvPr id="531" name="直線コネクタ 530">
          <a:extLst>
            <a:ext uri="{FF2B5EF4-FFF2-40B4-BE49-F238E27FC236}">
              <a16:creationId xmlns:a16="http://schemas.microsoft.com/office/drawing/2014/main" id="{BF9B6DBC-5B72-4898-A052-AFE80D6C18E9}"/>
            </a:ext>
          </a:extLst>
        </xdr:cNvPr>
        <xdr:cNvCxnSpPr/>
      </xdr:nvCxnSpPr>
      <xdr:spPr>
        <a:xfrm flipV="1">
          <a:off x="12814300" y="5898297"/>
          <a:ext cx="889000" cy="2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91B97452-11FC-4051-84B1-62A57F7AC97B}"/>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a:extLst>
            <a:ext uri="{FF2B5EF4-FFF2-40B4-BE49-F238E27FC236}">
              <a16:creationId xmlns:a16="http://schemas.microsoft.com/office/drawing/2014/main" id="{2494A2B0-970A-4021-8209-1D93C3E77A23}"/>
            </a:ext>
          </a:extLst>
        </xdr:cNvPr>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199FB6D7-D91F-478A-9D32-4F08641AF8CE}"/>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533C8035-064C-4D16-AC4F-2F0464BFF0CC}"/>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9F1C11E-0EC4-42C5-8CA2-F6B5A4B0D16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DB35E9EE-779F-48D6-A5CB-5B9253B44B9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2F60E218-1888-4985-B24A-093AA8CF30E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4AE2E2D-C549-4FD0-9B0D-A8D5E27E55F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FEEE35DE-7E10-4945-8654-0DB8791330B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164567</xdr:rowOff>
    </xdr:from>
    <xdr:to>
      <xdr:col>85</xdr:col>
      <xdr:colOff>177800</xdr:colOff>
      <xdr:row>35</xdr:row>
      <xdr:rowOff>94717</xdr:rowOff>
    </xdr:to>
    <xdr:sp macro="" textlink="">
      <xdr:nvSpPr>
        <xdr:cNvPr id="541" name="楕円 540">
          <a:extLst>
            <a:ext uri="{FF2B5EF4-FFF2-40B4-BE49-F238E27FC236}">
              <a16:creationId xmlns:a16="http://schemas.microsoft.com/office/drawing/2014/main" id="{AE8F642A-3134-4FD6-919B-67DFC061C719}"/>
            </a:ext>
          </a:extLst>
        </xdr:cNvPr>
        <xdr:cNvSpPr/>
      </xdr:nvSpPr>
      <xdr:spPr>
        <a:xfrm>
          <a:off x="16268700" y="59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15994</xdr:rowOff>
    </xdr:from>
    <xdr:ext cx="534377" cy="259045"/>
    <xdr:sp macro="" textlink="">
      <xdr:nvSpPr>
        <xdr:cNvPr id="542" name="消防費該当値テキスト">
          <a:extLst>
            <a:ext uri="{FF2B5EF4-FFF2-40B4-BE49-F238E27FC236}">
              <a16:creationId xmlns:a16="http://schemas.microsoft.com/office/drawing/2014/main" id="{190DD117-807D-4CD5-9747-B201227A26BC}"/>
            </a:ext>
          </a:extLst>
        </xdr:cNvPr>
        <xdr:cNvSpPr txBox="1"/>
      </xdr:nvSpPr>
      <xdr:spPr>
        <a:xfrm>
          <a:off x="16370300" y="58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54332</xdr:rowOff>
    </xdr:from>
    <xdr:to>
      <xdr:col>81</xdr:col>
      <xdr:colOff>101600</xdr:colOff>
      <xdr:row>35</xdr:row>
      <xdr:rowOff>155932</xdr:rowOff>
    </xdr:to>
    <xdr:sp macro="" textlink="">
      <xdr:nvSpPr>
        <xdr:cNvPr id="543" name="楕円 542">
          <a:extLst>
            <a:ext uri="{FF2B5EF4-FFF2-40B4-BE49-F238E27FC236}">
              <a16:creationId xmlns:a16="http://schemas.microsoft.com/office/drawing/2014/main" id="{76008D67-D8F3-474A-95C1-71F7EE2033A5}"/>
            </a:ext>
          </a:extLst>
        </xdr:cNvPr>
        <xdr:cNvSpPr/>
      </xdr:nvSpPr>
      <xdr:spPr>
        <a:xfrm>
          <a:off x="15430500" y="6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1009</xdr:rowOff>
    </xdr:from>
    <xdr:ext cx="534377" cy="259045"/>
    <xdr:sp macro="" textlink="">
      <xdr:nvSpPr>
        <xdr:cNvPr id="544" name="テキスト ボックス 543">
          <a:extLst>
            <a:ext uri="{FF2B5EF4-FFF2-40B4-BE49-F238E27FC236}">
              <a16:creationId xmlns:a16="http://schemas.microsoft.com/office/drawing/2014/main" id="{8C72FECB-190F-44D3-84D8-C3EE15805B89}"/>
            </a:ext>
          </a:extLst>
        </xdr:cNvPr>
        <xdr:cNvSpPr txBox="1"/>
      </xdr:nvSpPr>
      <xdr:spPr>
        <a:xfrm>
          <a:off x="15214111" y="583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107694</xdr:rowOff>
    </xdr:from>
    <xdr:to>
      <xdr:col>76</xdr:col>
      <xdr:colOff>165100</xdr:colOff>
      <xdr:row>31</xdr:row>
      <xdr:rowOff>37844</xdr:rowOff>
    </xdr:to>
    <xdr:sp macro="" textlink="">
      <xdr:nvSpPr>
        <xdr:cNvPr id="545" name="楕円 544">
          <a:extLst>
            <a:ext uri="{FF2B5EF4-FFF2-40B4-BE49-F238E27FC236}">
              <a16:creationId xmlns:a16="http://schemas.microsoft.com/office/drawing/2014/main" id="{277A6D16-F072-4762-875E-427F32042CB5}"/>
            </a:ext>
          </a:extLst>
        </xdr:cNvPr>
        <xdr:cNvSpPr/>
      </xdr:nvSpPr>
      <xdr:spPr>
        <a:xfrm>
          <a:off x="14541500" y="5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54371</xdr:rowOff>
    </xdr:from>
    <xdr:ext cx="599010" cy="259045"/>
    <xdr:sp macro="" textlink="">
      <xdr:nvSpPr>
        <xdr:cNvPr id="546" name="テキスト ボックス 545">
          <a:extLst>
            <a:ext uri="{FF2B5EF4-FFF2-40B4-BE49-F238E27FC236}">
              <a16:creationId xmlns:a16="http://schemas.microsoft.com/office/drawing/2014/main" id="{3A4CB2F3-C743-4126-B0EA-B746E310894E}"/>
            </a:ext>
          </a:extLst>
        </xdr:cNvPr>
        <xdr:cNvSpPr txBox="1"/>
      </xdr:nvSpPr>
      <xdr:spPr>
        <a:xfrm>
          <a:off x="14292795" y="50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18197</xdr:rowOff>
    </xdr:from>
    <xdr:to>
      <xdr:col>72</xdr:col>
      <xdr:colOff>38100</xdr:colOff>
      <xdr:row>34</xdr:row>
      <xdr:rowOff>119797</xdr:rowOff>
    </xdr:to>
    <xdr:sp macro="" textlink="">
      <xdr:nvSpPr>
        <xdr:cNvPr id="547" name="楕円 546">
          <a:extLst>
            <a:ext uri="{FF2B5EF4-FFF2-40B4-BE49-F238E27FC236}">
              <a16:creationId xmlns:a16="http://schemas.microsoft.com/office/drawing/2014/main" id="{FDD80B3B-7F44-4520-9F49-60DD0450EAA1}"/>
            </a:ext>
          </a:extLst>
        </xdr:cNvPr>
        <xdr:cNvSpPr/>
      </xdr:nvSpPr>
      <xdr:spPr>
        <a:xfrm>
          <a:off x="13652500" y="58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136324</xdr:rowOff>
    </xdr:from>
    <xdr:ext cx="534377" cy="259045"/>
    <xdr:sp macro="" textlink="">
      <xdr:nvSpPr>
        <xdr:cNvPr id="548" name="テキスト ボックス 547">
          <a:extLst>
            <a:ext uri="{FF2B5EF4-FFF2-40B4-BE49-F238E27FC236}">
              <a16:creationId xmlns:a16="http://schemas.microsoft.com/office/drawing/2014/main" id="{9C4DD162-02CA-4D5B-8E87-47C58197FBB2}"/>
            </a:ext>
          </a:extLst>
        </xdr:cNvPr>
        <xdr:cNvSpPr txBox="1"/>
      </xdr:nvSpPr>
      <xdr:spPr>
        <a:xfrm>
          <a:off x="13436111" y="56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115075</xdr:rowOff>
    </xdr:from>
    <xdr:to>
      <xdr:col>67</xdr:col>
      <xdr:colOff>101600</xdr:colOff>
      <xdr:row>36</xdr:row>
      <xdr:rowOff>45225</xdr:rowOff>
    </xdr:to>
    <xdr:sp macro="" textlink="">
      <xdr:nvSpPr>
        <xdr:cNvPr id="549" name="楕円 548">
          <a:extLst>
            <a:ext uri="{FF2B5EF4-FFF2-40B4-BE49-F238E27FC236}">
              <a16:creationId xmlns:a16="http://schemas.microsoft.com/office/drawing/2014/main" id="{6E3005D5-105F-4E7D-AE11-7BC44DDFE3A4}"/>
            </a:ext>
          </a:extLst>
        </xdr:cNvPr>
        <xdr:cNvSpPr/>
      </xdr:nvSpPr>
      <xdr:spPr>
        <a:xfrm>
          <a:off x="12763500" y="6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61752</xdr:rowOff>
    </xdr:from>
    <xdr:ext cx="534377" cy="259045"/>
    <xdr:sp macro="" textlink="">
      <xdr:nvSpPr>
        <xdr:cNvPr id="550" name="テキスト ボックス 549">
          <a:extLst>
            <a:ext uri="{FF2B5EF4-FFF2-40B4-BE49-F238E27FC236}">
              <a16:creationId xmlns:a16="http://schemas.microsoft.com/office/drawing/2014/main" id="{6C800431-F793-4D0C-9287-B7E03D4390C5}"/>
            </a:ext>
          </a:extLst>
        </xdr:cNvPr>
        <xdr:cNvSpPr txBox="1"/>
      </xdr:nvSpPr>
      <xdr:spPr>
        <a:xfrm>
          <a:off x="12547111" y="58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1F9622DC-A4B8-4E7F-A2DA-4EEE6AC6067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DB275E81-6FB2-4026-98BB-C63B704B71C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6687768B-4A48-4FBE-84AC-213B41B493C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A6C056BB-469A-4354-AB1E-24763E0EDB3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5B6ADBDA-A8D5-4BE6-AFEB-6A7669615AE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A24B997C-484F-46B3-948E-63DF7409284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D867241E-C343-4F95-8BAF-97FA6AAC47B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3F9170AB-25C3-41D4-A1BA-25CDEAE5A84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4266F95E-69DF-4FC2-A1E9-6AA0A030D7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EFDD52C1-EA7B-4ABF-8FF6-9B65473AFFE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E1F5CED5-6490-40B4-B889-4035F60A1E92}"/>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8F897131-6E99-4D3E-9653-375F3AA3E54D}"/>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5A4C1779-FFFE-45F6-92BB-4447CFFAEB72}"/>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99E35C98-59CB-4F37-ACDE-946D41970419}"/>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9708A41A-EC29-4B36-B300-465F2D7F66A9}"/>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9EAC22E4-41EE-41C8-8662-139DA1C2FA9E}"/>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2362D559-1D8D-4647-A598-2F1F507EEC26}"/>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8815CCA6-567A-481C-B060-BAD4C898484D}"/>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2216FE71-F840-4C64-84C9-FB69147091D7}"/>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307BC6FA-D75D-4229-A5BE-5B095EE119E9}"/>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33495F8F-9B45-455F-BABD-5D17A4B1A7DA}"/>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81E3887F-F3C9-4832-AF12-AA166980A42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EC48BB7D-3FC8-4F73-A691-6FB5E98B1A0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971FCE09-BD01-4D5C-B813-0B9C752D75A8}"/>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27791D6-3264-4DBE-B749-3B1496D6FBE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F15684B8-F7C2-4374-86A1-6CB9AB266B8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6D9E1686-B8F1-4C7B-972E-7A97327E0713}"/>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F7745278-38F2-489F-A43F-5E8FD8DFDD81}"/>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FAA70C67-80FC-453A-BE28-842A99C07539}"/>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17FCED6E-02E1-41CC-AA6E-DD1917666291}"/>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119753</xdr:rowOff>
    </xdr:from>
    <xdr:to>
      <xdr:col>85</xdr:col>
      <xdr:colOff>127000</xdr:colOff>
      <xdr:row>58</xdr:row>
      <xdr:rowOff>22637</xdr:rowOff>
    </xdr:to>
    <xdr:cxnSp macro="">
      <xdr:nvCxnSpPr>
        <xdr:cNvPr id="581" name="直線コネクタ 580">
          <a:extLst>
            <a:ext uri="{FF2B5EF4-FFF2-40B4-BE49-F238E27FC236}">
              <a16:creationId xmlns:a16="http://schemas.microsoft.com/office/drawing/2014/main" id="{72053770-4E87-45C2-9188-AE8233E0F539}"/>
            </a:ext>
          </a:extLst>
        </xdr:cNvPr>
        <xdr:cNvCxnSpPr/>
      </xdr:nvCxnSpPr>
      <xdr:spPr>
        <a:xfrm>
          <a:off x="15481300" y="9892403"/>
          <a:ext cx="8382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F7910117-83A4-4A2D-A61C-05D23B4C12ED}"/>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F15E6580-2EF7-445B-A600-BA2994A9A718}"/>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119753</xdr:rowOff>
    </xdr:from>
    <xdr:to>
      <xdr:col>81</xdr:col>
      <xdr:colOff>50800</xdr:colOff>
      <xdr:row>58</xdr:row>
      <xdr:rowOff>55604</xdr:rowOff>
    </xdr:to>
    <xdr:cxnSp macro="">
      <xdr:nvCxnSpPr>
        <xdr:cNvPr id="584" name="直線コネクタ 583">
          <a:extLst>
            <a:ext uri="{FF2B5EF4-FFF2-40B4-BE49-F238E27FC236}">
              <a16:creationId xmlns:a16="http://schemas.microsoft.com/office/drawing/2014/main" id="{584EB19D-2165-47F7-AD30-8610C87875F5}"/>
            </a:ext>
          </a:extLst>
        </xdr:cNvPr>
        <xdr:cNvCxnSpPr/>
      </xdr:nvCxnSpPr>
      <xdr:spPr>
        <a:xfrm flipV="1">
          <a:off x="14592300" y="9892403"/>
          <a:ext cx="889000" cy="10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B823F22-E0A3-4562-BDB6-B455ECF158F7}"/>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8E9417C5-6879-483A-B53B-177358F7F2E2}"/>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55604</xdr:rowOff>
    </xdr:from>
    <xdr:to>
      <xdr:col>76</xdr:col>
      <xdr:colOff>114300</xdr:colOff>
      <xdr:row>58</xdr:row>
      <xdr:rowOff>67368</xdr:rowOff>
    </xdr:to>
    <xdr:cxnSp macro="">
      <xdr:nvCxnSpPr>
        <xdr:cNvPr id="587" name="直線コネクタ 586">
          <a:extLst>
            <a:ext uri="{FF2B5EF4-FFF2-40B4-BE49-F238E27FC236}">
              <a16:creationId xmlns:a16="http://schemas.microsoft.com/office/drawing/2014/main" id="{880F6945-72A7-4614-97A9-857048B4BEDC}"/>
            </a:ext>
          </a:extLst>
        </xdr:cNvPr>
        <xdr:cNvCxnSpPr/>
      </xdr:nvCxnSpPr>
      <xdr:spPr>
        <a:xfrm flipV="1">
          <a:off x="13703300" y="9999704"/>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2C94562B-E9AE-4CDC-A3B9-3CA4F377A3E2}"/>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B4C265EE-79D3-4F57-8458-252997829443}"/>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67368</xdr:rowOff>
    </xdr:from>
    <xdr:to>
      <xdr:col>71</xdr:col>
      <xdr:colOff>177800</xdr:colOff>
      <xdr:row>58</xdr:row>
      <xdr:rowOff>79794</xdr:rowOff>
    </xdr:to>
    <xdr:cxnSp macro="">
      <xdr:nvCxnSpPr>
        <xdr:cNvPr id="590" name="直線コネクタ 589">
          <a:extLst>
            <a:ext uri="{FF2B5EF4-FFF2-40B4-BE49-F238E27FC236}">
              <a16:creationId xmlns:a16="http://schemas.microsoft.com/office/drawing/2014/main" id="{2FD0755D-1FF5-4E20-8255-BEBCCD93DF9F}"/>
            </a:ext>
          </a:extLst>
        </xdr:cNvPr>
        <xdr:cNvCxnSpPr/>
      </xdr:nvCxnSpPr>
      <xdr:spPr>
        <a:xfrm flipV="1">
          <a:off x="12814300" y="10011468"/>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C8DAC3A7-FF81-4C61-9057-FF1C3C6C189A}"/>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3AC6310C-FE69-47E0-81AC-75500FA19C91}"/>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DAFFE425-351A-4219-BF77-209F23180C45}"/>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371E8E7F-5D4C-4D8F-9ED5-9B1F58A45BFF}"/>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BAFBDD9E-1BEB-43FD-BA2D-14EE5A8DF4A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8BD6DA8B-96E7-4F5D-B1A6-AA03D78FE0F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47DC18C3-66DD-4D29-958F-723B1412231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5ACC3902-02E6-4B7C-98DF-1516B907AB3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4E7AC774-7606-4CE3-903F-9C4F6470722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143287</xdr:rowOff>
    </xdr:from>
    <xdr:to>
      <xdr:col>85</xdr:col>
      <xdr:colOff>177800</xdr:colOff>
      <xdr:row>58</xdr:row>
      <xdr:rowOff>73437</xdr:rowOff>
    </xdr:to>
    <xdr:sp macro="" textlink="">
      <xdr:nvSpPr>
        <xdr:cNvPr id="600" name="楕円 599">
          <a:extLst>
            <a:ext uri="{FF2B5EF4-FFF2-40B4-BE49-F238E27FC236}">
              <a16:creationId xmlns:a16="http://schemas.microsoft.com/office/drawing/2014/main" id="{1D0F9CB2-05DB-468D-B6DE-009D7ED31B7C}"/>
            </a:ext>
          </a:extLst>
        </xdr:cNvPr>
        <xdr:cNvSpPr/>
      </xdr:nvSpPr>
      <xdr:spPr>
        <a:xfrm>
          <a:off x="16268700" y="99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58214</xdr:rowOff>
    </xdr:from>
    <xdr:ext cx="534377" cy="259045"/>
    <xdr:sp macro="" textlink="">
      <xdr:nvSpPr>
        <xdr:cNvPr id="601" name="教育費該当値テキスト">
          <a:extLst>
            <a:ext uri="{FF2B5EF4-FFF2-40B4-BE49-F238E27FC236}">
              <a16:creationId xmlns:a16="http://schemas.microsoft.com/office/drawing/2014/main" id="{373D5CCB-C270-4E29-A03B-4548A1584AFF}"/>
            </a:ext>
          </a:extLst>
        </xdr:cNvPr>
        <xdr:cNvSpPr txBox="1"/>
      </xdr:nvSpPr>
      <xdr:spPr>
        <a:xfrm>
          <a:off x="16370300" y="98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68953</xdr:rowOff>
    </xdr:from>
    <xdr:to>
      <xdr:col>81</xdr:col>
      <xdr:colOff>101600</xdr:colOff>
      <xdr:row>57</xdr:row>
      <xdr:rowOff>170553</xdr:rowOff>
    </xdr:to>
    <xdr:sp macro="" textlink="">
      <xdr:nvSpPr>
        <xdr:cNvPr id="602" name="楕円 601">
          <a:extLst>
            <a:ext uri="{FF2B5EF4-FFF2-40B4-BE49-F238E27FC236}">
              <a16:creationId xmlns:a16="http://schemas.microsoft.com/office/drawing/2014/main" id="{54549478-5F2A-494C-A810-F08A8354A0D1}"/>
            </a:ext>
          </a:extLst>
        </xdr:cNvPr>
        <xdr:cNvSpPr/>
      </xdr:nvSpPr>
      <xdr:spPr>
        <a:xfrm>
          <a:off x="15430500" y="98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161680</xdr:rowOff>
    </xdr:from>
    <xdr:ext cx="534377" cy="259045"/>
    <xdr:sp macro="" textlink="">
      <xdr:nvSpPr>
        <xdr:cNvPr id="603" name="テキスト ボックス 602">
          <a:extLst>
            <a:ext uri="{FF2B5EF4-FFF2-40B4-BE49-F238E27FC236}">
              <a16:creationId xmlns:a16="http://schemas.microsoft.com/office/drawing/2014/main" id="{0BA3570D-D4D7-4CAE-A258-9A6DCCB92FE7}"/>
            </a:ext>
          </a:extLst>
        </xdr:cNvPr>
        <xdr:cNvSpPr txBox="1"/>
      </xdr:nvSpPr>
      <xdr:spPr>
        <a:xfrm>
          <a:off x="15214111" y="99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4804</xdr:rowOff>
    </xdr:from>
    <xdr:to>
      <xdr:col>76</xdr:col>
      <xdr:colOff>165100</xdr:colOff>
      <xdr:row>58</xdr:row>
      <xdr:rowOff>106404</xdr:rowOff>
    </xdr:to>
    <xdr:sp macro="" textlink="">
      <xdr:nvSpPr>
        <xdr:cNvPr id="604" name="楕円 603">
          <a:extLst>
            <a:ext uri="{FF2B5EF4-FFF2-40B4-BE49-F238E27FC236}">
              <a16:creationId xmlns:a16="http://schemas.microsoft.com/office/drawing/2014/main" id="{099B22DB-722B-4115-9B41-5AA3E0597970}"/>
            </a:ext>
          </a:extLst>
        </xdr:cNvPr>
        <xdr:cNvSpPr/>
      </xdr:nvSpPr>
      <xdr:spPr>
        <a:xfrm>
          <a:off x="14541500" y="99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97531</xdr:rowOff>
    </xdr:from>
    <xdr:ext cx="534377" cy="259045"/>
    <xdr:sp macro="" textlink="">
      <xdr:nvSpPr>
        <xdr:cNvPr id="605" name="テキスト ボックス 604">
          <a:extLst>
            <a:ext uri="{FF2B5EF4-FFF2-40B4-BE49-F238E27FC236}">
              <a16:creationId xmlns:a16="http://schemas.microsoft.com/office/drawing/2014/main" id="{77C5EFED-72ED-476A-B393-EEACE4CAA75D}"/>
            </a:ext>
          </a:extLst>
        </xdr:cNvPr>
        <xdr:cNvSpPr txBox="1"/>
      </xdr:nvSpPr>
      <xdr:spPr>
        <a:xfrm>
          <a:off x="14325111" y="100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16568</xdr:rowOff>
    </xdr:from>
    <xdr:to>
      <xdr:col>72</xdr:col>
      <xdr:colOff>38100</xdr:colOff>
      <xdr:row>58</xdr:row>
      <xdr:rowOff>118168</xdr:rowOff>
    </xdr:to>
    <xdr:sp macro="" textlink="">
      <xdr:nvSpPr>
        <xdr:cNvPr id="606" name="楕円 605">
          <a:extLst>
            <a:ext uri="{FF2B5EF4-FFF2-40B4-BE49-F238E27FC236}">
              <a16:creationId xmlns:a16="http://schemas.microsoft.com/office/drawing/2014/main" id="{67F461CC-85D5-401F-8357-6F91B098EFB4}"/>
            </a:ext>
          </a:extLst>
        </xdr:cNvPr>
        <xdr:cNvSpPr/>
      </xdr:nvSpPr>
      <xdr:spPr>
        <a:xfrm>
          <a:off x="13652500" y="99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109295</xdr:rowOff>
    </xdr:from>
    <xdr:ext cx="534377" cy="259045"/>
    <xdr:sp macro="" textlink="">
      <xdr:nvSpPr>
        <xdr:cNvPr id="607" name="テキスト ボックス 606">
          <a:extLst>
            <a:ext uri="{FF2B5EF4-FFF2-40B4-BE49-F238E27FC236}">
              <a16:creationId xmlns:a16="http://schemas.microsoft.com/office/drawing/2014/main" id="{2A7C3ED3-CDAA-48FC-8CC0-084018760E72}"/>
            </a:ext>
          </a:extLst>
        </xdr:cNvPr>
        <xdr:cNvSpPr txBox="1"/>
      </xdr:nvSpPr>
      <xdr:spPr>
        <a:xfrm>
          <a:off x="13436111" y="100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28994</xdr:rowOff>
    </xdr:from>
    <xdr:to>
      <xdr:col>67</xdr:col>
      <xdr:colOff>101600</xdr:colOff>
      <xdr:row>58</xdr:row>
      <xdr:rowOff>130594</xdr:rowOff>
    </xdr:to>
    <xdr:sp macro="" textlink="">
      <xdr:nvSpPr>
        <xdr:cNvPr id="608" name="楕円 607">
          <a:extLst>
            <a:ext uri="{FF2B5EF4-FFF2-40B4-BE49-F238E27FC236}">
              <a16:creationId xmlns:a16="http://schemas.microsoft.com/office/drawing/2014/main" id="{6A2EFC4B-6675-42E4-A3F1-9921CA1C2885}"/>
            </a:ext>
          </a:extLst>
        </xdr:cNvPr>
        <xdr:cNvSpPr/>
      </xdr:nvSpPr>
      <xdr:spPr>
        <a:xfrm>
          <a:off x="12763500" y="99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121721</xdr:rowOff>
    </xdr:from>
    <xdr:ext cx="534377" cy="259045"/>
    <xdr:sp macro="" textlink="">
      <xdr:nvSpPr>
        <xdr:cNvPr id="609" name="テキスト ボックス 608">
          <a:extLst>
            <a:ext uri="{FF2B5EF4-FFF2-40B4-BE49-F238E27FC236}">
              <a16:creationId xmlns:a16="http://schemas.microsoft.com/office/drawing/2014/main" id="{10822E73-A563-4B08-9602-7415407DBEEC}"/>
            </a:ext>
          </a:extLst>
        </xdr:cNvPr>
        <xdr:cNvSpPr txBox="1"/>
      </xdr:nvSpPr>
      <xdr:spPr>
        <a:xfrm>
          <a:off x="12547111" y="100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9A19D5C5-1E6E-4679-B3AA-37153CCF424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31576D4D-75B2-41A8-9C76-C0708FE28FB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8C2E9B7A-BB58-4A02-B03A-02DD7E7012F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15C94474-91D7-49C8-A15C-1A8ADDF70A7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11DA3E3-97A6-48B7-85D6-8E83C30202B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BDAED67F-E380-4D5A-AC80-81AB21AA779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791AEFE2-C570-4D2F-84DF-83EC3BA74AF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AFA93975-6374-49BC-90D8-A42888B27AD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6A2CEC4-BC7B-46BA-AC10-D9DB0281929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739EA616-19D1-46E3-BEDC-D510016D26B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CA1C1529-C052-4B9B-B3FE-0D1F9ABF7CA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32C795F5-1A35-485D-9384-73CE24DFC22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6758FC34-13C0-4298-A6B2-8892BCCB42C2}"/>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5C10EF04-133C-4236-AFB6-9034FDA9CC72}"/>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AE82EEBD-BBBB-446A-BD3A-71178B92421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E5867738-DE88-4EB2-884D-43DD8919E53E}"/>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B6EDB97A-6103-40E5-A7CD-03066CC2D6C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8DAABCF1-8FA4-4F68-A458-7DCD4B8C9991}"/>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FF3E69F1-4096-4F94-9454-1F54A54EC97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136E1706-FDE2-4EBE-8E2A-2B524A6C656E}"/>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9AB3C567-8385-4BC4-8D01-BA121824C95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5CB7E514-04EE-4DE5-9CFD-4BB2313807E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4B6073D3-B5CA-49F1-8395-132FD889AAB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9BCD6CB1-B4CC-4A94-B277-F1F73EA38FB9}"/>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178D519A-24E0-4C69-A611-D8AF6953048E}"/>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E5999734-E7DA-4953-B725-CC5FC9AC0FF7}"/>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436CCFCA-8219-411D-B40D-CB2D731C872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DD8B33A5-9172-44B8-9E32-FC115E737E86}"/>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167983</xdr:rowOff>
    </xdr:from>
    <xdr:to>
      <xdr:col>85</xdr:col>
      <xdr:colOff>127000</xdr:colOff>
      <xdr:row>79</xdr:row>
      <xdr:rowOff>42507</xdr:rowOff>
    </xdr:to>
    <xdr:cxnSp macro="">
      <xdr:nvCxnSpPr>
        <xdr:cNvPr id="638" name="直線コネクタ 637">
          <a:extLst>
            <a:ext uri="{FF2B5EF4-FFF2-40B4-BE49-F238E27FC236}">
              <a16:creationId xmlns:a16="http://schemas.microsoft.com/office/drawing/2014/main" id="{00CE1E31-18F0-4562-A70C-FC17237786CA}"/>
            </a:ext>
          </a:extLst>
        </xdr:cNvPr>
        <xdr:cNvCxnSpPr/>
      </xdr:nvCxnSpPr>
      <xdr:spPr>
        <a:xfrm flipV="1">
          <a:off x="15481300" y="12855283"/>
          <a:ext cx="838200" cy="7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a:extLst>
            <a:ext uri="{FF2B5EF4-FFF2-40B4-BE49-F238E27FC236}">
              <a16:creationId xmlns:a16="http://schemas.microsoft.com/office/drawing/2014/main" id="{E5BCA429-4E4C-4864-9F5A-F0B38BDF35D4}"/>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ED96DDA3-0FF6-4EEC-BCB6-B86DFC09D373}"/>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42507</xdr:rowOff>
    </xdr:to>
    <xdr:cxnSp macro="">
      <xdr:nvCxnSpPr>
        <xdr:cNvPr id="641" name="直線コネクタ 640">
          <a:extLst>
            <a:ext uri="{FF2B5EF4-FFF2-40B4-BE49-F238E27FC236}">
              <a16:creationId xmlns:a16="http://schemas.microsoft.com/office/drawing/2014/main" id="{DC1B1CAC-5D9E-46C2-A2BE-2FC357A23F2E}"/>
            </a:ext>
          </a:extLst>
        </xdr:cNvPr>
        <xdr:cNvCxnSpPr/>
      </xdr:nvCxnSpPr>
      <xdr:spPr>
        <a:xfrm>
          <a:off x="14592300" y="1358602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FDD159BD-EE7F-4276-B990-F3B3716259FF}"/>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D8E718C8-6BB0-4610-A597-94CBBC0963ED}"/>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39802</xdr:rowOff>
    </xdr:from>
    <xdr:to>
      <xdr:col>76</xdr:col>
      <xdr:colOff>114300</xdr:colOff>
      <xdr:row>79</xdr:row>
      <xdr:rowOff>41478</xdr:rowOff>
    </xdr:to>
    <xdr:cxnSp macro="">
      <xdr:nvCxnSpPr>
        <xdr:cNvPr id="644" name="直線コネクタ 643">
          <a:extLst>
            <a:ext uri="{FF2B5EF4-FFF2-40B4-BE49-F238E27FC236}">
              <a16:creationId xmlns:a16="http://schemas.microsoft.com/office/drawing/2014/main" id="{7EB155A6-D779-43BD-93A9-40104610187B}"/>
            </a:ext>
          </a:extLst>
        </xdr:cNvPr>
        <xdr:cNvCxnSpPr/>
      </xdr:nvCxnSpPr>
      <xdr:spPr>
        <a:xfrm>
          <a:off x="13703300" y="1358435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BA4863F8-4FAE-4DA0-9B20-8209A5CAE464}"/>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75C3F888-6009-4C87-A3C8-5101E8A4D4F5}"/>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22161</xdr:rowOff>
    </xdr:from>
    <xdr:to>
      <xdr:col>71</xdr:col>
      <xdr:colOff>177800</xdr:colOff>
      <xdr:row>79</xdr:row>
      <xdr:rowOff>39802</xdr:rowOff>
    </xdr:to>
    <xdr:cxnSp macro="">
      <xdr:nvCxnSpPr>
        <xdr:cNvPr id="647" name="直線コネクタ 646">
          <a:extLst>
            <a:ext uri="{FF2B5EF4-FFF2-40B4-BE49-F238E27FC236}">
              <a16:creationId xmlns:a16="http://schemas.microsoft.com/office/drawing/2014/main" id="{50045F61-20E3-49CF-A88D-2021ADA641ED}"/>
            </a:ext>
          </a:extLst>
        </xdr:cNvPr>
        <xdr:cNvCxnSpPr/>
      </xdr:nvCxnSpPr>
      <xdr:spPr>
        <a:xfrm>
          <a:off x="12814300" y="13566711"/>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3EE451D9-FDAA-4181-9E71-17672A48D4FE}"/>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60F45E7A-C7DD-4005-A6C4-218FCC83DEE7}"/>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100AFD10-234F-4BA4-B60C-4D4C44F1615C}"/>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31410D11-C28B-41BA-BF14-7B2729418B31}"/>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9864FB12-30BC-44FF-9620-62E9BDC8EDA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F39FD44D-8F73-45FE-9658-A1396A2A4D4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963ADB30-FA7A-4D8F-8A15-1C04881D8CC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6539F749-57EE-4295-AE03-A52DC399B95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CCC9F5DD-2BD4-443F-AE60-968FD236F0D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117183</xdr:rowOff>
    </xdr:from>
    <xdr:to>
      <xdr:col>85</xdr:col>
      <xdr:colOff>177800</xdr:colOff>
      <xdr:row>75</xdr:row>
      <xdr:rowOff>47333</xdr:rowOff>
    </xdr:to>
    <xdr:sp macro="" textlink="">
      <xdr:nvSpPr>
        <xdr:cNvPr id="657" name="楕円 656">
          <a:extLst>
            <a:ext uri="{FF2B5EF4-FFF2-40B4-BE49-F238E27FC236}">
              <a16:creationId xmlns:a16="http://schemas.microsoft.com/office/drawing/2014/main" id="{3B360606-1B52-4C11-9F61-BEC23F0DC1CE}"/>
            </a:ext>
          </a:extLst>
        </xdr:cNvPr>
        <xdr:cNvSpPr/>
      </xdr:nvSpPr>
      <xdr:spPr>
        <a:xfrm>
          <a:off x="16268700" y="128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140060</xdr:rowOff>
    </xdr:from>
    <xdr:ext cx="534377" cy="259045"/>
    <xdr:sp macro="" textlink="">
      <xdr:nvSpPr>
        <xdr:cNvPr id="658" name="災害復旧費該当値テキスト">
          <a:extLst>
            <a:ext uri="{FF2B5EF4-FFF2-40B4-BE49-F238E27FC236}">
              <a16:creationId xmlns:a16="http://schemas.microsoft.com/office/drawing/2014/main" id="{E1FF7B86-0ADD-4478-A138-FBCA6924A7B2}"/>
            </a:ext>
          </a:extLst>
        </xdr:cNvPr>
        <xdr:cNvSpPr txBox="1"/>
      </xdr:nvSpPr>
      <xdr:spPr>
        <a:xfrm>
          <a:off x="16370300" y="126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163157</xdr:rowOff>
    </xdr:from>
    <xdr:to>
      <xdr:col>81</xdr:col>
      <xdr:colOff>101600</xdr:colOff>
      <xdr:row>79</xdr:row>
      <xdr:rowOff>93307</xdr:rowOff>
    </xdr:to>
    <xdr:sp macro="" textlink="">
      <xdr:nvSpPr>
        <xdr:cNvPr id="659" name="楕円 658">
          <a:extLst>
            <a:ext uri="{FF2B5EF4-FFF2-40B4-BE49-F238E27FC236}">
              <a16:creationId xmlns:a16="http://schemas.microsoft.com/office/drawing/2014/main" id="{2F3CF848-5A0D-4A6F-84E6-D76D35D143DF}"/>
            </a:ext>
          </a:extLst>
        </xdr:cNvPr>
        <xdr:cNvSpPr/>
      </xdr:nvSpPr>
      <xdr:spPr>
        <a:xfrm>
          <a:off x="15430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84434</xdr:rowOff>
    </xdr:from>
    <xdr:ext cx="378565" cy="259045"/>
    <xdr:sp macro="" textlink="">
      <xdr:nvSpPr>
        <xdr:cNvPr id="660" name="テキスト ボックス 659">
          <a:extLst>
            <a:ext uri="{FF2B5EF4-FFF2-40B4-BE49-F238E27FC236}">
              <a16:creationId xmlns:a16="http://schemas.microsoft.com/office/drawing/2014/main" id="{AC963710-5D76-4752-A7DC-861FAE74A212}"/>
            </a:ext>
          </a:extLst>
        </xdr:cNvPr>
        <xdr:cNvSpPr txBox="1"/>
      </xdr:nvSpPr>
      <xdr:spPr>
        <a:xfrm>
          <a:off x="15292017" y="1362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162128</xdr:rowOff>
    </xdr:from>
    <xdr:to>
      <xdr:col>76</xdr:col>
      <xdr:colOff>165100</xdr:colOff>
      <xdr:row>79</xdr:row>
      <xdr:rowOff>92278</xdr:rowOff>
    </xdr:to>
    <xdr:sp macro="" textlink="">
      <xdr:nvSpPr>
        <xdr:cNvPr id="661" name="楕円 660">
          <a:extLst>
            <a:ext uri="{FF2B5EF4-FFF2-40B4-BE49-F238E27FC236}">
              <a16:creationId xmlns:a16="http://schemas.microsoft.com/office/drawing/2014/main" id="{2AA50B56-48EA-4609-83A2-592527FC769C}"/>
            </a:ext>
          </a:extLst>
        </xdr:cNvPr>
        <xdr:cNvSpPr/>
      </xdr:nvSpPr>
      <xdr:spPr>
        <a:xfrm>
          <a:off x="14541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83405</xdr:rowOff>
    </xdr:from>
    <xdr:ext cx="378565" cy="259045"/>
    <xdr:sp macro="" textlink="">
      <xdr:nvSpPr>
        <xdr:cNvPr id="662" name="テキスト ボックス 661">
          <a:extLst>
            <a:ext uri="{FF2B5EF4-FFF2-40B4-BE49-F238E27FC236}">
              <a16:creationId xmlns:a16="http://schemas.microsoft.com/office/drawing/2014/main" id="{11200A45-EB63-4DD8-9E71-7FA7E559391C}"/>
            </a:ext>
          </a:extLst>
        </xdr:cNvPr>
        <xdr:cNvSpPr txBox="1"/>
      </xdr:nvSpPr>
      <xdr:spPr>
        <a:xfrm>
          <a:off x="14403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160452</xdr:rowOff>
    </xdr:from>
    <xdr:to>
      <xdr:col>72</xdr:col>
      <xdr:colOff>38100</xdr:colOff>
      <xdr:row>79</xdr:row>
      <xdr:rowOff>90602</xdr:rowOff>
    </xdr:to>
    <xdr:sp macro="" textlink="">
      <xdr:nvSpPr>
        <xdr:cNvPr id="663" name="楕円 662">
          <a:extLst>
            <a:ext uri="{FF2B5EF4-FFF2-40B4-BE49-F238E27FC236}">
              <a16:creationId xmlns:a16="http://schemas.microsoft.com/office/drawing/2014/main" id="{1BA79CBB-034A-4AA8-B406-4DC8A9F5B371}"/>
            </a:ext>
          </a:extLst>
        </xdr:cNvPr>
        <xdr:cNvSpPr/>
      </xdr:nvSpPr>
      <xdr:spPr>
        <a:xfrm>
          <a:off x="13652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81729</xdr:rowOff>
    </xdr:from>
    <xdr:ext cx="378565" cy="259045"/>
    <xdr:sp macro="" textlink="">
      <xdr:nvSpPr>
        <xdr:cNvPr id="664" name="テキスト ボックス 663">
          <a:extLst>
            <a:ext uri="{FF2B5EF4-FFF2-40B4-BE49-F238E27FC236}">
              <a16:creationId xmlns:a16="http://schemas.microsoft.com/office/drawing/2014/main" id="{2A8FED35-CA9F-497B-9874-43B7E2F535CD}"/>
            </a:ext>
          </a:extLst>
        </xdr:cNvPr>
        <xdr:cNvSpPr txBox="1"/>
      </xdr:nvSpPr>
      <xdr:spPr>
        <a:xfrm>
          <a:off x="13514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142811</xdr:rowOff>
    </xdr:from>
    <xdr:to>
      <xdr:col>67</xdr:col>
      <xdr:colOff>101600</xdr:colOff>
      <xdr:row>79</xdr:row>
      <xdr:rowOff>72961</xdr:rowOff>
    </xdr:to>
    <xdr:sp macro="" textlink="">
      <xdr:nvSpPr>
        <xdr:cNvPr id="665" name="楕円 664">
          <a:extLst>
            <a:ext uri="{FF2B5EF4-FFF2-40B4-BE49-F238E27FC236}">
              <a16:creationId xmlns:a16="http://schemas.microsoft.com/office/drawing/2014/main" id="{9A31FB95-C19B-40B5-B8D8-F7E48535EBE0}"/>
            </a:ext>
          </a:extLst>
        </xdr:cNvPr>
        <xdr:cNvSpPr/>
      </xdr:nvSpPr>
      <xdr:spPr>
        <a:xfrm>
          <a:off x="12763500" y="135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64088</xdr:rowOff>
    </xdr:from>
    <xdr:ext cx="469744" cy="259045"/>
    <xdr:sp macro="" textlink="">
      <xdr:nvSpPr>
        <xdr:cNvPr id="666" name="テキスト ボックス 665">
          <a:extLst>
            <a:ext uri="{FF2B5EF4-FFF2-40B4-BE49-F238E27FC236}">
              <a16:creationId xmlns:a16="http://schemas.microsoft.com/office/drawing/2014/main" id="{7D095867-E85B-47B9-B74A-DEBC59E24D57}"/>
            </a:ext>
          </a:extLst>
        </xdr:cNvPr>
        <xdr:cNvSpPr txBox="1"/>
      </xdr:nvSpPr>
      <xdr:spPr>
        <a:xfrm>
          <a:off x="12579428" y="136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3378452E-A4C0-4205-B2CA-0A31DAC46B1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C28807E7-73E5-470E-A326-F635DE5C9EF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7EC328C3-440C-41E2-AF68-0D8DC914F8E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FB45898E-04EC-443F-9810-AF63E172B0B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54C668BF-63E9-45D6-BDE6-C62116DFAB5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43131D61-41DF-4175-916C-2ECC72A6ED6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6E9A693B-44C4-4BDA-BD72-82EEF60AC77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4E00DC49-BDA7-4F70-BCA8-5F980F4D318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62CA6FF1-D704-4419-8B36-6D8556FF2FA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C218CE7A-5589-44E3-9154-39067A04F44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DAC10B7D-D662-4070-845C-990F13DD5AD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4545BA3D-3A9E-4235-8221-0F39A2CE2F9A}"/>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377A5CBA-B004-4F94-97C8-5E8336683DB6}"/>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367CA733-EDA3-40C5-BDEB-FDE6794553A1}"/>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DAA2880-C5CA-4AE2-A8BE-D4E0E9EBE33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1F490229-728B-441D-BEE1-04BAC02EC7F7}"/>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5CBBC5D6-5F9D-4412-8519-086CA74A28A5}"/>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950514CF-C574-475E-BFDB-9E9AFDF0E382}"/>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CD45BC0F-909F-49FA-917A-57C4144E1FBC}"/>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E749D253-AB0D-44EA-BFBB-031C30FF3F5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C01AA9E2-F989-4F10-A45F-70D09EBC90E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5644AA9F-6C0C-4363-9195-1502B80A944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D0B135BD-FBA5-4BA4-A35F-DA6F12C6B4D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E5E15236-5096-417E-A33C-1C347C59A473}"/>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90EFACBB-2EC9-4F14-9D72-3E72ACC0F2AB}"/>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57240F0-CA7B-48C6-8484-79F4909205CC}"/>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38934D52-89EA-4011-954D-A82E8AE5F478}"/>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1DD390AE-77AF-42B2-B985-678466219273}"/>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87012</xdr:rowOff>
    </xdr:from>
    <xdr:to>
      <xdr:col>85</xdr:col>
      <xdr:colOff>127000</xdr:colOff>
      <xdr:row>96</xdr:row>
      <xdr:rowOff>104938</xdr:rowOff>
    </xdr:to>
    <xdr:cxnSp macro="">
      <xdr:nvCxnSpPr>
        <xdr:cNvPr id="695" name="直線コネクタ 694">
          <a:extLst>
            <a:ext uri="{FF2B5EF4-FFF2-40B4-BE49-F238E27FC236}">
              <a16:creationId xmlns:a16="http://schemas.microsoft.com/office/drawing/2014/main" id="{231AE213-2A50-4D87-BC3C-D86632F07AE9}"/>
            </a:ext>
          </a:extLst>
        </xdr:cNvPr>
        <xdr:cNvCxnSpPr/>
      </xdr:nvCxnSpPr>
      <xdr:spPr>
        <a:xfrm flipV="1">
          <a:off x="15481300" y="16546212"/>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E9A7B35A-5E16-4895-97D2-3FAA090A8074}"/>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B6C02D43-C20F-4D2C-9DE5-B056F072395D}"/>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97810</xdr:rowOff>
    </xdr:from>
    <xdr:to>
      <xdr:col>81</xdr:col>
      <xdr:colOff>50800</xdr:colOff>
      <xdr:row>96</xdr:row>
      <xdr:rowOff>104938</xdr:rowOff>
    </xdr:to>
    <xdr:cxnSp macro="">
      <xdr:nvCxnSpPr>
        <xdr:cNvPr id="698" name="直線コネクタ 697">
          <a:extLst>
            <a:ext uri="{FF2B5EF4-FFF2-40B4-BE49-F238E27FC236}">
              <a16:creationId xmlns:a16="http://schemas.microsoft.com/office/drawing/2014/main" id="{0C607B33-F728-49AB-9040-811120FC18BA}"/>
            </a:ext>
          </a:extLst>
        </xdr:cNvPr>
        <xdr:cNvCxnSpPr/>
      </xdr:nvCxnSpPr>
      <xdr:spPr>
        <a:xfrm>
          <a:off x="14592300" y="16557010"/>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643637E5-478D-4B15-9501-8DF67AF8F3DF}"/>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E48DE43C-F471-4D29-BDD7-4C4853840E9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165596</xdr:rowOff>
    </xdr:from>
    <xdr:to>
      <xdr:col>76</xdr:col>
      <xdr:colOff>114300</xdr:colOff>
      <xdr:row>96</xdr:row>
      <xdr:rowOff>97810</xdr:rowOff>
    </xdr:to>
    <xdr:cxnSp macro="">
      <xdr:nvCxnSpPr>
        <xdr:cNvPr id="701" name="直線コネクタ 700">
          <a:extLst>
            <a:ext uri="{FF2B5EF4-FFF2-40B4-BE49-F238E27FC236}">
              <a16:creationId xmlns:a16="http://schemas.microsoft.com/office/drawing/2014/main" id="{71E894C0-6547-4515-B2D4-E6AF92CCC036}"/>
            </a:ext>
          </a:extLst>
        </xdr:cNvPr>
        <xdr:cNvCxnSpPr/>
      </xdr:nvCxnSpPr>
      <xdr:spPr>
        <a:xfrm>
          <a:off x="13703300" y="16453346"/>
          <a:ext cx="889000" cy="1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4DD706AF-8FE9-48FC-98AB-559A11498352}"/>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46835EDA-EBBD-41F8-8BBA-02CEE98B6596}"/>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93466</xdr:rowOff>
    </xdr:from>
    <xdr:to>
      <xdr:col>71</xdr:col>
      <xdr:colOff>177800</xdr:colOff>
      <xdr:row>95</xdr:row>
      <xdr:rowOff>165596</xdr:rowOff>
    </xdr:to>
    <xdr:cxnSp macro="">
      <xdr:nvCxnSpPr>
        <xdr:cNvPr id="704" name="直線コネクタ 703">
          <a:extLst>
            <a:ext uri="{FF2B5EF4-FFF2-40B4-BE49-F238E27FC236}">
              <a16:creationId xmlns:a16="http://schemas.microsoft.com/office/drawing/2014/main" id="{097FFEF7-4B4A-4B1B-A94E-F0D9FDAE3DA7}"/>
            </a:ext>
          </a:extLst>
        </xdr:cNvPr>
        <xdr:cNvCxnSpPr/>
      </xdr:nvCxnSpPr>
      <xdr:spPr>
        <a:xfrm>
          <a:off x="12814300" y="16381216"/>
          <a:ext cx="889000" cy="7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D81A2429-72BB-468B-B21E-080DD5010E2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1C2F3668-C3D6-4B9E-AAC3-F2633F06BC7E}"/>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34657B63-FDD3-4FAA-96A7-9178BC6B7078}"/>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941FC1C2-879A-4585-9FC6-8CC0316753E8}"/>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4B68CAA2-355D-4034-9108-7BBE7B45C8C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808647AF-8353-450E-A21A-51860E4C630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9414FF85-8746-412A-B57B-CCD001A3517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D2FFF0F-657B-4BC7-BDA7-05D3A63BCA9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80D9ECF6-1B3E-4575-AEB2-886AC0B9CF7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36212</xdr:rowOff>
    </xdr:from>
    <xdr:to>
      <xdr:col>85</xdr:col>
      <xdr:colOff>177800</xdr:colOff>
      <xdr:row>96</xdr:row>
      <xdr:rowOff>137812</xdr:rowOff>
    </xdr:to>
    <xdr:sp macro="" textlink="">
      <xdr:nvSpPr>
        <xdr:cNvPr id="714" name="楕円 713">
          <a:extLst>
            <a:ext uri="{FF2B5EF4-FFF2-40B4-BE49-F238E27FC236}">
              <a16:creationId xmlns:a16="http://schemas.microsoft.com/office/drawing/2014/main" id="{BEC85D50-AD91-4D24-A3E3-8E14E604D25D}"/>
            </a:ext>
          </a:extLst>
        </xdr:cNvPr>
        <xdr:cNvSpPr/>
      </xdr:nvSpPr>
      <xdr:spPr>
        <a:xfrm>
          <a:off x="16268700" y="164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14639</xdr:rowOff>
    </xdr:from>
    <xdr:ext cx="599010" cy="259045"/>
    <xdr:sp macro="" textlink="">
      <xdr:nvSpPr>
        <xdr:cNvPr id="715" name="公債費該当値テキスト">
          <a:extLst>
            <a:ext uri="{FF2B5EF4-FFF2-40B4-BE49-F238E27FC236}">
              <a16:creationId xmlns:a16="http://schemas.microsoft.com/office/drawing/2014/main" id="{C0DC34F4-4BA8-4382-B83A-1747438B24BD}"/>
            </a:ext>
          </a:extLst>
        </xdr:cNvPr>
        <xdr:cNvSpPr txBox="1"/>
      </xdr:nvSpPr>
      <xdr:spPr>
        <a:xfrm>
          <a:off x="16370300" y="16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54138</xdr:rowOff>
    </xdr:from>
    <xdr:to>
      <xdr:col>81</xdr:col>
      <xdr:colOff>101600</xdr:colOff>
      <xdr:row>96</xdr:row>
      <xdr:rowOff>155738</xdr:rowOff>
    </xdr:to>
    <xdr:sp macro="" textlink="">
      <xdr:nvSpPr>
        <xdr:cNvPr id="716" name="楕円 715">
          <a:extLst>
            <a:ext uri="{FF2B5EF4-FFF2-40B4-BE49-F238E27FC236}">
              <a16:creationId xmlns:a16="http://schemas.microsoft.com/office/drawing/2014/main" id="{8CBF3686-611A-40E2-9161-631F633B372E}"/>
            </a:ext>
          </a:extLst>
        </xdr:cNvPr>
        <xdr:cNvSpPr/>
      </xdr:nvSpPr>
      <xdr:spPr>
        <a:xfrm>
          <a:off x="15430500" y="165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815</xdr:rowOff>
    </xdr:from>
    <xdr:ext cx="599010" cy="259045"/>
    <xdr:sp macro="" textlink="">
      <xdr:nvSpPr>
        <xdr:cNvPr id="717" name="テキスト ボックス 716">
          <a:extLst>
            <a:ext uri="{FF2B5EF4-FFF2-40B4-BE49-F238E27FC236}">
              <a16:creationId xmlns:a16="http://schemas.microsoft.com/office/drawing/2014/main" id="{06D41F08-4434-4C97-B0F1-3980F9C3F560}"/>
            </a:ext>
          </a:extLst>
        </xdr:cNvPr>
        <xdr:cNvSpPr txBox="1"/>
      </xdr:nvSpPr>
      <xdr:spPr>
        <a:xfrm>
          <a:off x="15181795" y="162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47010</xdr:rowOff>
    </xdr:from>
    <xdr:to>
      <xdr:col>76</xdr:col>
      <xdr:colOff>165100</xdr:colOff>
      <xdr:row>96</xdr:row>
      <xdr:rowOff>148610</xdr:rowOff>
    </xdr:to>
    <xdr:sp macro="" textlink="">
      <xdr:nvSpPr>
        <xdr:cNvPr id="718" name="楕円 717">
          <a:extLst>
            <a:ext uri="{FF2B5EF4-FFF2-40B4-BE49-F238E27FC236}">
              <a16:creationId xmlns:a16="http://schemas.microsoft.com/office/drawing/2014/main" id="{79938358-789C-49E1-8EE3-10A5A6A7E695}"/>
            </a:ext>
          </a:extLst>
        </xdr:cNvPr>
        <xdr:cNvSpPr/>
      </xdr:nvSpPr>
      <xdr:spPr>
        <a:xfrm>
          <a:off x="145415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165137</xdr:rowOff>
    </xdr:from>
    <xdr:ext cx="599010" cy="259045"/>
    <xdr:sp macro="" textlink="">
      <xdr:nvSpPr>
        <xdr:cNvPr id="719" name="テキスト ボックス 718">
          <a:extLst>
            <a:ext uri="{FF2B5EF4-FFF2-40B4-BE49-F238E27FC236}">
              <a16:creationId xmlns:a16="http://schemas.microsoft.com/office/drawing/2014/main" id="{D65F4A1C-0384-43B6-8CCD-F12B118293B4}"/>
            </a:ext>
          </a:extLst>
        </xdr:cNvPr>
        <xdr:cNvSpPr txBox="1"/>
      </xdr:nvSpPr>
      <xdr:spPr>
        <a:xfrm>
          <a:off x="14292795" y="162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114796</xdr:rowOff>
    </xdr:from>
    <xdr:to>
      <xdr:col>72</xdr:col>
      <xdr:colOff>38100</xdr:colOff>
      <xdr:row>96</xdr:row>
      <xdr:rowOff>44946</xdr:rowOff>
    </xdr:to>
    <xdr:sp macro="" textlink="">
      <xdr:nvSpPr>
        <xdr:cNvPr id="720" name="楕円 719">
          <a:extLst>
            <a:ext uri="{FF2B5EF4-FFF2-40B4-BE49-F238E27FC236}">
              <a16:creationId xmlns:a16="http://schemas.microsoft.com/office/drawing/2014/main" id="{76B24993-E857-46C9-934E-C14E08418C19}"/>
            </a:ext>
          </a:extLst>
        </xdr:cNvPr>
        <xdr:cNvSpPr/>
      </xdr:nvSpPr>
      <xdr:spPr>
        <a:xfrm>
          <a:off x="13652500" y="1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61473</xdr:rowOff>
    </xdr:from>
    <xdr:ext cx="599010" cy="259045"/>
    <xdr:sp macro="" textlink="">
      <xdr:nvSpPr>
        <xdr:cNvPr id="721" name="テキスト ボックス 720">
          <a:extLst>
            <a:ext uri="{FF2B5EF4-FFF2-40B4-BE49-F238E27FC236}">
              <a16:creationId xmlns:a16="http://schemas.microsoft.com/office/drawing/2014/main" id="{0E95A37F-D360-453D-81CD-84A433935B83}"/>
            </a:ext>
          </a:extLst>
        </xdr:cNvPr>
        <xdr:cNvSpPr txBox="1"/>
      </xdr:nvSpPr>
      <xdr:spPr>
        <a:xfrm>
          <a:off x="13403795" y="161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42666</xdr:rowOff>
    </xdr:from>
    <xdr:to>
      <xdr:col>67</xdr:col>
      <xdr:colOff>101600</xdr:colOff>
      <xdr:row>95</xdr:row>
      <xdr:rowOff>144266</xdr:rowOff>
    </xdr:to>
    <xdr:sp macro="" textlink="">
      <xdr:nvSpPr>
        <xdr:cNvPr id="722" name="楕円 721">
          <a:extLst>
            <a:ext uri="{FF2B5EF4-FFF2-40B4-BE49-F238E27FC236}">
              <a16:creationId xmlns:a16="http://schemas.microsoft.com/office/drawing/2014/main" id="{D816999C-6F76-4A40-9A91-006B17F85EB8}"/>
            </a:ext>
          </a:extLst>
        </xdr:cNvPr>
        <xdr:cNvSpPr/>
      </xdr:nvSpPr>
      <xdr:spPr>
        <a:xfrm>
          <a:off x="12763500" y="163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160793</xdr:rowOff>
    </xdr:from>
    <xdr:ext cx="599010" cy="259045"/>
    <xdr:sp macro="" textlink="">
      <xdr:nvSpPr>
        <xdr:cNvPr id="723" name="テキスト ボックス 722">
          <a:extLst>
            <a:ext uri="{FF2B5EF4-FFF2-40B4-BE49-F238E27FC236}">
              <a16:creationId xmlns:a16="http://schemas.microsoft.com/office/drawing/2014/main" id="{9031E7C6-F1A9-4D7F-BB8A-A28E5D7AB367}"/>
            </a:ext>
          </a:extLst>
        </xdr:cNvPr>
        <xdr:cNvSpPr txBox="1"/>
      </xdr:nvSpPr>
      <xdr:spPr>
        <a:xfrm>
          <a:off x="12514795" y="1610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5BA4BD1E-0D4A-40BE-B83A-5530030B3F8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1BF963A9-211E-4931-BF7A-C95BF433D8E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7BFD4568-CDF9-4AAB-A583-1FCFFF08E2A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231E0ED6-71EB-44AA-BE59-96CEF622313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34E87734-AF4B-4D9E-92A9-50111C3EAD3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93FA439-BB5F-4296-843F-C152602426F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CC0F49EB-FBF0-4488-85E1-F5875225CCD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CA422150-86D3-46CD-A94F-0428C32BBD8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408E2BF7-1DA8-4E6C-A07F-132CD86ADAA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6D148A13-5E8D-4AF8-8AFD-FE52259502D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434728BC-793A-402C-8CB3-F1D3FB434D5C}"/>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634C1C14-CD23-46AE-A669-054205046D9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CFD35983-9D7F-4158-92D7-E33D0C6899F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56E89D8D-E955-48FC-AEA7-0D02F182DAEF}"/>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729B2E59-CFD0-4237-95D9-3BC4E2DD56F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8BC7EEAD-FB47-4545-8DB3-DB5793AFA4B2}"/>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488C7297-1C8D-45D6-A3A7-34D6CE9DD60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BFB0DCEC-D149-48F5-8273-92C29CD4251F}"/>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ABCE3183-5ED0-45D5-A65E-D9F0DF87C25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3E0C17E0-55FB-4745-99AB-901102EFA74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FF462E0-DB89-41BB-8974-034BC15BB8D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CA00F2CC-2A39-4910-890F-EFAF3192028B}"/>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B8ECBBF2-857B-4171-90E5-9707D01FF698}"/>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3B0BAABD-C5B9-4CC7-94FE-766B1D41A08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446172D2-2B31-49DD-B9B8-FE8F033BA443}"/>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38A208D7-DF80-424F-9CA1-EA22BD4FAA0D}"/>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8823739E-5A1B-4D16-8A16-81E4ADAE53D1}"/>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97F3955E-9259-46CD-86EF-E0F4245C2AC3}"/>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677D7E22-E06B-4C74-B313-B1F5E2C71B5C}"/>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12B19DE3-7FFA-44C3-8ABA-51A3A02155E9}"/>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25169820-85F9-4F66-8BC3-04515EEB823A}"/>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4038794B-707E-42B9-A8A0-CBE79A800A1C}"/>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E3DCD1DB-0F00-475D-A89C-2D39B17B2439}"/>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42A817D7-57F2-4773-8B41-A63414D4DE7C}"/>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F1CA4C45-3CFE-440E-9807-E6931331A843}"/>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2E3D8BA9-21EB-49BB-8BFA-857E7ECD5A4C}"/>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418A535D-2B48-47BD-8368-9786662121EA}"/>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F731452C-51A0-4DEB-866D-F4013ADC34F5}"/>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B45199A4-7FEC-43E6-A909-0CD9EC032E3F}"/>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9343363F-F87C-4AA5-94D9-6D66D163C01A}"/>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EAE91AE5-1584-45D0-AE29-2EC9AF998D8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BCF3C60C-76A7-4E1E-B9A6-579560DAF34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1C9E9CBA-B72A-4EF0-AF3C-ADCC4958823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E8CE668A-6DA9-44EA-B267-A5929CF923D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AC7938EB-A1F5-4C31-A502-D640CAEE7FD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528631BB-5486-450D-A60F-6003579428F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21F62C59-A5E3-4251-8C02-902D3484EE86}"/>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664758B4-5A30-475A-ABA7-B5AC2668DF1F}"/>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456E23D3-EA50-4C97-8A63-45F88978F05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70DCB4EC-B917-4431-A89D-C63DF9962F5C}"/>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462FF378-ECC9-4A98-89F6-426A675BE9CD}"/>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3A00B2BB-3D79-4B0F-A5FA-63F4603A503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34F7E513-2E13-4D3A-86B7-ECB3ED2E7F83}"/>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9718220A-ACCD-4745-AEFC-75C7A926E23C}"/>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32E77C55-E0F0-45F7-923A-7ECFC1EA4B93}"/>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1373EF14-1C0D-4150-B1B7-8488A7BE00D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8F788652-2915-418F-8CC8-BF90C10C13A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985F1E46-4C07-468B-809F-70AFC004894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AF756550-315F-44E7-9174-586FCD14CAB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2D8D534D-95A2-4946-BEE6-CD84C8D247B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C822B73E-D2FC-4707-B007-626F4124F87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AD328CF9-3DFD-4151-BF82-5CE3AD214CC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75DA3D39-294E-4D43-8F30-5399DE11134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6C6624F0-5BFC-441B-AB68-EB6BFDB5B42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3257CEE8-9BA4-4A9D-AC9F-02B9D4CC39D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C66A4F96-33D2-4E0D-A0F6-55587041211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A9F74981-7882-4D2F-A038-F7B0078097FF}"/>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E9FB7F8A-00F8-4605-AC44-C5E15447237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96BEF4C6-B328-4420-B329-67B0203B2E2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897A78C2-26F5-468E-AFC5-E1DAA14ADD5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8160943-2FCC-4437-8760-18707638B8E5}"/>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D3E5464E-4E70-4140-95F8-E6962CA3919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2804EF0E-38E0-4513-8B9C-AFA6ACA8D1D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CA3E9792-D19C-452B-9CAC-305F4D6F302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AB3BFE83-7BA5-429C-9C50-26A23F22F4D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23262A83-ADE6-451A-814D-2E6522AEB7D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83F22C0-E9F4-4FCF-9EEC-E6291D36CC3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E42D83A2-9B9D-4E23-A033-8FA710986E07}"/>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2C1B2F7F-13A0-451F-848F-C1BC1E51E47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2F1BCD1B-3932-47B5-91FC-E7771841FE5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281F7F42-41AA-4F7C-A20A-08784F570DB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FB4D77D9-23AF-4683-B69F-E0F9B0EB4BE3}"/>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AB91C0A4-E0FD-4645-99A4-EC98460B5FF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5D063B3-CDF8-4CAE-81B9-2A4FFABE3ED6}"/>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34EA2DD-B0E0-4972-9873-22598361CD1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6F7BB189-3003-465B-9D11-BB8D4134D19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EA51B13C-F7D9-40C0-B487-B0571D34A90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9412C074-8B2A-423F-B36A-0DE220594A7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EC317B12-B57D-4E96-8815-1790D890998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F33A36E-EDF9-40E3-B46F-5B1CC5D1587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54E4CEA-5D5E-4CF0-81B3-CE2A89EE02A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9A0A4C4F-8ABE-4507-AAF2-2777F8D5158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26BCE047-AAE5-44E9-A9EF-D53EC88F2A2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D86AB4F0-278F-4485-AC13-0EAB15E013B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949ACB39-C1CA-4441-85BF-B613C68CD711}"/>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A8FE5DE8-EEE2-4E64-B439-04710048279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92225382-0B24-41A3-BB0C-39D4A15A1FB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B9F4D637-8EF3-4336-8221-43B4C729826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EB507849-98FD-415E-AC14-AE49849A1D5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C50C5ABB-2171-4501-8769-B1B0ED684A0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63880741-8DE1-4FCB-B99B-A78271BC470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C071591A-64AD-49A7-AFA7-A15C30014BF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BA290508-B4E8-4795-9EE7-89B982EA116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2F92EF41-3D9B-4B89-B611-1D55BA64FFE9}"/>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AC671DAF-E56B-4ED3-AFEC-75E4D5D70FF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82B82914-3BE4-4401-B0DE-AC6CE916787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795AC412-990D-4EDF-B636-318DA31CE95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年度の歳出総額は </a:t>
          </a:r>
          <a:r>
            <a:rPr kumimoji="1" lang="en-US" altLang="ja-JP" sz="1200">
              <a:latin typeface="ＭＳ Ｐゴシック" panose="020B0600070205080204" pitchFamily="50" charset="-128"/>
              <a:ea typeface="ＭＳ Ｐゴシック" panose="020B0600070205080204" pitchFamily="50" charset="-128"/>
            </a:rPr>
            <a:t>7,588,756</a:t>
          </a:r>
          <a:r>
            <a:rPr kumimoji="1" lang="ja-JP" altLang="en-US" sz="120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1200">
              <a:latin typeface="ＭＳ Ｐゴシック" panose="020B0600070205080204" pitchFamily="50" charset="-128"/>
              <a:ea typeface="ＭＳ Ｐゴシック" panose="020B0600070205080204" pitchFamily="50" charset="-128"/>
            </a:rPr>
            <a:t>1,042,412</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・構成項目別に見ると、議会費、労働費、消防費、災害復旧費において、類似団体平均より高くなっている。</a:t>
          </a:r>
        </a:p>
        <a:p>
          <a:r>
            <a:rPr kumimoji="1" lang="ja-JP" altLang="en-US" sz="1200">
              <a:latin typeface="ＭＳ Ｐゴシック" panose="020B0600070205080204" pitchFamily="50" charset="-128"/>
              <a:ea typeface="ＭＳ Ｐゴシック" panose="020B0600070205080204" pitchFamily="50" charset="-128"/>
            </a:rPr>
            <a:t>・消防費の住民一人当たりコストは </a:t>
          </a:r>
          <a:r>
            <a:rPr kumimoji="1" lang="en-US" altLang="ja-JP" sz="1200">
              <a:latin typeface="ＭＳ Ｐゴシック" panose="020B0600070205080204" pitchFamily="50" charset="-128"/>
              <a:ea typeface="ＭＳ Ｐゴシック" panose="020B0600070205080204" pitchFamily="50" charset="-128"/>
            </a:rPr>
            <a:t>65,366</a:t>
          </a:r>
          <a:r>
            <a:rPr kumimoji="1" lang="ja-JP" altLang="en-US" sz="1200">
              <a:latin typeface="ＭＳ Ｐゴシック" panose="020B0600070205080204" pitchFamily="50" charset="-128"/>
              <a:ea typeface="ＭＳ Ｐゴシック" panose="020B0600070205080204" pitchFamily="50" charset="-128"/>
            </a:rPr>
            <a:t>円（構成比 </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％）となっており、鰺ヶ沢地区消防事務組合負担金等が多額であることが要因となり、類似団体と比較し</a:t>
          </a:r>
          <a:r>
            <a:rPr kumimoji="1" lang="en-US" altLang="ja-JP" sz="1200">
              <a:latin typeface="ＭＳ Ｐゴシック" panose="020B0600070205080204" pitchFamily="50" charset="-128"/>
              <a:ea typeface="ＭＳ Ｐゴシック" panose="020B0600070205080204" pitchFamily="50" charset="-128"/>
            </a:rPr>
            <a:t>19,573</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42.7</a:t>
          </a:r>
          <a:r>
            <a:rPr kumimoji="1" lang="ja-JP" altLang="en-US" sz="1200">
              <a:latin typeface="ＭＳ Ｐゴシック" panose="020B0600070205080204" pitchFamily="50" charset="-128"/>
              <a:ea typeface="ＭＳ Ｐゴシック" panose="020B0600070205080204" pitchFamily="50" charset="-128"/>
            </a:rPr>
            <a:t>％）高い状況となっている。消防事務組合及び消防署、分署への負担金が高止まりしていることから、当面はコスト高のまま推移することが見込まれる。</a:t>
          </a:r>
        </a:p>
        <a:p>
          <a:r>
            <a:rPr kumimoji="1" lang="ja-JP" altLang="en-US" sz="1200">
              <a:latin typeface="ＭＳ Ｐゴシック" panose="020B0600070205080204" pitchFamily="50" charset="-128"/>
              <a:ea typeface="ＭＳ Ｐゴシック" panose="020B0600070205080204" pitchFamily="50" charset="-128"/>
            </a:rPr>
            <a:t>・災害復旧費については、性質別歳出決算分析表の分析欄と同様である。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年度決算においては、災害対応等で</a:t>
          </a: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百万円の財政調整基金の取り崩しを行ったことにより、実質単年度収支は</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百万円の赤字となったが、実質収支は</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百万円の黒字となった。</a:t>
          </a:r>
        </a:p>
        <a:p>
          <a:r>
            <a:rPr kumimoji="1" lang="ja-JP" altLang="en-US" sz="1200">
              <a:latin typeface="ＭＳ ゴシック" pitchFamily="49" charset="-128"/>
              <a:ea typeface="ＭＳ ゴシック" pitchFamily="49" charset="-128"/>
            </a:rPr>
            <a:t>　基金に依存しない財政運営を行うことが当面の課題となっており、そのためには、コンパクトで身の丈に合った歳出構造を構築し、限られた財源で最大の効果を上げる体制づくりを行っていくとともに、臨時的な財政需要に対応できるよう、基金残高の安定的な確保に努め、健全な財政運営を行っていくこと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年度決算において連結実質赤字は発生しておらず、すべての会計において黒字を達成している。一般会計及び特別会計総額では実質収支</a:t>
          </a:r>
          <a:r>
            <a:rPr kumimoji="1" lang="en-US" altLang="ja-JP" sz="1200">
              <a:latin typeface="ＭＳ ゴシック" pitchFamily="49" charset="-128"/>
              <a:ea typeface="ＭＳ ゴシック" pitchFamily="49" charset="-128"/>
            </a:rPr>
            <a:t>308</a:t>
          </a:r>
          <a:r>
            <a:rPr kumimoji="1" lang="ja-JP" altLang="en-US" sz="1200">
              <a:latin typeface="ＭＳ ゴシック" pitchFamily="49" charset="-128"/>
              <a:ea typeface="ＭＳ ゴシック" pitchFamily="49" charset="-128"/>
            </a:rPr>
            <a:t>百万円の黒字決算となり、水道事業会計では資金剰余</a:t>
          </a:r>
          <a:r>
            <a:rPr kumimoji="1" lang="en-US" altLang="ja-JP" sz="1200">
              <a:latin typeface="ＭＳ ゴシック" pitchFamily="49" charset="-128"/>
              <a:ea typeface="ＭＳ ゴシック" pitchFamily="49" charset="-128"/>
            </a:rPr>
            <a:t>145</a:t>
          </a:r>
          <a:r>
            <a:rPr kumimoji="1" lang="ja-JP" altLang="en-US" sz="1200">
              <a:latin typeface="ＭＳ ゴシック" pitchFamily="49" charset="-128"/>
              <a:ea typeface="ＭＳ ゴシック" pitchFamily="49" charset="-128"/>
            </a:rPr>
            <a:t>百万円を計上している。</a:t>
          </a:r>
        </a:p>
        <a:p>
          <a:r>
            <a:rPr kumimoji="1" lang="ja-JP" altLang="en-US" sz="1200">
              <a:latin typeface="ＭＳ ゴシック" pitchFamily="49" charset="-128"/>
              <a:ea typeface="ＭＳ ゴシック" pitchFamily="49" charset="-128"/>
            </a:rPr>
            <a:t>　連結実質収支全体の主な割合を占める一般会計等では、平成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年度以降赤字は発生しておらず、毎年着実に一定の黒字を維持している。</a:t>
          </a:r>
        </a:p>
        <a:p>
          <a:r>
            <a:rPr kumimoji="1" lang="ja-JP" altLang="en-US" sz="1200">
              <a:latin typeface="ＭＳ ゴシック" pitchFamily="49" charset="-128"/>
              <a:ea typeface="ＭＳ ゴシック" pitchFamily="49" charset="-128"/>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p>
        <a:p>
          <a:r>
            <a:rPr kumimoji="1" lang="ja-JP" altLang="en-US" sz="1200">
              <a:latin typeface="ＭＳ ゴシック" pitchFamily="49" charset="-128"/>
              <a:ea typeface="ＭＳ ゴシック" pitchFamily="49" charset="-128"/>
            </a:rPr>
            <a:t>　下水道事業特別会計においては、繰出基準に基づく繰出金のほか、料金収入で賄えない汚水維持管理費の補てんを目的とした基準外繰出しを実施してきた結果、毎年わずかな黒字を計上している。</a:t>
          </a:r>
        </a:p>
        <a:p>
          <a:r>
            <a:rPr kumimoji="1" lang="ja-JP" altLang="en-US" sz="1200">
              <a:latin typeface="ＭＳ ゴシック" pitchFamily="49" charset="-128"/>
              <a:ea typeface="ＭＳ ゴシック" pitchFamily="49" charset="-128"/>
            </a:rPr>
            <a:t>　企業会計である水道事業会計において資金不足は生じておらず、平成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年度をピークに現金が減少傾向にあるものの、毎年度、一定額の資金剰余が生じている。</a:t>
          </a:r>
        </a:p>
        <a:p>
          <a:r>
            <a:rPr kumimoji="1" lang="ja-JP" altLang="en-US" sz="1200">
              <a:latin typeface="ＭＳ ゴシック" pitchFamily="49" charset="-128"/>
              <a:ea typeface="ＭＳ ゴシック" pitchFamily="49" charset="-128"/>
            </a:rPr>
            <a:t>　以上のとおり、全会計ともに黒字となっており、今後も各会計の黒字を堅持するため、従来からの行財政改革と併せて、公営事業では料金の適正化と一般会計からの適切な繰出しを継続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年度決算における実質公債費比率は</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％となり、平成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年度の算定開始以来年々減少している。</a:t>
          </a:r>
        </a:p>
        <a:p>
          <a:r>
            <a:rPr kumimoji="1" lang="ja-JP" altLang="en-US" sz="1200">
              <a:latin typeface="ＭＳ ゴシック" pitchFamily="49" charset="-128"/>
              <a:ea typeface="ＭＳ ゴシック" pitchFamily="49" charset="-128"/>
            </a:rPr>
            <a:t>　分子の主要素である元利償還金は、町債の新規発行抑制や繰上償還などの公債費対策により、年々減少している。また、元利償還金の減少に伴い、算入公債費等も緩やかに減少しているが、分子全体としての公債費負担は年々着実に軽減されている。</a:t>
          </a:r>
        </a:p>
        <a:p>
          <a:r>
            <a:rPr kumimoji="1" lang="ja-JP" altLang="en-US" sz="1200">
              <a:latin typeface="ＭＳ ゴシック" pitchFamily="49" charset="-128"/>
              <a:ea typeface="ＭＳ ゴシック" pitchFamily="49" charset="-128"/>
            </a:rPr>
            <a:t>　公営企業債の元利償還金に対する繰入金は、水道事業会計の建設事業が予定されていることから、今後増加することが見込まれる。</a:t>
          </a:r>
        </a:p>
        <a:p>
          <a:r>
            <a:rPr kumimoji="1" lang="ja-JP" altLang="en-US" sz="1200">
              <a:latin typeface="ＭＳ ゴシック" pitchFamily="49" charset="-128"/>
              <a:ea typeface="ＭＳ ゴシック" pitchFamily="49" charset="-128"/>
            </a:rPr>
            <a:t>　組合等の元利償還金に対する負担金等は、当面の間は微減で推移していくが、今後予定している清掃施設の大規模改修以降は大幅に増加する見込みである。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年度決算における将来負担比率は</a:t>
          </a:r>
          <a:r>
            <a:rPr kumimoji="1" lang="en-US" altLang="ja-JP" sz="1050">
              <a:latin typeface="ＭＳ ゴシック" pitchFamily="49" charset="-128"/>
              <a:ea typeface="ＭＳ ゴシック" pitchFamily="49" charset="-128"/>
            </a:rPr>
            <a:t>33.6</a:t>
          </a:r>
          <a:r>
            <a:rPr kumimoji="1" lang="ja-JP" altLang="en-US" sz="1050">
              <a:latin typeface="ＭＳ ゴシック" pitchFamily="49" charset="-128"/>
              <a:ea typeface="ＭＳ ゴシック" pitchFamily="49" charset="-128"/>
            </a:rPr>
            <a:t>％となり、算定分母の主要素である標準財政規模の減に対し、基準財政需要額算入見込額の減により分子全体が増となったことで、令和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年度と比較して</a:t>
          </a:r>
          <a:r>
            <a:rPr kumimoji="1" lang="en-US" altLang="ja-JP" sz="1050">
              <a:latin typeface="ＭＳ ゴシック" pitchFamily="49" charset="-128"/>
              <a:ea typeface="ＭＳ ゴシック" pitchFamily="49" charset="-128"/>
            </a:rPr>
            <a:t>4.5</a:t>
          </a:r>
          <a:r>
            <a:rPr kumimoji="1" lang="ja-JP" altLang="en-US" sz="1050">
              <a:latin typeface="ＭＳ ゴシック" pitchFamily="49" charset="-128"/>
              <a:ea typeface="ＭＳ ゴシック" pitchFamily="49" charset="-128"/>
            </a:rPr>
            <a:t>％増加している。</a:t>
          </a:r>
        </a:p>
        <a:p>
          <a:r>
            <a:rPr kumimoji="1" lang="ja-JP" altLang="en-US" sz="1050">
              <a:latin typeface="ＭＳ ゴシック" pitchFamily="49" charset="-128"/>
              <a:ea typeface="ＭＳ ゴシック" pitchFamily="49" charset="-128"/>
            </a:rPr>
            <a:t>　分子の主要素である一般会計等の地方債現在高は、過年度における町債の新規発行抑制や繰上償還などの公債費対策により</a:t>
          </a:r>
          <a:r>
            <a:rPr kumimoji="1" lang="en-US" altLang="ja-JP" sz="1050">
              <a:latin typeface="ＭＳ ゴシック" pitchFamily="49" charset="-128"/>
              <a:ea typeface="ＭＳ ゴシック" pitchFamily="49" charset="-128"/>
            </a:rPr>
            <a:t>365</a:t>
          </a:r>
          <a:r>
            <a:rPr kumimoji="1" lang="ja-JP" altLang="en-US" sz="1050">
              <a:latin typeface="ＭＳ ゴシック" pitchFamily="49" charset="-128"/>
              <a:ea typeface="ＭＳ ゴシック" pitchFamily="49" charset="-128"/>
            </a:rPr>
            <a:t>百万円の減となったが、公営企業債等繰入見込額が水道事業会計分の増などで</a:t>
          </a:r>
          <a:r>
            <a:rPr kumimoji="1" lang="en-US" altLang="ja-JP" sz="1050">
              <a:latin typeface="ＭＳ ゴシック" pitchFamily="49" charset="-128"/>
              <a:ea typeface="ＭＳ ゴシック" pitchFamily="49" charset="-128"/>
            </a:rPr>
            <a:t>159</a:t>
          </a:r>
          <a:r>
            <a:rPr kumimoji="1" lang="ja-JP" altLang="en-US" sz="1050">
              <a:latin typeface="ＭＳ ゴシック" pitchFamily="49" charset="-128"/>
              <a:ea typeface="ＭＳ ゴシック" pitchFamily="49" charset="-128"/>
            </a:rPr>
            <a:t>百万円、設立法人等の負債額等負担見込額が</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百万円増加し、また充当可能財源の主要素である基準財政需要額算入見込額が</a:t>
          </a:r>
          <a:r>
            <a:rPr kumimoji="1" lang="en-US" altLang="ja-JP" sz="1050">
              <a:latin typeface="ＭＳ ゴシック" pitchFamily="49" charset="-128"/>
              <a:ea typeface="ＭＳ ゴシック" pitchFamily="49" charset="-128"/>
            </a:rPr>
            <a:t>423</a:t>
          </a:r>
          <a:r>
            <a:rPr kumimoji="1" lang="ja-JP" altLang="en-US" sz="1050">
              <a:latin typeface="ＭＳ ゴシック" pitchFamily="49" charset="-128"/>
              <a:ea typeface="ＭＳ ゴシック" pitchFamily="49" charset="-128"/>
            </a:rPr>
            <a:t>百万円減少したことで、分子全体では</a:t>
          </a:r>
          <a:r>
            <a:rPr kumimoji="1" lang="en-US" altLang="ja-JP" sz="1050">
              <a:latin typeface="ＭＳ ゴシック" pitchFamily="49" charset="-128"/>
              <a:ea typeface="ＭＳ ゴシック" pitchFamily="49" charset="-128"/>
            </a:rPr>
            <a:t>145</a:t>
          </a:r>
          <a:r>
            <a:rPr kumimoji="1" lang="ja-JP" altLang="en-US" sz="1050">
              <a:latin typeface="ＭＳ ゴシック" pitchFamily="49" charset="-128"/>
              <a:ea typeface="ＭＳ ゴシック" pitchFamily="49" charset="-128"/>
            </a:rPr>
            <a:t>百万円の増となっている。</a:t>
          </a:r>
        </a:p>
        <a:p>
          <a:r>
            <a:rPr kumimoji="1" lang="ja-JP" altLang="en-US" sz="1050">
              <a:latin typeface="ＭＳ ゴシック" pitchFamily="49" charset="-128"/>
              <a:ea typeface="ＭＳ ゴシック" pitchFamily="49" charset="-128"/>
            </a:rPr>
            <a:t>　その他の将来負担見込みについては、令和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に発生した大雨災害により、起債を伴う災害復旧や水道事業会計の建設事業、さらに一部事務組合が実施する大規模改修事業を予定しており、事業実施後は公営企業及び組合に係る将来負担の増が見込まれている。</a:t>
          </a:r>
        </a:p>
        <a:p>
          <a:r>
            <a:rPr kumimoji="1" lang="ja-JP" altLang="en-US" sz="1050">
              <a:latin typeface="ＭＳ ゴシック" pitchFamily="49" charset="-128"/>
              <a:ea typeface="ＭＳ ゴシック" pitchFamily="49" charset="-128"/>
            </a:rPr>
            <a:t>　充当可能財源である充当可能基金については、</a:t>
          </a:r>
          <a:r>
            <a:rPr kumimoji="1" lang="en-US" altLang="ja-JP" sz="1050">
              <a:latin typeface="ＭＳ ゴシック" pitchFamily="49" charset="-128"/>
              <a:ea typeface="ＭＳ ゴシック" pitchFamily="49" charset="-128"/>
            </a:rPr>
            <a:t>77</a:t>
          </a:r>
          <a:r>
            <a:rPr kumimoji="1" lang="ja-JP" altLang="en-US" sz="1050">
              <a:latin typeface="ＭＳ ゴシック" pitchFamily="49" charset="-128"/>
              <a:ea typeface="ＭＳ ゴシック" pitchFamily="49" charset="-128"/>
            </a:rPr>
            <a:t>百万円の増となったが、今後も基金残高を安定的に確保していくことが重要である。</a:t>
          </a:r>
        </a:p>
        <a:p>
          <a:r>
            <a:rPr kumimoji="1" lang="ja-JP" altLang="en-US" sz="1050">
              <a:latin typeface="ＭＳ ゴシック" pitchFamily="49" charset="-128"/>
              <a:ea typeface="ＭＳ ゴシック" pitchFamily="49" charset="-128"/>
            </a:rPr>
            <a:t>　今後においても将来負担を軽減するため、起債の着実な償還と併せて、行財政改革を推進し、健全な財政運営を行っていく。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百万円の取崩しや公共施設等総合管理基金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百万円の取崩し等も実施したが、基金全体としては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・財政調整基金については、積極的な歳出改革による取崩しの抑制を行うことが必要である。また、将来的には、災害等の備えとして、一定規模以上の基金残高を維持できるよう努めることとしている。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・公共施設等総合管理基金：公共施設等を総合的に管理するために要する経費（整備、維持補修、解体処分等）の財源に充てる。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・合併振興基金：合併に伴う地域の進行及び住民の一体感醸成を推進する事業の財源に充てる。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・公共施設等総合管理基金：施設の老朽化に伴う整備に係る将来的な財政需要を見込んだ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百万円取崩しを行ったことによる差引きの増。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・合併振興基金：基金利子の積立てを除き、増減なし。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・公共施設等総合管理基金：公共施設の維持補修費等の内容に応じて適宜取崩しを行っていく。また、決算状況を踏まえ、必要に応じて積立てを行う予定である。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・合併振興基金：合併振興事業の財源として、適宜取崩しを行っていく予定である。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百万円を取り崩したことによる差引きの減。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年度の町村合併以降は、決算状況を踏まえ、災害や合併算定替の適用期限終了への備えとして、可能な範囲で財政調整基金の積立てを行ってきたが、平成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年度以降は、普通交付税額の減少を主な要因とした取り崩しを何度か実施している。令和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年度は災害対応のため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百万円の取崩を行い今後も取崩を行う可能性がある。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年度決算における実質公債費比率は早期健全化基準を下回る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％となっているが、経常収支比率においては、公債費分が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％と増加しており、類似団体と同水準である。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決算状況を踏まえ、必要に応じて、積立てを行う予定である。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7C10C6-843E-4C63-AD11-36EEDA8F4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39A7CA-0D71-49F8-99A5-25396A238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7D7C96-6960-4B89-9CBC-2E7DDF5ABE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2049C6-D400-495B-9B72-C4EBDFDCA6A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3122017-4EAB-46E7-A62D-4149CE48BE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3CBFA9-2FFC-41F3-A857-CB9E1B5F02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759411E-9B06-4B9B-BB43-BA823D981B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5D2BF26-AB1C-463E-99C0-08BCFFE38CF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895CC94-B2D9-421A-9368-39678F8B6B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5977CE7-3CA0-42CA-8C02-C54CE5BE91D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C9DF093-2998-4B51-85EA-08A8ADEB7F0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1BB4D7-FE7D-4D1C-AEEA-6F95FB0CCD7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7,280
7,257
488.91
7,867,632
7,588,756
163,736
4,626,176
7,670,888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2F2B072-B6F5-4AAA-9CB4-B6E9E4240E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C144402-978E-48E5-8CCE-84FD32F21E4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124927F-051C-4B2D-B887-EDA1B74A37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E7E5FFA-8DEA-480C-B09E-7CB2281EEE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244621B-A34C-4512-9EF3-07FA0D14D7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E928A2C-B38A-4CC7-A801-EB905AA6B3C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4C6808-636C-40FC-A255-58D9632AEF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8ADAF2-C8B1-47B4-AD5B-582AAC021A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5C285A1-A6AF-403D-9947-124A065033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389EBEC-0F12-4DB5-86DF-F7979721B5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9637D97-B75F-41FA-B640-9A468DA175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C96EBE5-40F9-431A-8DDC-B28CC23D841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7A12C30-7288-475F-990C-91ABFC0E0FA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1A1C89-AD67-4C53-9CC5-11EE55636A6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75920D-287F-4636-AD7A-A528FD5200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20C24B-F4CF-4A39-9065-5F82BECD74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E26BBD-0955-47B8-A2BA-277EE16335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A86626D-8269-465F-85AC-71F298E550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B8AC6C0-D32B-457B-960B-1D5D4CA90BA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CF9915F-696B-493E-BB76-5DFC8F13E7E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FD1181E-3439-4100-B2AA-73F8A3A60D0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76F1CE2-3E00-4426-81C9-29C3F346336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6A320E0-1136-4D74-9E8B-09E70F2C3FE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18476AC-71FA-4554-AC97-49CB0DEA110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804ACDA-1263-48BC-8093-7E47AFD270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61B958C-9838-45EF-A2FA-08D4B8E300F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19F9A7E-886A-4892-9D66-B2ED2EEA79C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D6A1B20-0108-49A7-B70D-BA6D4C4AA6B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DFC62F8-C686-4B33-A439-519D87672E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B2E8993-4149-43C4-BE27-41CA0BF06FA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54E19B3-4C09-4DF4-A4E0-FC95421262A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3C12AA6-0D66-444D-B8CD-CCF4627745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F30E304-E9B7-4008-979B-8B6C3F8FB9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200B2FA-F822-4C2F-A59D-81B42244671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7EC6585-5AAA-4954-8DB0-6E4053458A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令和４年度有形固定資産減価償却率は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69.4%</a:t>
          </a:r>
          <a:r>
            <a:rPr kumimoji="1" lang="ja-JP" altLang="en-US" sz="1100" baseline="0">
              <a:latin typeface="ＭＳ Ｐゴシック" panose="020B0600070205080204" pitchFamily="50" charset="-128"/>
              <a:ea typeface="ＭＳ Ｐゴシック" panose="020B0600070205080204" pitchFamily="50" charset="-128"/>
            </a:rPr>
            <a:t>であり、類似団体内平均値及び全国平均、並びに青森県平均より高い状況である。類似団体と比較して施設の老朽化が進んでいることが原因の一つと考えられる。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それぞれの公共施設等に係る個別施設計画は策定済みであり、今後も引き続き当該計画の適切な維持管理に努めていく。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C1C07D7-6263-49B2-91D3-B7B3D5144F2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C08B655-609C-4860-B2AA-6A0A69C7E6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17270EC-5432-48B4-8814-23561EA42C8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C1D6AAB-CB20-4243-BC5C-D952A433578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D87F436-2340-469E-B8F1-5CC30C9A08D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7E57C22-6B17-4B15-8113-9A014084C32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CE4EC08-0AD5-4588-A6A1-A6DDAB17A4D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30A293F-A128-40C2-8514-D3B112A579C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716E1DF-14A5-4457-AA9C-266654719A6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C27D93B-654E-42D9-9425-7F225F0B003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D32CA0E-BA2C-404E-85E8-D44D8FDBDF2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F01E01B-1F7A-4956-9B6B-12914E9DC5E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BEA486F-4469-4830-81AE-CCE2CB120CC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7F5142A-7F84-4EE5-AB29-10539ED774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768405E-6307-46F9-875F-DEBD89B8329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033D45E-87CB-48DF-9BED-3FC4184A0C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478BA48F-398C-44AF-8637-3F43CBF5981E}"/>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AC109EB0-2D5A-45B1-8D0D-B6310B37154D}"/>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B97263F9-A02E-4808-9DD7-A468708B8141}"/>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F630E943-C0EF-4B6F-ACC5-D742A9D997B6}"/>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FCB813-9B83-4A38-A48E-F71E02B8BDAC}"/>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CB39DD85-F949-4429-A75B-8CE692423E25}"/>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FAC46004-9A28-42F0-B29B-E48F83FD1B46}"/>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DDC7EB11-6905-4D99-8F10-541941AAE6F7}"/>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A9572719-7153-409F-94A3-101DA6F8E792}"/>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4" name="フローチャート: 判断 73">
          <a:extLst>
            <a:ext uri="{FF2B5EF4-FFF2-40B4-BE49-F238E27FC236}">
              <a16:creationId xmlns:a16="http://schemas.microsoft.com/office/drawing/2014/main" id="{E8FECDDB-CB07-4560-B48E-8FE64AF23A87}"/>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5" name="フローチャート: 判断 74">
          <a:extLst>
            <a:ext uri="{FF2B5EF4-FFF2-40B4-BE49-F238E27FC236}">
              <a16:creationId xmlns:a16="http://schemas.microsoft.com/office/drawing/2014/main" id="{2E6F9C97-D44E-4A21-97CC-F4F579C6F5C3}"/>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6241AF7-7617-454D-9D13-305979F7382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C7AB036-4F32-47BE-9240-6752992FCFA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E5961C2-C094-477D-B929-248B3A76EC4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4E65CD8-01B4-46A5-884D-04CAB15174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5973C78-FE18-42D9-B745-47065FF18C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1" name="楕円 80">
          <a:extLst>
            <a:ext uri="{FF2B5EF4-FFF2-40B4-BE49-F238E27FC236}">
              <a16:creationId xmlns:a16="http://schemas.microsoft.com/office/drawing/2014/main" id="{21EA4AF4-E63E-43D9-988E-C8F6FD6689DA}"/>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2" name="有形固定資産減価償却率該当値テキスト">
          <a:extLst>
            <a:ext uri="{FF2B5EF4-FFF2-40B4-BE49-F238E27FC236}">
              <a16:creationId xmlns:a16="http://schemas.microsoft.com/office/drawing/2014/main" id="{3A31F84E-F9B1-4BF9-A37A-20D5ADE3CA14}"/>
            </a:ext>
          </a:extLst>
        </xdr:cNvPr>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3" name="楕円 82">
          <a:extLst>
            <a:ext uri="{FF2B5EF4-FFF2-40B4-BE49-F238E27FC236}">
              <a16:creationId xmlns:a16="http://schemas.microsoft.com/office/drawing/2014/main" id="{EC1AFF8C-3783-427D-B1EC-3D65D696FFB3}"/>
            </a:ext>
          </a:extLst>
        </xdr:cNvPr>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49107</xdr:rowOff>
    </xdr:from>
    <xdr:to>
      <xdr:col>23</xdr:col>
      <xdr:colOff>85725</xdr:colOff>
      <xdr:row>30</xdr:row>
      <xdr:rowOff>95885</xdr:rowOff>
    </xdr:to>
    <xdr:cxnSp macro="">
      <xdr:nvCxnSpPr>
        <xdr:cNvPr id="84" name="直線コネクタ 83">
          <a:extLst>
            <a:ext uri="{FF2B5EF4-FFF2-40B4-BE49-F238E27FC236}">
              <a16:creationId xmlns:a16="http://schemas.microsoft.com/office/drawing/2014/main" id="{D628AAFB-377D-47CC-A7C5-ABD881BED873}"/>
            </a:ext>
          </a:extLst>
        </xdr:cNvPr>
        <xdr:cNvCxnSpPr/>
      </xdr:nvCxnSpPr>
      <xdr:spPr>
        <a:xfrm>
          <a:off x="4051300" y="596413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112183</xdr:rowOff>
    </xdr:from>
    <xdr:to>
      <xdr:col>15</xdr:col>
      <xdr:colOff>187325</xdr:colOff>
      <xdr:row>30</xdr:row>
      <xdr:rowOff>42333</xdr:rowOff>
    </xdr:to>
    <xdr:sp macro="" textlink="">
      <xdr:nvSpPr>
        <xdr:cNvPr id="85" name="楕円 84">
          <a:extLst>
            <a:ext uri="{FF2B5EF4-FFF2-40B4-BE49-F238E27FC236}">
              <a16:creationId xmlns:a16="http://schemas.microsoft.com/office/drawing/2014/main" id="{8CD3608B-8337-4B4F-B639-E679222C2858}"/>
            </a:ext>
          </a:extLst>
        </xdr:cNvPr>
        <xdr:cNvSpPr/>
      </xdr:nvSpPr>
      <xdr:spPr>
        <a:xfrm>
          <a:off x="3238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49107</xdr:rowOff>
    </xdr:to>
    <xdr:cxnSp macro="">
      <xdr:nvCxnSpPr>
        <xdr:cNvPr id="86" name="直線コネクタ 85">
          <a:extLst>
            <a:ext uri="{FF2B5EF4-FFF2-40B4-BE49-F238E27FC236}">
              <a16:creationId xmlns:a16="http://schemas.microsoft.com/office/drawing/2014/main" id="{46B6E30B-F7BD-4C94-99F3-737BBE6AE116}"/>
            </a:ext>
          </a:extLst>
        </xdr:cNvPr>
        <xdr:cNvCxnSpPr/>
      </xdr:nvCxnSpPr>
      <xdr:spPr>
        <a:xfrm>
          <a:off x="3289300" y="590655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87" name="楕円 86">
          <a:extLst>
            <a:ext uri="{FF2B5EF4-FFF2-40B4-BE49-F238E27FC236}">
              <a16:creationId xmlns:a16="http://schemas.microsoft.com/office/drawing/2014/main" id="{FF694189-C72A-4482-9F46-E0D3D42DD8C0}"/>
            </a:ext>
          </a:extLst>
        </xdr:cNvPr>
        <xdr:cNvSpPr/>
      </xdr:nvSpPr>
      <xdr:spPr>
        <a:xfrm>
          <a:off x="2476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112607</xdr:rowOff>
    </xdr:from>
    <xdr:to>
      <xdr:col>15</xdr:col>
      <xdr:colOff>136525</xdr:colOff>
      <xdr:row>29</xdr:row>
      <xdr:rowOff>162983</xdr:rowOff>
    </xdr:to>
    <xdr:cxnSp macro="">
      <xdr:nvCxnSpPr>
        <xdr:cNvPr id="88" name="直線コネクタ 87">
          <a:extLst>
            <a:ext uri="{FF2B5EF4-FFF2-40B4-BE49-F238E27FC236}">
              <a16:creationId xmlns:a16="http://schemas.microsoft.com/office/drawing/2014/main" id="{9E055674-B850-4F5D-AF11-D99FE724FF59}"/>
            </a:ext>
          </a:extLst>
        </xdr:cNvPr>
        <xdr:cNvCxnSpPr/>
      </xdr:nvCxnSpPr>
      <xdr:spPr>
        <a:xfrm>
          <a:off x="2527300" y="585618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89" name="楕円 88">
          <a:extLst>
            <a:ext uri="{FF2B5EF4-FFF2-40B4-BE49-F238E27FC236}">
              <a16:creationId xmlns:a16="http://schemas.microsoft.com/office/drawing/2014/main" id="{0937C9D2-5EE9-40CC-AC18-5E008420EF8F}"/>
            </a:ext>
          </a:extLst>
        </xdr:cNvPr>
        <xdr:cNvSpPr/>
      </xdr:nvSpPr>
      <xdr:spPr>
        <a:xfrm>
          <a:off x="1714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112607</xdr:rowOff>
    </xdr:to>
    <xdr:cxnSp macro="">
      <xdr:nvCxnSpPr>
        <xdr:cNvPr id="90" name="直線コネクタ 89">
          <a:extLst>
            <a:ext uri="{FF2B5EF4-FFF2-40B4-BE49-F238E27FC236}">
              <a16:creationId xmlns:a16="http://schemas.microsoft.com/office/drawing/2014/main" id="{11901A54-97F2-453A-B139-3120688862BA}"/>
            </a:ext>
          </a:extLst>
        </xdr:cNvPr>
        <xdr:cNvCxnSpPr/>
      </xdr:nvCxnSpPr>
      <xdr:spPr>
        <a:xfrm>
          <a:off x="1765300" y="58130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91" name="n_1aveValue有形固定資産減価償却率">
          <a:extLst>
            <a:ext uri="{FF2B5EF4-FFF2-40B4-BE49-F238E27FC236}">
              <a16:creationId xmlns:a16="http://schemas.microsoft.com/office/drawing/2014/main" id="{D7CD1097-3B37-4706-A54B-4AE5CFB2286F}"/>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2" name="n_2aveValue有形固定資産減価償却率">
          <a:extLst>
            <a:ext uri="{FF2B5EF4-FFF2-40B4-BE49-F238E27FC236}">
              <a16:creationId xmlns:a16="http://schemas.microsoft.com/office/drawing/2014/main" id="{229002A6-348E-407C-A22A-8A75B6A9EFCB}"/>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3" name="n_3aveValue有形固定資産減価償却率">
          <a:extLst>
            <a:ext uri="{FF2B5EF4-FFF2-40B4-BE49-F238E27FC236}">
              <a16:creationId xmlns:a16="http://schemas.microsoft.com/office/drawing/2014/main" id="{41CC9B6D-DD36-4010-9270-89A9B0A2FFC7}"/>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4" name="n_4aveValue有形固定資産減価償却率">
          <a:extLst>
            <a:ext uri="{FF2B5EF4-FFF2-40B4-BE49-F238E27FC236}">
              <a16:creationId xmlns:a16="http://schemas.microsoft.com/office/drawing/2014/main" id="{E94BA591-5E2E-4B3F-84EB-F347562FDC5B}"/>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91034</xdr:rowOff>
    </xdr:from>
    <xdr:ext cx="405111" cy="259045"/>
    <xdr:sp macro="" textlink="">
      <xdr:nvSpPr>
        <xdr:cNvPr id="95" name="n_1mainValue有形固定資産減価償却率">
          <a:extLst>
            <a:ext uri="{FF2B5EF4-FFF2-40B4-BE49-F238E27FC236}">
              <a16:creationId xmlns:a16="http://schemas.microsoft.com/office/drawing/2014/main" id="{76A7784A-0BC9-4524-A515-04E73D3F7B01}"/>
            </a:ext>
          </a:extLst>
        </xdr:cNvPr>
        <xdr:cNvSpPr txBox="1"/>
      </xdr:nvSpPr>
      <xdr:spPr>
        <a:xfrm>
          <a:off x="38360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33460</xdr:rowOff>
    </xdr:from>
    <xdr:ext cx="405111" cy="259045"/>
    <xdr:sp macro="" textlink="">
      <xdr:nvSpPr>
        <xdr:cNvPr id="96" name="n_2mainValue有形固定資産減価償却率">
          <a:extLst>
            <a:ext uri="{FF2B5EF4-FFF2-40B4-BE49-F238E27FC236}">
              <a16:creationId xmlns:a16="http://schemas.microsoft.com/office/drawing/2014/main" id="{68FAA1D6-8032-4E8D-89CA-A3EC60ABDFB9}"/>
            </a:ext>
          </a:extLst>
        </xdr:cNvPr>
        <xdr:cNvSpPr txBox="1"/>
      </xdr:nvSpPr>
      <xdr:spPr>
        <a:xfrm>
          <a:off x="3086744" y="594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154534</xdr:rowOff>
    </xdr:from>
    <xdr:ext cx="405111" cy="259045"/>
    <xdr:sp macro="" textlink="">
      <xdr:nvSpPr>
        <xdr:cNvPr id="97" name="n_3mainValue有形固定資産減価償却率">
          <a:extLst>
            <a:ext uri="{FF2B5EF4-FFF2-40B4-BE49-F238E27FC236}">
              <a16:creationId xmlns:a16="http://schemas.microsoft.com/office/drawing/2014/main" id="{6F8458AA-28A2-421E-A6B5-B5CD2554D582}"/>
            </a:ext>
          </a:extLst>
        </xdr:cNvPr>
        <xdr:cNvSpPr txBox="1"/>
      </xdr:nvSpPr>
      <xdr:spPr>
        <a:xfrm>
          <a:off x="2324744" y="5898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111354</xdr:rowOff>
    </xdr:from>
    <xdr:ext cx="405111" cy="259045"/>
    <xdr:sp macro="" textlink="">
      <xdr:nvSpPr>
        <xdr:cNvPr id="98" name="n_4mainValue有形固定資産減価償却率">
          <a:extLst>
            <a:ext uri="{FF2B5EF4-FFF2-40B4-BE49-F238E27FC236}">
              <a16:creationId xmlns:a16="http://schemas.microsoft.com/office/drawing/2014/main" id="{D2EAD2F7-E7DF-43A8-96C2-55D6F1F46064}"/>
            </a:ext>
          </a:extLst>
        </xdr:cNvPr>
        <xdr:cNvSpPr txBox="1"/>
      </xdr:nvSpPr>
      <xdr:spPr>
        <a:xfrm>
          <a:off x="1562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B190AB0-E18E-40B4-837E-2BF190A3D1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B557F01-34E7-4CE2-81E0-7F9CD7950F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6876C52-9492-4D08-BCDF-402BD6A59EC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72403E7-B24F-4384-99D5-F5401322DF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83DE290-2C34-4FB2-8EC0-298070B6B1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2926A59-6153-4F3E-B384-3744917C2C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009C55C-8162-4B20-879C-CDF24348FFC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20510B-57F1-4586-B0B6-252553EA13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12F0227-17F9-41E9-BFBD-B3DE6E49C5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A7DBACF-661F-40EF-BEF9-5B1E2D1F28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8A59B8F-6ACB-4735-86F3-5C5C96A5302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0778BE3-548F-4CDE-A561-1961E3EF28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3FE8663-193D-4B8E-BF74-437A0226CD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令和４年度の債務償還比率は</a:t>
          </a:r>
          <a:r>
            <a:rPr kumimoji="1" lang="en-US" altLang="ja-JP" sz="1100">
              <a:latin typeface="ＭＳ Ｐゴシック" panose="020B0600070205080204" pitchFamily="50" charset="-128"/>
              <a:ea typeface="ＭＳ Ｐゴシック" panose="020B0600070205080204" pitchFamily="50" charset="-128"/>
            </a:rPr>
            <a:t>562.2%</a:t>
          </a:r>
          <a:r>
            <a:rPr kumimoji="1" lang="ja-JP" altLang="en-US" sz="1100">
              <a:latin typeface="ＭＳ Ｐゴシック" panose="020B0600070205080204" pitchFamily="50" charset="-128"/>
              <a:ea typeface="ＭＳ Ｐゴシック" panose="020B0600070205080204" pitchFamily="50" charset="-128"/>
            </a:rPr>
            <a:t>と昨年より若干悪化しており、類似団体内平均値と比較しても依然高い水準である。原因として、充当可能財源である基金が増加している一方で、人件費や物件費支出といった業務支出が比較的多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今後、地方債の新規発行抑制を継続するとともに、行財政改革による業務支出の削減に取り組んでいく。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1C86B85-9330-46BB-8790-032341E99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35075AB-D70F-4CE7-9ABB-9B84B48D4DF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EB86920-1BC7-4596-B22D-C9C87E1C517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6A59B3A-5340-4105-9E52-77F9A4A3AA2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80A5DB9A-7BC2-48F9-AE9E-403EF47AE78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43A6216-89FC-45E6-867F-0A714AB9218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4CA6AC4-1BD0-4CC0-8D21-D2EF193F977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B6B1FAE-84AE-43C6-9350-4337E8527E6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E8A5A675-969E-4D53-BE4E-8F9ABAEDC87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5192D70-FF88-428F-9DEA-AD6AC16AC97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441A1AD-8133-4200-A94C-668785145D3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A12126E-1948-487A-B7B8-5BBFDFD038A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2BE8FE0-B4AF-45AE-9AF8-38FC907C3B5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D017A99-1DE8-43C3-A334-32D2A98C29C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23B5F38-0F33-4B10-8809-3F077F12505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E9DEE76-5C46-4D9D-9914-3A120B1105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365596E-7846-4AAC-902A-8BA4E776F73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29" name="直線コネクタ 128">
          <a:extLst>
            <a:ext uri="{FF2B5EF4-FFF2-40B4-BE49-F238E27FC236}">
              <a16:creationId xmlns:a16="http://schemas.microsoft.com/office/drawing/2014/main" id="{2D177027-FA3C-4071-B569-9AB58848070E}"/>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0" name="債務償還比率最小値テキスト">
          <a:extLst>
            <a:ext uri="{FF2B5EF4-FFF2-40B4-BE49-F238E27FC236}">
              <a16:creationId xmlns:a16="http://schemas.microsoft.com/office/drawing/2014/main" id="{E4466DBA-2BA2-4E44-B8D0-5656E7F5EB52}"/>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1" name="直線コネクタ 130">
          <a:extLst>
            <a:ext uri="{FF2B5EF4-FFF2-40B4-BE49-F238E27FC236}">
              <a16:creationId xmlns:a16="http://schemas.microsoft.com/office/drawing/2014/main" id="{44253D5C-53DA-4226-B96B-5F96EDE9E7EA}"/>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01C73BE-F3E5-4692-B875-776E521EB08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CBB0818-9EAB-4F2B-905B-B59E6AC4AAA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34" name="債務償還比率平均値テキスト">
          <a:extLst>
            <a:ext uri="{FF2B5EF4-FFF2-40B4-BE49-F238E27FC236}">
              <a16:creationId xmlns:a16="http://schemas.microsoft.com/office/drawing/2014/main" id="{C66806A9-6610-48FA-9A99-ECAEB55CCBFF}"/>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5" name="フローチャート: 判断 134">
          <a:extLst>
            <a:ext uri="{FF2B5EF4-FFF2-40B4-BE49-F238E27FC236}">
              <a16:creationId xmlns:a16="http://schemas.microsoft.com/office/drawing/2014/main" id="{98847897-A8B5-4218-B5DC-569AE4C2AF0D}"/>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36" name="フローチャート: 判断 135">
          <a:extLst>
            <a:ext uri="{FF2B5EF4-FFF2-40B4-BE49-F238E27FC236}">
              <a16:creationId xmlns:a16="http://schemas.microsoft.com/office/drawing/2014/main" id="{BB63CAD9-E3E7-4ABF-8902-1E18E05DF1D2}"/>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37" name="フローチャート: 判断 136">
          <a:extLst>
            <a:ext uri="{FF2B5EF4-FFF2-40B4-BE49-F238E27FC236}">
              <a16:creationId xmlns:a16="http://schemas.microsoft.com/office/drawing/2014/main" id="{2F179FEF-19DD-486F-A546-BCA17A2BFA98}"/>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38" name="フローチャート: 判断 137">
          <a:extLst>
            <a:ext uri="{FF2B5EF4-FFF2-40B4-BE49-F238E27FC236}">
              <a16:creationId xmlns:a16="http://schemas.microsoft.com/office/drawing/2014/main" id="{9F10CE2C-6C29-4685-AEDE-5385DB5E3506}"/>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39" name="フローチャート: 判断 138">
          <a:extLst>
            <a:ext uri="{FF2B5EF4-FFF2-40B4-BE49-F238E27FC236}">
              <a16:creationId xmlns:a16="http://schemas.microsoft.com/office/drawing/2014/main" id="{4F031786-45A6-4D52-8F12-069D9AA9D293}"/>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D09E0A7-D0AA-4DDE-9FB6-5D8343F9D2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A1692F3-6118-429F-AABD-3D2378E861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E323C9B-6765-44F8-BFBC-3E748C2155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D089638-13BB-48BF-9A4B-04269F096B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0E03DE0-433F-4D20-A3D0-90226D7AD76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162596</xdr:rowOff>
    </xdr:from>
    <xdr:to>
      <xdr:col>76</xdr:col>
      <xdr:colOff>73025</xdr:colOff>
      <xdr:row>31</xdr:row>
      <xdr:rowOff>92746</xdr:rowOff>
    </xdr:to>
    <xdr:sp macro="" textlink="">
      <xdr:nvSpPr>
        <xdr:cNvPr id="145" name="楕円 144">
          <a:extLst>
            <a:ext uri="{FF2B5EF4-FFF2-40B4-BE49-F238E27FC236}">
              <a16:creationId xmlns:a16="http://schemas.microsoft.com/office/drawing/2014/main" id="{57F8B1EB-E915-4BF1-933D-A1CA31DA7D94}"/>
            </a:ext>
          </a:extLst>
        </xdr:cNvPr>
        <xdr:cNvSpPr/>
      </xdr:nvSpPr>
      <xdr:spPr>
        <a:xfrm>
          <a:off x="14744700" y="60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141023</xdr:rowOff>
    </xdr:from>
    <xdr:ext cx="469744" cy="259045"/>
    <xdr:sp macro="" textlink="">
      <xdr:nvSpPr>
        <xdr:cNvPr id="146" name="債務償還比率該当値テキスト">
          <a:extLst>
            <a:ext uri="{FF2B5EF4-FFF2-40B4-BE49-F238E27FC236}">
              <a16:creationId xmlns:a16="http://schemas.microsoft.com/office/drawing/2014/main" id="{311B9EE5-96F3-4D65-92A4-3D07282BD007}"/>
            </a:ext>
          </a:extLst>
        </xdr:cNvPr>
        <xdr:cNvSpPr txBox="1"/>
      </xdr:nvSpPr>
      <xdr:spPr>
        <a:xfrm>
          <a:off x="14846300" y="60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148408</xdr:rowOff>
    </xdr:from>
    <xdr:to>
      <xdr:col>72</xdr:col>
      <xdr:colOff>123825</xdr:colOff>
      <xdr:row>31</xdr:row>
      <xdr:rowOff>78558</xdr:rowOff>
    </xdr:to>
    <xdr:sp macro="" textlink="">
      <xdr:nvSpPr>
        <xdr:cNvPr id="147" name="楕円 146">
          <a:extLst>
            <a:ext uri="{FF2B5EF4-FFF2-40B4-BE49-F238E27FC236}">
              <a16:creationId xmlns:a16="http://schemas.microsoft.com/office/drawing/2014/main" id="{B4977221-94BB-4F3E-B694-2FD4FFA2660C}"/>
            </a:ext>
          </a:extLst>
        </xdr:cNvPr>
        <xdr:cNvSpPr/>
      </xdr:nvSpPr>
      <xdr:spPr>
        <a:xfrm>
          <a:off x="14033500" y="60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27758</xdr:rowOff>
    </xdr:from>
    <xdr:to>
      <xdr:col>76</xdr:col>
      <xdr:colOff>22225</xdr:colOff>
      <xdr:row>31</xdr:row>
      <xdr:rowOff>41946</xdr:rowOff>
    </xdr:to>
    <xdr:cxnSp macro="">
      <xdr:nvCxnSpPr>
        <xdr:cNvPr id="148" name="直線コネクタ 147">
          <a:extLst>
            <a:ext uri="{FF2B5EF4-FFF2-40B4-BE49-F238E27FC236}">
              <a16:creationId xmlns:a16="http://schemas.microsoft.com/office/drawing/2014/main" id="{60D9E71A-5A74-4A57-AD44-B276034C5020}"/>
            </a:ext>
          </a:extLst>
        </xdr:cNvPr>
        <xdr:cNvCxnSpPr/>
      </xdr:nvCxnSpPr>
      <xdr:spPr>
        <a:xfrm>
          <a:off x="14084300" y="6114233"/>
          <a:ext cx="711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80010</xdr:rowOff>
    </xdr:from>
    <xdr:to>
      <xdr:col>68</xdr:col>
      <xdr:colOff>123825</xdr:colOff>
      <xdr:row>33</xdr:row>
      <xdr:rowOff>10160</xdr:rowOff>
    </xdr:to>
    <xdr:sp macro="" textlink="">
      <xdr:nvSpPr>
        <xdr:cNvPr id="149" name="楕円 148">
          <a:extLst>
            <a:ext uri="{FF2B5EF4-FFF2-40B4-BE49-F238E27FC236}">
              <a16:creationId xmlns:a16="http://schemas.microsoft.com/office/drawing/2014/main" id="{438A6726-DC3C-4496-BFFF-248361C0A763}"/>
            </a:ext>
          </a:extLst>
        </xdr:cNvPr>
        <xdr:cNvSpPr/>
      </xdr:nvSpPr>
      <xdr:spPr>
        <a:xfrm>
          <a:off x="13271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27758</xdr:rowOff>
    </xdr:from>
    <xdr:to>
      <xdr:col>72</xdr:col>
      <xdr:colOff>73025</xdr:colOff>
      <xdr:row>32</xdr:row>
      <xdr:rowOff>130810</xdr:rowOff>
    </xdr:to>
    <xdr:cxnSp macro="">
      <xdr:nvCxnSpPr>
        <xdr:cNvPr id="150" name="直線コネクタ 149">
          <a:extLst>
            <a:ext uri="{FF2B5EF4-FFF2-40B4-BE49-F238E27FC236}">
              <a16:creationId xmlns:a16="http://schemas.microsoft.com/office/drawing/2014/main" id="{32A282B9-A63A-47EF-AD2E-5796E1C4AF84}"/>
            </a:ext>
          </a:extLst>
        </xdr:cNvPr>
        <xdr:cNvCxnSpPr/>
      </xdr:nvCxnSpPr>
      <xdr:spPr>
        <a:xfrm flipV="1">
          <a:off x="13322300" y="6114233"/>
          <a:ext cx="762000" cy="27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31623</xdr:rowOff>
    </xdr:from>
    <xdr:to>
      <xdr:col>64</xdr:col>
      <xdr:colOff>123825</xdr:colOff>
      <xdr:row>33</xdr:row>
      <xdr:rowOff>133223</xdr:rowOff>
    </xdr:to>
    <xdr:sp macro="" textlink="">
      <xdr:nvSpPr>
        <xdr:cNvPr id="151" name="楕円 150">
          <a:extLst>
            <a:ext uri="{FF2B5EF4-FFF2-40B4-BE49-F238E27FC236}">
              <a16:creationId xmlns:a16="http://schemas.microsoft.com/office/drawing/2014/main" id="{FF5C428A-8CCF-4C8B-A778-137C547BCBC5}"/>
            </a:ext>
          </a:extLst>
        </xdr:cNvPr>
        <xdr:cNvSpPr/>
      </xdr:nvSpPr>
      <xdr:spPr>
        <a:xfrm>
          <a:off x="12509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130810</xdr:rowOff>
    </xdr:from>
    <xdr:to>
      <xdr:col>68</xdr:col>
      <xdr:colOff>73025</xdr:colOff>
      <xdr:row>33</xdr:row>
      <xdr:rowOff>82423</xdr:rowOff>
    </xdr:to>
    <xdr:cxnSp macro="">
      <xdr:nvCxnSpPr>
        <xdr:cNvPr id="152" name="直線コネクタ 151">
          <a:extLst>
            <a:ext uri="{FF2B5EF4-FFF2-40B4-BE49-F238E27FC236}">
              <a16:creationId xmlns:a16="http://schemas.microsoft.com/office/drawing/2014/main" id="{9F94DF07-A249-447E-8793-394786BD3ECB}"/>
            </a:ext>
          </a:extLst>
        </xdr:cNvPr>
        <xdr:cNvCxnSpPr/>
      </xdr:nvCxnSpPr>
      <xdr:spPr>
        <a:xfrm flipV="1">
          <a:off x="12560300" y="6388735"/>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126120</xdr:rowOff>
    </xdr:from>
    <xdr:to>
      <xdr:col>60</xdr:col>
      <xdr:colOff>123825</xdr:colOff>
      <xdr:row>33</xdr:row>
      <xdr:rowOff>56270</xdr:rowOff>
    </xdr:to>
    <xdr:sp macro="" textlink="">
      <xdr:nvSpPr>
        <xdr:cNvPr id="153" name="楕円 152">
          <a:extLst>
            <a:ext uri="{FF2B5EF4-FFF2-40B4-BE49-F238E27FC236}">
              <a16:creationId xmlns:a16="http://schemas.microsoft.com/office/drawing/2014/main" id="{EA7CDD92-EFB8-4B1C-81D2-052B42D52CD8}"/>
            </a:ext>
          </a:extLst>
        </xdr:cNvPr>
        <xdr:cNvSpPr/>
      </xdr:nvSpPr>
      <xdr:spPr>
        <a:xfrm>
          <a:off x="11747500" y="63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5470</xdr:rowOff>
    </xdr:from>
    <xdr:to>
      <xdr:col>64</xdr:col>
      <xdr:colOff>73025</xdr:colOff>
      <xdr:row>33</xdr:row>
      <xdr:rowOff>82423</xdr:rowOff>
    </xdr:to>
    <xdr:cxnSp macro="">
      <xdr:nvCxnSpPr>
        <xdr:cNvPr id="154" name="直線コネクタ 153">
          <a:extLst>
            <a:ext uri="{FF2B5EF4-FFF2-40B4-BE49-F238E27FC236}">
              <a16:creationId xmlns:a16="http://schemas.microsoft.com/office/drawing/2014/main" id="{BB85B71D-24F5-449C-B006-EAD378765F98}"/>
            </a:ext>
          </a:extLst>
        </xdr:cNvPr>
        <xdr:cNvCxnSpPr/>
      </xdr:nvCxnSpPr>
      <xdr:spPr>
        <a:xfrm>
          <a:off x="11798300" y="6434845"/>
          <a:ext cx="762000" cy="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5FBFC9A1-9463-43D9-9E09-2B3DE676F6AC}"/>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658BA5FF-6930-49A0-A8DF-43031F4D9059}"/>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1B120A47-1AA3-4FF1-903C-05C53DE53D9C}"/>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10EBE0A4-4AB1-423F-B5F3-AABCDA438833}"/>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69685</xdr:rowOff>
    </xdr:from>
    <xdr:ext cx="469744" cy="259045"/>
    <xdr:sp macro="" textlink="">
      <xdr:nvSpPr>
        <xdr:cNvPr id="159" name="n_1mainValue債務償還比率">
          <a:extLst>
            <a:ext uri="{FF2B5EF4-FFF2-40B4-BE49-F238E27FC236}">
              <a16:creationId xmlns:a16="http://schemas.microsoft.com/office/drawing/2014/main" id="{5A5DA5E2-3C8E-49C3-B49F-50C3AE9E56F2}"/>
            </a:ext>
          </a:extLst>
        </xdr:cNvPr>
        <xdr:cNvSpPr txBox="1"/>
      </xdr:nvSpPr>
      <xdr:spPr>
        <a:xfrm>
          <a:off x="13836727" y="615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1287</xdr:rowOff>
    </xdr:from>
    <xdr:ext cx="469744" cy="259045"/>
    <xdr:sp macro="" textlink="">
      <xdr:nvSpPr>
        <xdr:cNvPr id="160" name="n_2mainValue債務償還比率">
          <a:extLst>
            <a:ext uri="{FF2B5EF4-FFF2-40B4-BE49-F238E27FC236}">
              <a16:creationId xmlns:a16="http://schemas.microsoft.com/office/drawing/2014/main" id="{290AFCDE-0366-4D52-B095-18A707185CD9}"/>
            </a:ext>
          </a:extLst>
        </xdr:cNvPr>
        <xdr:cNvSpPr txBox="1"/>
      </xdr:nvSpPr>
      <xdr:spPr>
        <a:xfrm>
          <a:off x="13087427" y="64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124350</xdr:rowOff>
    </xdr:from>
    <xdr:ext cx="469744" cy="259045"/>
    <xdr:sp macro="" textlink="">
      <xdr:nvSpPr>
        <xdr:cNvPr id="161" name="n_3mainValue債務償還比率">
          <a:extLst>
            <a:ext uri="{FF2B5EF4-FFF2-40B4-BE49-F238E27FC236}">
              <a16:creationId xmlns:a16="http://schemas.microsoft.com/office/drawing/2014/main" id="{4D5897DC-DEF9-4030-8876-7E11CA4ACDF0}"/>
            </a:ext>
          </a:extLst>
        </xdr:cNvPr>
        <xdr:cNvSpPr txBox="1"/>
      </xdr:nvSpPr>
      <xdr:spPr>
        <a:xfrm>
          <a:off x="12325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47397</xdr:rowOff>
    </xdr:from>
    <xdr:ext cx="469744" cy="259045"/>
    <xdr:sp macro="" textlink="">
      <xdr:nvSpPr>
        <xdr:cNvPr id="162" name="n_4mainValue債務償還比率">
          <a:extLst>
            <a:ext uri="{FF2B5EF4-FFF2-40B4-BE49-F238E27FC236}">
              <a16:creationId xmlns:a16="http://schemas.microsoft.com/office/drawing/2014/main" id="{7AC3132C-B905-4192-A738-F93D378B49CD}"/>
            </a:ext>
          </a:extLst>
        </xdr:cNvPr>
        <xdr:cNvSpPr txBox="1"/>
      </xdr:nvSpPr>
      <xdr:spPr>
        <a:xfrm>
          <a:off x="11563427" y="64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2D879FB-3F4F-43A0-B6AF-1DEC800CD8A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FB137EB-2CC2-4499-A2C5-C6860AA0CF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8E43D7F-D68D-42EE-A922-9506403EB78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776738E-19A1-4623-B039-9C3EBC0361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0FA1638-8985-473A-916C-BC678E8A025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E036146-D3C2-41D7-A13E-4408DFAB60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209171-03E5-4244-B59A-FC1A425C9C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F64A67-DCB1-43E4-9F02-DE12AB0B2D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0CC866-4A94-4166-BC59-B744C3CDFB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1460E4-75FC-4825-9B65-E481A945A2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5083A3-ECFC-41FA-AE1C-DA279A1E3A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3D896A-6446-4D48-AC60-2EF0165CD5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55C272-C0E1-4886-8A8B-E3C8C259CA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06DB60-437B-42DC-B3B2-3344251BD4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CC3FC3-99F7-457D-8A66-A7AA36A8FA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C7ADE6-005C-48BA-9528-BE4837EBA0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7,280
7,257
488.91
7,867,632
7,588,756
163,736
4,626,176
7,670,888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45B069-1C49-4826-BE55-EA4F8315AF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5CFA78-A067-4031-B3E6-3DBE2DCD99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D3F1C4-0C29-4DCA-AC12-B35E663F71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BB2009-5D21-401E-A3A7-79BE503B9C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DD89DA-3AAD-4F58-96F6-916F75B2EB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CE5C0E-95CA-4886-B4A4-FDBB999ECD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B5C415-16A6-4ECE-8B4E-ECCD1A21DB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6263B5-CA09-4727-90BD-08D002F2A7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6A4FE2-86F6-4300-B73E-E3F1E2568C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314F62-36B1-403F-B063-085D5DA3A8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748828-7956-43BC-B615-54881FC319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830362-61D6-4435-840D-77A2D494C0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5E7F7C-2886-4477-BB33-E72AB6F0F6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42AF9B-C94F-49C6-815D-2584C0B481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D5CD64-2052-4021-87CE-AAA7454686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0E59C7-A376-45A5-9AE9-C5174AA96A4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BDBAC8-1D1A-40DA-93B5-7382EC5D27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EEFE43-4C0F-4EF4-AA6C-955B624166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C713E1-CC14-48E2-B714-865F3E17B3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E4949D-808D-4B69-9F71-F7015F4E2A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4E9E42-B2C5-4653-B68E-54C69298B5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388160-4447-46C6-982D-FC2E418A4E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D0956B-588B-4D89-8363-DF033E80E4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5A246D-11F0-4322-89A2-FD5989119E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61ADC6-B3F4-429A-89F0-490579D3FD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CA11F3-345B-40E4-AF5C-B4EF46B370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76E0E4-AD5B-4E32-B6D0-0B08721E4E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BA241B-103C-4A05-A8BF-8492E0B9C5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09AB63-50EC-4CC8-801A-A6D7B176DC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CA422D-23C4-4967-BB02-61BEF4EEB1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6AA1A6-30E8-47CE-93F1-49886F365D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A91EE7-A105-45CA-A96A-283B082FF5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2AE3482-399D-461C-848A-E0457F5C3E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D1B28F2-E37D-4564-99F0-E7338F20F0D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915FCBA-8434-42B0-85B0-16A381A1384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68CF594-524A-4978-A720-4E1FA040D38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E63E09-3B78-43C2-B105-583870BA809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E5342A2-0413-48FB-9CCA-E8A1AE42098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04B7B2-9C96-45E5-A1DD-F8271EF13D8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DD55BA-3C8B-47A4-A425-663E4A1875A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74C922F-DD03-4235-90BA-7EA97708291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E6C8671-6292-47D1-8C0B-591704AFAEC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83E45E-C55A-49D6-8AB8-A992AB05E6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368A5B3-1124-47A9-8BAA-0CDFA6314E9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5F617A0-4B68-486F-AB66-A09A3CE281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E8699162-33E2-4131-AB58-F35B32C430B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E94AD84B-E356-457C-97FD-257B7BB29BB3}"/>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4939B0F6-2C5A-4E85-95AB-F41523B48F4A}"/>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D9B6796F-408D-47C4-B3EE-57D0F7865DEA}"/>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5611C5B3-1535-427D-8A9F-62A1346C7828}"/>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E7B6AA07-DAAE-404A-BDB5-244E1FC3A9C8}"/>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C1839944-0EC1-4E0A-9321-12678DBCB9A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CC4C2403-76D4-4C45-91F8-D41A75D76B2E}"/>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D306522B-5B55-47C2-8AF0-FD99E958C938}"/>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51D588E1-24C5-4145-99C2-2D27D7223B4C}"/>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4FF65F6-9E99-4868-BB88-DB39E7150909}"/>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859DC5-49D4-45C3-A48D-CBD5EE07E9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26A774-4470-4104-BFC5-6545A6A585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0958A3-E137-4BCA-90C8-7D9ED7FE08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12E704-2E2E-45CE-B127-759FB5B171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4B9326-11BC-4AEF-A30E-99178DF99F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a:extLst>
            <a:ext uri="{FF2B5EF4-FFF2-40B4-BE49-F238E27FC236}">
              <a16:creationId xmlns:a16="http://schemas.microsoft.com/office/drawing/2014/main" id="{32D18162-EF73-42EA-AC43-2F7B981B746C}"/>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42562</xdr:rowOff>
    </xdr:from>
    <xdr:ext cx="405111" cy="259045"/>
    <xdr:sp macro="" textlink="">
      <xdr:nvSpPr>
        <xdr:cNvPr id="74" name="【道路】&#10;有形固定資産減価償却率該当値テキスト">
          <a:extLst>
            <a:ext uri="{FF2B5EF4-FFF2-40B4-BE49-F238E27FC236}">
              <a16:creationId xmlns:a16="http://schemas.microsoft.com/office/drawing/2014/main" id="{BDF3D3D0-4390-469E-AAA4-B8C61B03D62C}"/>
            </a:ext>
          </a:extLst>
        </xdr:cNvPr>
        <xdr:cNvSpPr txBox="1"/>
      </xdr:nvSpPr>
      <xdr:spPr>
        <a:xfrm>
          <a:off x="4673600"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3AF1D99A-187E-462C-8215-9D081D849A6E}"/>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70485</xdr:rowOff>
    </xdr:to>
    <xdr:cxnSp macro="">
      <xdr:nvCxnSpPr>
        <xdr:cNvPr id="76" name="直線コネクタ 75">
          <a:extLst>
            <a:ext uri="{FF2B5EF4-FFF2-40B4-BE49-F238E27FC236}">
              <a16:creationId xmlns:a16="http://schemas.microsoft.com/office/drawing/2014/main" id="{796AAD1A-19F0-48E3-91BB-E660915DC5F0}"/>
            </a:ext>
          </a:extLst>
        </xdr:cNvPr>
        <xdr:cNvCxnSpPr/>
      </xdr:nvCxnSpPr>
      <xdr:spPr>
        <a:xfrm>
          <a:off x="3797300" y="65512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7" name="楕円 76">
          <a:extLst>
            <a:ext uri="{FF2B5EF4-FFF2-40B4-BE49-F238E27FC236}">
              <a16:creationId xmlns:a16="http://schemas.microsoft.com/office/drawing/2014/main" id="{797BC3B7-A2D8-42BA-A2D4-CC464023B50E}"/>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8110554F-A24C-4991-BD1E-BEC53E429CD2}"/>
            </a:ext>
          </a:extLst>
        </xdr:cNvPr>
        <xdr:cNvCxnSpPr/>
      </xdr:nvCxnSpPr>
      <xdr:spPr>
        <a:xfrm>
          <a:off x="2908300" y="6522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a:extLst>
            <a:ext uri="{FF2B5EF4-FFF2-40B4-BE49-F238E27FC236}">
              <a16:creationId xmlns:a16="http://schemas.microsoft.com/office/drawing/2014/main" id="{406A6129-AB32-416A-811C-BC00BB642445}"/>
            </a:ext>
          </a:extLst>
        </xdr:cNvPr>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38</xdr:row>
      <xdr:rowOff>7620</xdr:rowOff>
    </xdr:to>
    <xdr:cxnSp macro="">
      <xdr:nvCxnSpPr>
        <xdr:cNvPr id="80" name="直線コネクタ 79">
          <a:extLst>
            <a:ext uri="{FF2B5EF4-FFF2-40B4-BE49-F238E27FC236}">
              <a16:creationId xmlns:a16="http://schemas.microsoft.com/office/drawing/2014/main" id="{F382B9E5-BB56-46B0-9602-3F58C435328D}"/>
            </a:ext>
          </a:extLst>
        </xdr:cNvPr>
        <xdr:cNvCxnSpPr/>
      </xdr:nvCxnSpPr>
      <xdr:spPr>
        <a:xfrm>
          <a:off x="2019300" y="648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83884513-7078-4BD5-A2F0-4DB4A64C0FC7}"/>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142875</xdr:rowOff>
    </xdr:to>
    <xdr:cxnSp macro="">
      <xdr:nvCxnSpPr>
        <xdr:cNvPr id="82" name="直線コネクタ 81">
          <a:extLst>
            <a:ext uri="{FF2B5EF4-FFF2-40B4-BE49-F238E27FC236}">
              <a16:creationId xmlns:a16="http://schemas.microsoft.com/office/drawing/2014/main" id="{90A612DE-3412-49F4-B65E-9C9AA0DFD99B}"/>
            </a:ext>
          </a:extLst>
        </xdr:cNvPr>
        <xdr:cNvCxnSpPr/>
      </xdr:nvCxnSpPr>
      <xdr:spPr>
        <a:xfrm>
          <a:off x="1130300" y="6456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12AF306E-0346-4D83-8CBF-1F73757BA295}"/>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195DD219-91E8-4A20-A5F7-B516E89B04DC}"/>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6039CC59-4A1E-44EE-9228-EF932DED3DD2}"/>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B127FBBD-62B9-4210-871F-B4724B3301A6}"/>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103522</xdr:rowOff>
    </xdr:from>
    <xdr:ext cx="405111" cy="259045"/>
    <xdr:sp macro="" textlink="">
      <xdr:nvSpPr>
        <xdr:cNvPr id="87" name="n_1mainValue【道路】&#10;有形固定資産減価償却率">
          <a:extLst>
            <a:ext uri="{FF2B5EF4-FFF2-40B4-BE49-F238E27FC236}">
              <a16:creationId xmlns:a16="http://schemas.microsoft.com/office/drawing/2014/main" id="{C063D112-D113-4F36-BB20-1F11C763C64D}"/>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420EA6C4-FE7D-4968-A282-C61BBADE5F4E}"/>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0226EFFE-3778-4234-A7B5-370BD5358B1A}"/>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8FF1D432-4AAD-4A1F-982D-1CFAC1F1AFFA}"/>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EB3AB7E-29EC-4F09-AD92-CAFA9D44A7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6205E02-0F50-4183-A495-CFEDADA177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CA6093-0063-49C5-94D7-26B1B6520F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DF42462-90DC-4633-9E59-2D57F9E1BE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EE45E2E-0EF9-4E23-9E30-377A51A406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257C703-4AC1-43B9-9D2C-3F98B4D364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FB7E55-9AFE-4D3C-95DA-19DE96EB2E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B4FC233-8DF6-4196-84A6-DADC0E16AE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024F2CA-ABF5-4C23-8D80-2A3E4BD810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D6900F2-795B-4E30-A0F2-773D7A4B8E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3B3EC48-E641-46B5-89D9-CA99218C40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BE177E4-2373-4E45-B2C5-7515132117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FD64D7B-8A45-48F4-A663-9E01C0FA54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8A96E159-843F-4193-8016-FB3243C88F2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FB357BD-2533-4091-AA13-7BE990EB8D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CDC40A34-B13F-48D8-86A5-9BBFF0349CB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B593DB3-32CD-4BB7-9A95-593FF85710E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784D605-70FB-4F62-BC56-3A58267E845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F7A6F2A-D56E-480D-B684-A6DFEEEBC1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DF9B09EE-4D92-4FDE-A0C8-5CC45DE3739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068BCF5-9CEC-4E5B-B87B-A8BBDE7891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2BCCEA6B-E35D-4CD1-80AB-423D065479F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B776FDA-D183-4039-9321-8B1B16BE38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5149467D-BD92-4110-9924-9A95B3D491F6}"/>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E23B6DF5-E119-476C-B5B7-6B9907DC9EBF}"/>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109DC801-670A-492C-A512-BB8C72C2CD2F}"/>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4A132155-084F-4E77-8DB2-93B30E93FBCB}"/>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EBCE2A0C-790C-4BE5-BE37-C1401666BC6C}"/>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276313DB-DDE2-4A86-BC17-DE1C98714E0A}"/>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2FF7CD7A-3FF6-46E5-9D17-0C76C4637805}"/>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512F062B-A703-40F1-9F7E-D50DF260F8A2}"/>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8FA2A85D-D1AA-4F96-B7E3-6C63129DE533}"/>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CB88FF89-6DD2-4DAE-BA2A-EADB6C3C8026}"/>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47263E5D-34D4-411A-91EF-8527BFC94BF5}"/>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1658CA1-1414-4E11-98C3-74075F5299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42F42F-006A-4190-A780-CA3730C1D5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9D8310-D800-43F0-BE4B-3C89FEE2104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343DE9C-1A44-4717-A1AA-C9AFD896BA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CBB92F-1F3F-4482-BC49-A615DFDE4A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99454</xdr:rowOff>
    </xdr:from>
    <xdr:to>
      <xdr:col>55</xdr:col>
      <xdr:colOff>50800</xdr:colOff>
      <xdr:row>42</xdr:row>
      <xdr:rowOff>29604</xdr:rowOff>
    </xdr:to>
    <xdr:sp macro="" textlink="">
      <xdr:nvSpPr>
        <xdr:cNvPr id="130" name="楕円 129">
          <a:extLst>
            <a:ext uri="{FF2B5EF4-FFF2-40B4-BE49-F238E27FC236}">
              <a16:creationId xmlns:a16="http://schemas.microsoft.com/office/drawing/2014/main" id="{4C52B0D3-C9F3-42E9-8B49-C3C2A2B5B5DE}"/>
            </a:ext>
          </a:extLst>
        </xdr:cNvPr>
        <xdr:cNvSpPr/>
      </xdr:nvSpPr>
      <xdr:spPr>
        <a:xfrm>
          <a:off x="10426700" y="71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950D84FE-F03E-4355-88CA-D835B1307FC7}"/>
            </a:ext>
          </a:extLst>
        </xdr:cNvPr>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100902</xdr:rowOff>
    </xdr:from>
    <xdr:to>
      <xdr:col>50</xdr:col>
      <xdr:colOff>165100</xdr:colOff>
      <xdr:row>42</xdr:row>
      <xdr:rowOff>31052</xdr:rowOff>
    </xdr:to>
    <xdr:sp macro="" textlink="">
      <xdr:nvSpPr>
        <xdr:cNvPr id="132" name="楕円 131">
          <a:extLst>
            <a:ext uri="{FF2B5EF4-FFF2-40B4-BE49-F238E27FC236}">
              <a16:creationId xmlns:a16="http://schemas.microsoft.com/office/drawing/2014/main" id="{9AB4EF76-D10B-4259-99FA-DDAA6DFC574A}"/>
            </a:ext>
          </a:extLst>
        </xdr:cNvPr>
        <xdr:cNvSpPr/>
      </xdr:nvSpPr>
      <xdr:spPr>
        <a:xfrm>
          <a:off x="9588500" y="71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150254</xdr:rowOff>
    </xdr:from>
    <xdr:to>
      <xdr:col>55</xdr:col>
      <xdr:colOff>0</xdr:colOff>
      <xdr:row>41</xdr:row>
      <xdr:rowOff>151702</xdr:rowOff>
    </xdr:to>
    <xdr:cxnSp macro="">
      <xdr:nvCxnSpPr>
        <xdr:cNvPr id="133" name="直線コネクタ 132">
          <a:extLst>
            <a:ext uri="{FF2B5EF4-FFF2-40B4-BE49-F238E27FC236}">
              <a16:creationId xmlns:a16="http://schemas.microsoft.com/office/drawing/2014/main" id="{273A63BA-CB4D-4A36-BF37-CFFAA6C2547F}"/>
            </a:ext>
          </a:extLst>
        </xdr:cNvPr>
        <xdr:cNvCxnSpPr/>
      </xdr:nvCxnSpPr>
      <xdr:spPr>
        <a:xfrm flipV="1">
          <a:off x="9639300" y="717970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102873</xdr:rowOff>
    </xdr:from>
    <xdr:to>
      <xdr:col>46</xdr:col>
      <xdr:colOff>38100</xdr:colOff>
      <xdr:row>42</xdr:row>
      <xdr:rowOff>33023</xdr:rowOff>
    </xdr:to>
    <xdr:sp macro="" textlink="">
      <xdr:nvSpPr>
        <xdr:cNvPr id="134" name="楕円 133">
          <a:extLst>
            <a:ext uri="{FF2B5EF4-FFF2-40B4-BE49-F238E27FC236}">
              <a16:creationId xmlns:a16="http://schemas.microsoft.com/office/drawing/2014/main" id="{8FF62FED-74B4-4CDC-9E75-6BB9AA049749}"/>
            </a:ext>
          </a:extLst>
        </xdr:cNvPr>
        <xdr:cNvSpPr/>
      </xdr:nvSpPr>
      <xdr:spPr>
        <a:xfrm>
          <a:off x="8699500" y="71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151702</xdr:rowOff>
    </xdr:from>
    <xdr:to>
      <xdr:col>50</xdr:col>
      <xdr:colOff>114300</xdr:colOff>
      <xdr:row>41</xdr:row>
      <xdr:rowOff>153673</xdr:rowOff>
    </xdr:to>
    <xdr:cxnSp macro="">
      <xdr:nvCxnSpPr>
        <xdr:cNvPr id="135" name="直線コネクタ 134">
          <a:extLst>
            <a:ext uri="{FF2B5EF4-FFF2-40B4-BE49-F238E27FC236}">
              <a16:creationId xmlns:a16="http://schemas.microsoft.com/office/drawing/2014/main" id="{9A2896C3-DAF3-42D2-B5AB-EB295563E1C5}"/>
            </a:ext>
          </a:extLst>
        </xdr:cNvPr>
        <xdr:cNvCxnSpPr/>
      </xdr:nvCxnSpPr>
      <xdr:spPr>
        <a:xfrm flipV="1">
          <a:off x="8750300" y="7181152"/>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104821</xdr:rowOff>
    </xdr:from>
    <xdr:to>
      <xdr:col>41</xdr:col>
      <xdr:colOff>101600</xdr:colOff>
      <xdr:row>42</xdr:row>
      <xdr:rowOff>34971</xdr:rowOff>
    </xdr:to>
    <xdr:sp macro="" textlink="">
      <xdr:nvSpPr>
        <xdr:cNvPr id="136" name="楕円 135">
          <a:extLst>
            <a:ext uri="{FF2B5EF4-FFF2-40B4-BE49-F238E27FC236}">
              <a16:creationId xmlns:a16="http://schemas.microsoft.com/office/drawing/2014/main" id="{1E3072CB-6801-4D76-B03A-C6D44A59E49F}"/>
            </a:ext>
          </a:extLst>
        </xdr:cNvPr>
        <xdr:cNvSpPr/>
      </xdr:nvSpPr>
      <xdr:spPr>
        <a:xfrm>
          <a:off x="7810500" y="71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153673</xdr:rowOff>
    </xdr:from>
    <xdr:to>
      <xdr:col>45</xdr:col>
      <xdr:colOff>177800</xdr:colOff>
      <xdr:row>41</xdr:row>
      <xdr:rowOff>155621</xdr:rowOff>
    </xdr:to>
    <xdr:cxnSp macro="">
      <xdr:nvCxnSpPr>
        <xdr:cNvPr id="137" name="直線コネクタ 136">
          <a:extLst>
            <a:ext uri="{FF2B5EF4-FFF2-40B4-BE49-F238E27FC236}">
              <a16:creationId xmlns:a16="http://schemas.microsoft.com/office/drawing/2014/main" id="{6D3F0713-0ECF-47FB-AA0B-6912808E3EB4}"/>
            </a:ext>
          </a:extLst>
        </xdr:cNvPr>
        <xdr:cNvCxnSpPr/>
      </xdr:nvCxnSpPr>
      <xdr:spPr>
        <a:xfrm flipV="1">
          <a:off x="7861300" y="7183123"/>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106269</xdr:rowOff>
    </xdr:from>
    <xdr:to>
      <xdr:col>36</xdr:col>
      <xdr:colOff>165100</xdr:colOff>
      <xdr:row>42</xdr:row>
      <xdr:rowOff>36419</xdr:rowOff>
    </xdr:to>
    <xdr:sp macro="" textlink="">
      <xdr:nvSpPr>
        <xdr:cNvPr id="138" name="楕円 137">
          <a:extLst>
            <a:ext uri="{FF2B5EF4-FFF2-40B4-BE49-F238E27FC236}">
              <a16:creationId xmlns:a16="http://schemas.microsoft.com/office/drawing/2014/main" id="{6B426801-28B3-4E38-9D18-ABC394CF5B38}"/>
            </a:ext>
          </a:extLst>
        </xdr:cNvPr>
        <xdr:cNvSpPr/>
      </xdr:nvSpPr>
      <xdr:spPr>
        <a:xfrm>
          <a:off x="6921500" y="71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155621</xdr:rowOff>
    </xdr:from>
    <xdr:to>
      <xdr:col>41</xdr:col>
      <xdr:colOff>50800</xdr:colOff>
      <xdr:row>41</xdr:row>
      <xdr:rowOff>157069</xdr:rowOff>
    </xdr:to>
    <xdr:cxnSp macro="">
      <xdr:nvCxnSpPr>
        <xdr:cNvPr id="139" name="直線コネクタ 138">
          <a:extLst>
            <a:ext uri="{FF2B5EF4-FFF2-40B4-BE49-F238E27FC236}">
              <a16:creationId xmlns:a16="http://schemas.microsoft.com/office/drawing/2014/main" id="{F849DEB9-3465-4F82-B86D-744248CBB63B}"/>
            </a:ext>
          </a:extLst>
        </xdr:cNvPr>
        <xdr:cNvCxnSpPr/>
      </xdr:nvCxnSpPr>
      <xdr:spPr>
        <a:xfrm flipV="1">
          <a:off x="6972300" y="7185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56380CEF-FBB3-481F-97F3-4925345AD5C6}"/>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9027E147-5DA5-4118-81A3-90CC3FD153DD}"/>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65EB50B4-EDB3-40D4-AEF1-6427F641AFBE}"/>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7FF8626D-6C2E-46EF-9683-9F3CA03BD817}"/>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22179</xdr:rowOff>
    </xdr:from>
    <xdr:ext cx="534377" cy="259045"/>
    <xdr:sp macro="" textlink="">
      <xdr:nvSpPr>
        <xdr:cNvPr id="144" name="n_1mainValue【道路】&#10;一人当たり延長">
          <a:extLst>
            <a:ext uri="{FF2B5EF4-FFF2-40B4-BE49-F238E27FC236}">
              <a16:creationId xmlns:a16="http://schemas.microsoft.com/office/drawing/2014/main" id="{FBA396FB-E7E9-4F88-AA6A-873272FCC030}"/>
            </a:ext>
          </a:extLst>
        </xdr:cNvPr>
        <xdr:cNvSpPr txBox="1"/>
      </xdr:nvSpPr>
      <xdr:spPr>
        <a:xfrm>
          <a:off x="9359411" y="722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24150</xdr:rowOff>
    </xdr:from>
    <xdr:ext cx="534377" cy="259045"/>
    <xdr:sp macro="" textlink="">
      <xdr:nvSpPr>
        <xdr:cNvPr id="145" name="n_2mainValue【道路】&#10;一人当たり延長">
          <a:extLst>
            <a:ext uri="{FF2B5EF4-FFF2-40B4-BE49-F238E27FC236}">
              <a16:creationId xmlns:a16="http://schemas.microsoft.com/office/drawing/2014/main" id="{A3F67CDF-685D-4DEB-A6AD-9A37FB8195E1}"/>
            </a:ext>
          </a:extLst>
        </xdr:cNvPr>
        <xdr:cNvSpPr txBox="1"/>
      </xdr:nvSpPr>
      <xdr:spPr>
        <a:xfrm>
          <a:off x="8483111" y="72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26098</xdr:rowOff>
    </xdr:from>
    <xdr:ext cx="534377" cy="259045"/>
    <xdr:sp macro="" textlink="">
      <xdr:nvSpPr>
        <xdr:cNvPr id="146" name="n_3mainValue【道路】&#10;一人当たり延長">
          <a:extLst>
            <a:ext uri="{FF2B5EF4-FFF2-40B4-BE49-F238E27FC236}">
              <a16:creationId xmlns:a16="http://schemas.microsoft.com/office/drawing/2014/main" id="{7B3A3F0B-8E0A-4FCE-9A23-B2E339732573}"/>
            </a:ext>
          </a:extLst>
        </xdr:cNvPr>
        <xdr:cNvSpPr txBox="1"/>
      </xdr:nvSpPr>
      <xdr:spPr>
        <a:xfrm>
          <a:off x="7594111" y="72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27546</xdr:rowOff>
    </xdr:from>
    <xdr:ext cx="534377" cy="259045"/>
    <xdr:sp macro="" textlink="">
      <xdr:nvSpPr>
        <xdr:cNvPr id="147" name="n_4mainValue【道路】&#10;一人当たり延長">
          <a:extLst>
            <a:ext uri="{FF2B5EF4-FFF2-40B4-BE49-F238E27FC236}">
              <a16:creationId xmlns:a16="http://schemas.microsoft.com/office/drawing/2014/main" id="{7DE06E2B-D959-41FB-9BA0-92DE5EC1957D}"/>
            </a:ext>
          </a:extLst>
        </xdr:cNvPr>
        <xdr:cNvSpPr txBox="1"/>
      </xdr:nvSpPr>
      <xdr:spPr>
        <a:xfrm>
          <a:off x="6705111" y="72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EA103CB-381B-4856-AB50-B13EFBE005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831F588-5544-4FDA-B09C-B8EA8342E3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817C8D7-3484-4681-B9B5-C08E640271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F2972D9-A157-439C-9A63-5A0BA110B7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39A628B-E222-40D7-9640-D5A4213908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4B4F972-F048-40CC-93DA-A909403F6D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05942EF-6354-4632-B30F-5A0E14AFC0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D9AB0AC-C9A3-4775-9D16-1C4728ACC2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6697A49-7103-4BCA-9AF6-0B5552B56B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F81C71C-569A-49C2-8918-25AE207498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D7418C6-0F50-41A6-813F-3BF1CF5B9B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3CA2D9F-1EE1-4E1A-9D7D-8ED4E3A848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E5C8AEE-CC61-4499-A611-C0BBB78930A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09E13F4-A6F4-410E-B814-2CBD72DEC31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6EE3D83-D6DB-4B09-890F-34045D62460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C531EA5-4349-41B5-BC1C-24AFF97832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9D13B79-4BA2-419C-8676-78708E70584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668A244-60D7-4C7B-B2C7-A80E700814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9598482-6AA6-42E2-A649-93E3D7C7D0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274645F-287A-4F34-B333-A1F6E30F2FF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D1EBAFB-EE68-41D8-8E60-E61BE4D136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C15BB60-F705-4579-AA92-E1FD9B601F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2896E1D-4052-4B3D-9E7E-43FBFE8B4E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F51A51B-13EE-45E0-ACD7-AAE5B42043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DF60F42-1594-4100-9A6C-4E00BD252E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89B5ADAD-C4A0-48C1-AB07-A9FBF0684D2E}"/>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A14C97E-A361-4C5D-A52E-84CC6BFB6A4B}"/>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115274E8-9CCA-4589-BD44-C69F650A739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7A99D71-D540-4933-BEAC-01C8A4123297}"/>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A83327B4-D013-4274-9B92-EA4A05AEA445}"/>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1EEEB71-313A-4A02-9259-1839313BED55}"/>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9EADC78B-559B-4415-ACDC-9149C4539E2C}"/>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1600FFD8-FE61-4938-84F2-0B1E3B572F36}"/>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65D35443-D05E-4471-9DED-5C8723EB35D9}"/>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5C1ACE9C-BE59-4F70-BC75-8F32B34203ED}"/>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37976C13-AB70-453E-8153-EFF83BFB6B42}"/>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9D70117-0470-4854-8FEE-AD48613317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BEB7A6-A8AD-40C1-A188-1F799A062D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9DAE07-4CE0-4746-B65C-C9D9B4387A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CB397B-54AE-49E4-8FCA-05CC15FD25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5662E8-C53F-4046-A4D3-874AD8FD59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89" name="楕円 188">
          <a:extLst>
            <a:ext uri="{FF2B5EF4-FFF2-40B4-BE49-F238E27FC236}">
              <a16:creationId xmlns:a16="http://schemas.microsoft.com/office/drawing/2014/main" id="{BDBFBFDD-C478-46BE-9B26-095E3A178CFA}"/>
            </a:ext>
          </a:extLst>
        </xdr:cNvPr>
        <xdr:cNvSpPr/>
      </xdr:nvSpPr>
      <xdr:spPr>
        <a:xfrm>
          <a:off x="4584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B05514A-98E7-410E-8815-044350968DA4}"/>
            </a:ext>
          </a:extLst>
        </xdr:cNvPr>
        <xdr:cNvSpPr txBox="1"/>
      </xdr:nvSpPr>
      <xdr:spPr>
        <a:xfrm>
          <a:off x="4673600"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1" name="楕円 190">
          <a:extLst>
            <a:ext uri="{FF2B5EF4-FFF2-40B4-BE49-F238E27FC236}">
              <a16:creationId xmlns:a16="http://schemas.microsoft.com/office/drawing/2014/main" id="{591DCF9D-0538-4D5B-8264-60027E4415FF}"/>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50619</xdr:rowOff>
    </xdr:to>
    <xdr:cxnSp macro="">
      <xdr:nvCxnSpPr>
        <xdr:cNvPr id="192" name="直線コネクタ 191">
          <a:extLst>
            <a:ext uri="{FF2B5EF4-FFF2-40B4-BE49-F238E27FC236}">
              <a16:creationId xmlns:a16="http://schemas.microsoft.com/office/drawing/2014/main" id="{DE607D9E-8613-493E-A8FC-31CC0F554362}"/>
            </a:ext>
          </a:extLst>
        </xdr:cNvPr>
        <xdr:cNvCxnSpPr/>
      </xdr:nvCxnSpPr>
      <xdr:spPr>
        <a:xfrm>
          <a:off x="3797300" y="106690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3" name="楕円 192">
          <a:extLst>
            <a:ext uri="{FF2B5EF4-FFF2-40B4-BE49-F238E27FC236}">
              <a16:creationId xmlns:a16="http://schemas.microsoft.com/office/drawing/2014/main" id="{9AAC1C1B-7176-4B02-8DFA-0A6FB0C389BB}"/>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39188</xdr:rowOff>
    </xdr:to>
    <xdr:cxnSp macro="">
      <xdr:nvCxnSpPr>
        <xdr:cNvPr id="194" name="直線コネクタ 193">
          <a:extLst>
            <a:ext uri="{FF2B5EF4-FFF2-40B4-BE49-F238E27FC236}">
              <a16:creationId xmlns:a16="http://schemas.microsoft.com/office/drawing/2014/main" id="{46DB8189-F8A8-4852-8884-FD1BEF89A9C4}"/>
            </a:ext>
          </a:extLst>
        </xdr:cNvPr>
        <xdr:cNvCxnSpPr/>
      </xdr:nvCxnSpPr>
      <xdr:spPr>
        <a:xfrm>
          <a:off x="2908300" y="1064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5" name="楕円 194">
          <a:extLst>
            <a:ext uri="{FF2B5EF4-FFF2-40B4-BE49-F238E27FC236}">
              <a16:creationId xmlns:a16="http://schemas.microsoft.com/office/drawing/2014/main" id="{A577B577-800E-4AFC-84A1-59BBCA5BEBCD}"/>
            </a:ext>
          </a:extLst>
        </xdr:cNvPr>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19594</xdr:rowOff>
    </xdr:to>
    <xdr:cxnSp macro="">
      <xdr:nvCxnSpPr>
        <xdr:cNvPr id="196" name="直線コネクタ 195">
          <a:extLst>
            <a:ext uri="{FF2B5EF4-FFF2-40B4-BE49-F238E27FC236}">
              <a16:creationId xmlns:a16="http://schemas.microsoft.com/office/drawing/2014/main" id="{7E1274D3-FBAC-4334-841D-CBCBD5D44F84}"/>
            </a:ext>
          </a:extLst>
        </xdr:cNvPr>
        <xdr:cNvCxnSpPr/>
      </xdr:nvCxnSpPr>
      <xdr:spPr>
        <a:xfrm>
          <a:off x="2019300" y="106282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7" name="楕円 196">
          <a:extLst>
            <a:ext uri="{FF2B5EF4-FFF2-40B4-BE49-F238E27FC236}">
              <a16:creationId xmlns:a16="http://schemas.microsoft.com/office/drawing/2014/main" id="{21481CF1-3A1D-4EFD-BFE8-21E770976731}"/>
            </a:ext>
          </a:extLst>
        </xdr:cNvPr>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61</xdr:row>
      <xdr:rowOff>169817</xdr:rowOff>
    </xdr:to>
    <xdr:cxnSp macro="">
      <xdr:nvCxnSpPr>
        <xdr:cNvPr id="198" name="直線コネクタ 197">
          <a:extLst>
            <a:ext uri="{FF2B5EF4-FFF2-40B4-BE49-F238E27FC236}">
              <a16:creationId xmlns:a16="http://schemas.microsoft.com/office/drawing/2014/main" id="{B2F3B38B-056B-4B5C-8320-3930D3A5FDE3}"/>
            </a:ext>
          </a:extLst>
        </xdr:cNvPr>
        <xdr:cNvCxnSpPr/>
      </xdr:nvCxnSpPr>
      <xdr:spPr>
        <a:xfrm>
          <a:off x="1130300" y="106086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DA4989D-80B8-4361-9494-BAD6D121B34D}"/>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51FE654-B200-4ED8-AFD8-E61690B9C9AE}"/>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12766A7-7535-42D6-8926-A828ECB8AE42}"/>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FE3326C-DDAB-4738-9A33-ED227F62812D}"/>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5DE7EFD-E8D7-4C6E-8998-8A90A3EEC145}"/>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72DB189-D969-4F02-81F7-1876FB77D9BC}"/>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C885EEA-2635-4836-8260-01533F5741C2}"/>
            </a:ext>
          </a:extLst>
        </xdr:cNvPr>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21CA84C-492A-43AD-B8CE-43BD78C95F47}"/>
            </a:ext>
          </a:extLst>
        </xdr:cNvPr>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9B3F7E9-F541-44AA-B680-F7B7F54BC4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641626-59DD-4CF2-9341-1300823DCE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A5F4B79-852F-423B-B43B-85C29CDD30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5F204E-AF24-449D-8954-4D8AE9ADC4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93A6F23-C137-4CED-A71F-05BD778478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DA48DDB-F0AD-4193-9BA2-7B1751F7FF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6A446E7-BB55-48C2-93FE-81C185F143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B8E8A90-5392-4F28-9995-A86A3EF67C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9262969-4A7F-464A-A4ED-9E5AB94455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117C189-E8B5-4B47-9259-6A955C16CB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0405524-944B-44EE-8A1F-1D050CB3714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DA37478-02BB-49FC-AC95-B05AB740F7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7670ED1-0315-4F63-9139-E18E3097E3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7B72EC16-1203-49AE-B0E4-0BE69630DC2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E5FB66D-ADFF-4B25-9817-5DB6A6328B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6370EF29-5AE7-4256-AFEE-CEDA828051E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8FB8A89-11A7-46A7-9385-2F05FB87FFA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362AA6AC-F7E5-48D1-8939-D190821DF7C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EE8514A-9DD7-43B4-8D76-E511B7FDAD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0FB5837-7916-46CC-BA6E-79FF679B144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164B05C-DED1-4F8D-A9B6-3140E4A02D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6AD9818-3B80-4199-B250-EFCF0B8A974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C60E93E-A845-4AD6-B29C-01BC540499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D702783E-D430-4A4B-9C04-6BBD8D709686}"/>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3AF946F6-A988-4841-A767-D237605C8A6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87CD1AE7-5257-4783-B655-4863C220D655}"/>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B0C79A5-76F3-45F6-A7DB-E2A30363E3A5}"/>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78D2BE22-1B8D-4644-A09E-031A5C133366}"/>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7B535B5-40B7-4D0D-B2C9-9DC164E07C45}"/>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DF5B83B4-F67E-4C03-BE28-69E78F934B51}"/>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AF54BA1-1491-4E61-88BD-C0182D1001B8}"/>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89F1B88E-F0F4-426D-BB25-344EAA758A72}"/>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B3D797B5-AAE8-4848-8B34-2B76BA2F8D63}"/>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846A829-04F1-4859-A614-E3F2D4391363}"/>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FAA3861-64BA-426A-8F25-0F40B5D820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4440D1-AE34-47C6-A58D-F2C38DED22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805982-83BD-47A9-A5FD-6070A38219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1181BA-7250-4305-A427-4AFDDB51FB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57AD11E-8338-4EDC-B174-36F4CF8060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80851</xdr:rowOff>
    </xdr:from>
    <xdr:to>
      <xdr:col>55</xdr:col>
      <xdr:colOff>50800</xdr:colOff>
      <xdr:row>64</xdr:row>
      <xdr:rowOff>11001</xdr:rowOff>
    </xdr:to>
    <xdr:sp macro="" textlink="">
      <xdr:nvSpPr>
        <xdr:cNvPr id="246" name="楕円 245">
          <a:extLst>
            <a:ext uri="{FF2B5EF4-FFF2-40B4-BE49-F238E27FC236}">
              <a16:creationId xmlns:a16="http://schemas.microsoft.com/office/drawing/2014/main" id="{0A99959E-E9CA-478C-905F-8CA7197950EF}"/>
            </a:ext>
          </a:extLst>
        </xdr:cNvPr>
        <xdr:cNvSpPr/>
      </xdr:nvSpPr>
      <xdr:spPr>
        <a:xfrm>
          <a:off x="10426700" y="108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167228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2DF0467-6218-4DAC-8097-B1882EFE6C46}"/>
            </a:ext>
          </a:extLst>
        </xdr:cNvPr>
        <xdr:cNvSpPr txBox="1"/>
      </xdr:nvSpPr>
      <xdr:spPr>
        <a:xfrm>
          <a:off x="10515600" y="1079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85701</xdr:rowOff>
    </xdr:from>
    <xdr:to>
      <xdr:col>50</xdr:col>
      <xdr:colOff>165100</xdr:colOff>
      <xdr:row>64</xdr:row>
      <xdr:rowOff>15851</xdr:rowOff>
    </xdr:to>
    <xdr:sp macro="" textlink="">
      <xdr:nvSpPr>
        <xdr:cNvPr id="248" name="楕円 247">
          <a:extLst>
            <a:ext uri="{FF2B5EF4-FFF2-40B4-BE49-F238E27FC236}">
              <a16:creationId xmlns:a16="http://schemas.microsoft.com/office/drawing/2014/main" id="{A09ABA4A-A4BD-47CC-83D3-CBDC81C0B9E1}"/>
            </a:ext>
          </a:extLst>
        </xdr:cNvPr>
        <xdr:cNvSpPr/>
      </xdr:nvSpPr>
      <xdr:spPr>
        <a:xfrm>
          <a:off x="9588500" y="108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131651</xdr:rowOff>
    </xdr:from>
    <xdr:to>
      <xdr:col>55</xdr:col>
      <xdr:colOff>0</xdr:colOff>
      <xdr:row>63</xdr:row>
      <xdr:rowOff>136501</xdr:rowOff>
    </xdr:to>
    <xdr:cxnSp macro="">
      <xdr:nvCxnSpPr>
        <xdr:cNvPr id="249" name="直線コネクタ 248">
          <a:extLst>
            <a:ext uri="{FF2B5EF4-FFF2-40B4-BE49-F238E27FC236}">
              <a16:creationId xmlns:a16="http://schemas.microsoft.com/office/drawing/2014/main" id="{9222BFC7-9E86-4A59-B28C-36E0D055B19D}"/>
            </a:ext>
          </a:extLst>
        </xdr:cNvPr>
        <xdr:cNvCxnSpPr/>
      </xdr:nvCxnSpPr>
      <xdr:spPr>
        <a:xfrm flipV="1">
          <a:off x="9639300" y="10933001"/>
          <a:ext cx="8382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89255</xdr:rowOff>
    </xdr:from>
    <xdr:to>
      <xdr:col>46</xdr:col>
      <xdr:colOff>38100</xdr:colOff>
      <xdr:row>64</xdr:row>
      <xdr:rowOff>19405</xdr:rowOff>
    </xdr:to>
    <xdr:sp macro="" textlink="">
      <xdr:nvSpPr>
        <xdr:cNvPr id="250" name="楕円 249">
          <a:extLst>
            <a:ext uri="{FF2B5EF4-FFF2-40B4-BE49-F238E27FC236}">
              <a16:creationId xmlns:a16="http://schemas.microsoft.com/office/drawing/2014/main" id="{7136D4A6-7020-4850-9E41-8C2D31143A90}"/>
            </a:ext>
          </a:extLst>
        </xdr:cNvPr>
        <xdr:cNvSpPr/>
      </xdr:nvSpPr>
      <xdr:spPr>
        <a:xfrm>
          <a:off x="8699500" y="10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136501</xdr:rowOff>
    </xdr:from>
    <xdr:to>
      <xdr:col>50</xdr:col>
      <xdr:colOff>114300</xdr:colOff>
      <xdr:row>63</xdr:row>
      <xdr:rowOff>140055</xdr:rowOff>
    </xdr:to>
    <xdr:cxnSp macro="">
      <xdr:nvCxnSpPr>
        <xdr:cNvPr id="251" name="直線コネクタ 250">
          <a:extLst>
            <a:ext uri="{FF2B5EF4-FFF2-40B4-BE49-F238E27FC236}">
              <a16:creationId xmlns:a16="http://schemas.microsoft.com/office/drawing/2014/main" id="{5A549C32-9DAB-4036-B7A4-FB071F711614}"/>
            </a:ext>
          </a:extLst>
        </xdr:cNvPr>
        <xdr:cNvCxnSpPr/>
      </xdr:nvCxnSpPr>
      <xdr:spPr>
        <a:xfrm flipV="1">
          <a:off x="8750300" y="10937851"/>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92367</xdr:rowOff>
    </xdr:from>
    <xdr:to>
      <xdr:col>41</xdr:col>
      <xdr:colOff>101600</xdr:colOff>
      <xdr:row>64</xdr:row>
      <xdr:rowOff>22517</xdr:rowOff>
    </xdr:to>
    <xdr:sp macro="" textlink="">
      <xdr:nvSpPr>
        <xdr:cNvPr id="252" name="楕円 251">
          <a:extLst>
            <a:ext uri="{FF2B5EF4-FFF2-40B4-BE49-F238E27FC236}">
              <a16:creationId xmlns:a16="http://schemas.microsoft.com/office/drawing/2014/main" id="{CA28124A-517F-4CF7-A330-D67306E4A9CD}"/>
            </a:ext>
          </a:extLst>
        </xdr:cNvPr>
        <xdr:cNvSpPr/>
      </xdr:nvSpPr>
      <xdr:spPr>
        <a:xfrm>
          <a:off x="7810500" y="108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140055</xdr:rowOff>
    </xdr:from>
    <xdr:to>
      <xdr:col>45</xdr:col>
      <xdr:colOff>177800</xdr:colOff>
      <xdr:row>63</xdr:row>
      <xdr:rowOff>143167</xdr:rowOff>
    </xdr:to>
    <xdr:cxnSp macro="">
      <xdr:nvCxnSpPr>
        <xdr:cNvPr id="253" name="直線コネクタ 252">
          <a:extLst>
            <a:ext uri="{FF2B5EF4-FFF2-40B4-BE49-F238E27FC236}">
              <a16:creationId xmlns:a16="http://schemas.microsoft.com/office/drawing/2014/main" id="{BF004305-43C1-4896-A853-B586E8310E75}"/>
            </a:ext>
          </a:extLst>
        </xdr:cNvPr>
        <xdr:cNvCxnSpPr/>
      </xdr:nvCxnSpPr>
      <xdr:spPr>
        <a:xfrm flipV="1">
          <a:off x="7861300" y="10941405"/>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95021</xdr:rowOff>
    </xdr:from>
    <xdr:to>
      <xdr:col>36</xdr:col>
      <xdr:colOff>165100</xdr:colOff>
      <xdr:row>64</xdr:row>
      <xdr:rowOff>25171</xdr:rowOff>
    </xdr:to>
    <xdr:sp macro="" textlink="">
      <xdr:nvSpPr>
        <xdr:cNvPr id="254" name="楕円 253">
          <a:extLst>
            <a:ext uri="{FF2B5EF4-FFF2-40B4-BE49-F238E27FC236}">
              <a16:creationId xmlns:a16="http://schemas.microsoft.com/office/drawing/2014/main" id="{F43E52EC-EAA5-4717-A3CF-2F475E369D3A}"/>
            </a:ext>
          </a:extLst>
        </xdr:cNvPr>
        <xdr:cNvSpPr/>
      </xdr:nvSpPr>
      <xdr:spPr>
        <a:xfrm>
          <a:off x="6921500" y="108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143167</xdr:rowOff>
    </xdr:from>
    <xdr:to>
      <xdr:col>41</xdr:col>
      <xdr:colOff>50800</xdr:colOff>
      <xdr:row>63</xdr:row>
      <xdr:rowOff>145821</xdr:rowOff>
    </xdr:to>
    <xdr:cxnSp macro="">
      <xdr:nvCxnSpPr>
        <xdr:cNvPr id="255" name="直線コネクタ 254">
          <a:extLst>
            <a:ext uri="{FF2B5EF4-FFF2-40B4-BE49-F238E27FC236}">
              <a16:creationId xmlns:a16="http://schemas.microsoft.com/office/drawing/2014/main" id="{02BAA25F-4A47-490F-BEBF-30C7A963E7DC}"/>
            </a:ext>
          </a:extLst>
        </xdr:cNvPr>
        <xdr:cNvCxnSpPr/>
      </xdr:nvCxnSpPr>
      <xdr:spPr>
        <a:xfrm flipV="1">
          <a:off x="6972300" y="10944517"/>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ED69D03-5FF7-454D-92B6-41F2D635B607}"/>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9EE247F-5B1C-4194-86AA-32FCE99AF4D1}"/>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17007B3-68EA-4822-9A82-0EC7DBF328E9}"/>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ABAE8C1-8BAE-4AA2-910F-E5504A81989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6978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EF334D6-7824-4A58-B949-F80035BE49BD}"/>
            </a:ext>
          </a:extLst>
        </xdr:cNvPr>
        <xdr:cNvSpPr txBox="1"/>
      </xdr:nvSpPr>
      <xdr:spPr>
        <a:xfrm>
          <a:off x="9327095" y="1097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10532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17E20DD-1414-4FC3-BD30-3AA6FCEDCD14}"/>
            </a:ext>
          </a:extLst>
        </xdr:cNvPr>
        <xdr:cNvSpPr txBox="1"/>
      </xdr:nvSpPr>
      <xdr:spPr>
        <a:xfrm>
          <a:off x="8450795" y="1098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13644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0B4C015-7529-47B7-BC4C-F2B391C0BE28}"/>
            </a:ext>
          </a:extLst>
        </xdr:cNvPr>
        <xdr:cNvSpPr txBox="1"/>
      </xdr:nvSpPr>
      <xdr:spPr>
        <a:xfrm>
          <a:off x="7561795" y="1098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16298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231BC00-5B2B-4F91-AB9C-07832E1F3557}"/>
            </a:ext>
          </a:extLst>
        </xdr:cNvPr>
        <xdr:cNvSpPr txBox="1"/>
      </xdr:nvSpPr>
      <xdr:spPr>
        <a:xfrm>
          <a:off x="6672795" y="109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C602111-D8DD-431A-B7F3-44FA9F76F3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22D276D-BDDB-480E-AC65-5C7989683A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60F7ED-6E1D-4469-8BBB-AA01913EF2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C33DB01-9827-462B-B705-903D0427D6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51D213-0257-45CE-91DC-B5FE8EDB2C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99B3443-04C8-4276-8EDC-7298988EB6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11516D3-2DE4-4D91-A3E6-5957A911C4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000C274-8472-4084-8C34-149BE2D5C6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48B24AB-DA13-410D-AA4C-D2CC781973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62B7711-6952-43E3-9D24-14E14AB69D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670B039-94CC-42C4-8CD3-4A9AAAF3B1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478FA96-74A5-476A-940B-B08F0765C4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691AD1A-0B10-4113-96CB-8F4CBD4C76D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D2701AE-5767-41E6-B045-163E2EA4453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F7408B5-55E3-4A3B-B459-953FE646BB0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DDDB366-9F4C-4776-9F22-8665484846B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D3C4DDF-6C05-4F99-B7D8-CC696BA9A7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BA84BCF-A842-41C4-9D5E-08000BCC19F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01801D1-3908-40DA-A94D-7101AC99B54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934EEFE-B8B4-48CE-BBBE-5EF899D0434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2A33384-F5C5-4915-9293-61CFAD586BB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D6B4EDA-CD1D-478F-88D0-2A3662C817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51CD176-EB8F-494C-8581-EA25998D15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9C56E34-7E94-411A-B382-BF2551465E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4844A16-712E-4E10-A917-21EDC9F59D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51163</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6A4B7D6-15C4-45E6-B699-E8F5D6CD1ABF}"/>
            </a:ext>
          </a:extLst>
        </xdr:cNvPr>
        <xdr:cNvCxnSpPr/>
      </xdr:nvCxnSpPr>
      <xdr:spPr>
        <a:xfrm flipV="1">
          <a:off x="4634865" y="1359571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3E5A7CD-4A85-44BC-898D-6E73A66B01C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D4EC1B0-B977-4316-92C9-B20DE2665D3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169290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99A188C-1D4D-4456-A746-136817794C6A}"/>
            </a:ext>
          </a:extLst>
        </xdr:cNvPr>
        <xdr:cNvSpPr txBox="1"/>
      </xdr:nvSpPr>
      <xdr:spPr>
        <a:xfrm>
          <a:off x="4673600" y="133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51163</xdr:rowOff>
    </xdr:from>
    <xdr:to>
      <xdr:col>24</xdr:col>
      <xdr:colOff>152400</xdr:colOff>
      <xdr:row>79</xdr:row>
      <xdr:rowOff>51163</xdr:rowOff>
    </xdr:to>
    <xdr:cxnSp macro="">
      <xdr:nvCxnSpPr>
        <xdr:cNvPr id="293" name="直線コネクタ 292">
          <a:extLst>
            <a:ext uri="{FF2B5EF4-FFF2-40B4-BE49-F238E27FC236}">
              <a16:creationId xmlns:a16="http://schemas.microsoft.com/office/drawing/2014/main" id="{B75FDDB1-7C44-4649-8718-A421707AEEDF}"/>
            </a:ext>
          </a:extLst>
        </xdr:cNvPr>
        <xdr:cNvCxnSpPr/>
      </xdr:nvCxnSpPr>
      <xdr:spPr>
        <a:xfrm>
          <a:off x="4546600" y="135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76761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1673764-40F6-435F-BABE-D940BF5B9973}"/>
            </a:ext>
          </a:extLst>
        </xdr:cNvPr>
        <xdr:cNvSpPr txBox="1"/>
      </xdr:nvSpPr>
      <xdr:spPr>
        <a:xfrm>
          <a:off x="4673600" y="14307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295" name="フローチャート: 判断 294">
          <a:extLst>
            <a:ext uri="{FF2B5EF4-FFF2-40B4-BE49-F238E27FC236}">
              <a16:creationId xmlns:a16="http://schemas.microsoft.com/office/drawing/2014/main" id="{8FF5DAEB-E40F-49B9-B375-CE2688664190}"/>
            </a:ext>
          </a:extLst>
        </xdr:cNvPr>
        <xdr:cNvSpPr/>
      </xdr:nvSpPr>
      <xdr:spPr>
        <a:xfrm>
          <a:off x="45847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6" name="フローチャート: 判断 295">
          <a:extLst>
            <a:ext uri="{FF2B5EF4-FFF2-40B4-BE49-F238E27FC236}">
              <a16:creationId xmlns:a16="http://schemas.microsoft.com/office/drawing/2014/main" id="{FCF4DDE0-1483-4819-B25B-80B90A960685}"/>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7" name="フローチャート: 判断 296">
          <a:extLst>
            <a:ext uri="{FF2B5EF4-FFF2-40B4-BE49-F238E27FC236}">
              <a16:creationId xmlns:a16="http://schemas.microsoft.com/office/drawing/2014/main" id="{2D38354B-469A-4C97-BA6D-BB9EE3B9696B}"/>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8" name="フローチャート: 判断 297">
          <a:extLst>
            <a:ext uri="{FF2B5EF4-FFF2-40B4-BE49-F238E27FC236}">
              <a16:creationId xmlns:a16="http://schemas.microsoft.com/office/drawing/2014/main" id="{5A273FC6-2DBB-4B48-902D-CA7406439571}"/>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9" name="フローチャート: 判断 298">
          <a:extLst>
            <a:ext uri="{FF2B5EF4-FFF2-40B4-BE49-F238E27FC236}">
              <a16:creationId xmlns:a16="http://schemas.microsoft.com/office/drawing/2014/main" id="{B32988B4-4B4F-4033-99ED-FC584985C233}"/>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09FD14-373F-499C-B52A-31FDDD3C2F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79DDFA-3C18-4205-A509-95963A1846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2F5D35-1A6E-459F-B5F0-11FCD8E90C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87C19B5-ADBB-4C1F-8C34-D926B32898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118E20-DBC6-484D-B242-F34BBBDA6C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363</xdr:rowOff>
    </xdr:from>
    <xdr:to>
      <xdr:col>24</xdr:col>
      <xdr:colOff>114300</xdr:colOff>
      <xdr:row>79</xdr:row>
      <xdr:rowOff>101963</xdr:rowOff>
    </xdr:to>
    <xdr:sp macro="" textlink="">
      <xdr:nvSpPr>
        <xdr:cNvPr id="305" name="楕円 304">
          <a:extLst>
            <a:ext uri="{FF2B5EF4-FFF2-40B4-BE49-F238E27FC236}">
              <a16:creationId xmlns:a16="http://schemas.microsoft.com/office/drawing/2014/main" id="{327FFBD4-C2D5-4AD6-A91D-8D74177AB0CE}"/>
            </a:ext>
          </a:extLst>
        </xdr:cNvPr>
        <xdr:cNvSpPr/>
      </xdr:nvSpPr>
      <xdr:spPr>
        <a:xfrm>
          <a:off x="4584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124840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6BBC953-EAD4-4039-BADD-17A4FD0CA5CA}"/>
            </a:ext>
          </a:extLst>
        </xdr:cNvPr>
        <xdr:cNvSpPr txBox="1"/>
      </xdr:nvSpPr>
      <xdr:spPr>
        <a:xfrm>
          <a:off x="4673600" y="1349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96701</xdr:rowOff>
    </xdr:from>
    <xdr:to>
      <xdr:col>20</xdr:col>
      <xdr:colOff>38100</xdr:colOff>
      <xdr:row>79</xdr:row>
      <xdr:rowOff>26851</xdr:rowOff>
    </xdr:to>
    <xdr:sp macro="" textlink="">
      <xdr:nvSpPr>
        <xdr:cNvPr id="307" name="楕円 306">
          <a:extLst>
            <a:ext uri="{FF2B5EF4-FFF2-40B4-BE49-F238E27FC236}">
              <a16:creationId xmlns:a16="http://schemas.microsoft.com/office/drawing/2014/main" id="{E54A4897-023E-4D3D-ACB2-D2FDA11E56D7}"/>
            </a:ext>
          </a:extLst>
        </xdr:cNvPr>
        <xdr:cNvSpPr/>
      </xdr:nvSpPr>
      <xdr:spPr>
        <a:xfrm>
          <a:off x="3746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147501</xdr:rowOff>
    </xdr:from>
    <xdr:to>
      <xdr:col>24</xdr:col>
      <xdr:colOff>63500</xdr:colOff>
      <xdr:row>79</xdr:row>
      <xdr:rowOff>51163</xdr:rowOff>
    </xdr:to>
    <xdr:cxnSp macro="">
      <xdr:nvCxnSpPr>
        <xdr:cNvPr id="308" name="直線コネクタ 307">
          <a:extLst>
            <a:ext uri="{FF2B5EF4-FFF2-40B4-BE49-F238E27FC236}">
              <a16:creationId xmlns:a16="http://schemas.microsoft.com/office/drawing/2014/main" id="{2EB3169B-A44F-4867-9AA3-B04E644BB4DE}"/>
            </a:ext>
          </a:extLst>
        </xdr:cNvPr>
        <xdr:cNvCxnSpPr/>
      </xdr:nvCxnSpPr>
      <xdr:spPr>
        <a:xfrm>
          <a:off x="3797300" y="1352060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21589</xdr:rowOff>
    </xdr:from>
    <xdr:to>
      <xdr:col>15</xdr:col>
      <xdr:colOff>101600</xdr:colOff>
      <xdr:row>78</xdr:row>
      <xdr:rowOff>123189</xdr:rowOff>
    </xdr:to>
    <xdr:sp macro="" textlink="">
      <xdr:nvSpPr>
        <xdr:cNvPr id="309" name="楕円 308">
          <a:extLst>
            <a:ext uri="{FF2B5EF4-FFF2-40B4-BE49-F238E27FC236}">
              <a16:creationId xmlns:a16="http://schemas.microsoft.com/office/drawing/2014/main" id="{6EC30CE1-4022-4081-BD1B-5F1BBBF30E19}"/>
            </a:ext>
          </a:extLst>
        </xdr:cNvPr>
        <xdr:cNvSpPr/>
      </xdr:nvSpPr>
      <xdr:spPr>
        <a:xfrm>
          <a:off x="2857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72389</xdr:rowOff>
    </xdr:from>
    <xdr:to>
      <xdr:col>19</xdr:col>
      <xdr:colOff>177800</xdr:colOff>
      <xdr:row>78</xdr:row>
      <xdr:rowOff>147501</xdr:rowOff>
    </xdr:to>
    <xdr:cxnSp macro="">
      <xdr:nvCxnSpPr>
        <xdr:cNvPr id="310" name="直線コネクタ 309">
          <a:extLst>
            <a:ext uri="{FF2B5EF4-FFF2-40B4-BE49-F238E27FC236}">
              <a16:creationId xmlns:a16="http://schemas.microsoft.com/office/drawing/2014/main" id="{FE862905-9412-4A8C-B453-6DD901A0AE5E}"/>
            </a:ext>
          </a:extLst>
        </xdr:cNvPr>
        <xdr:cNvCxnSpPr/>
      </xdr:nvCxnSpPr>
      <xdr:spPr>
        <a:xfrm>
          <a:off x="2908300" y="1344548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162016</xdr:rowOff>
    </xdr:from>
    <xdr:to>
      <xdr:col>10</xdr:col>
      <xdr:colOff>165100</xdr:colOff>
      <xdr:row>78</xdr:row>
      <xdr:rowOff>92166</xdr:rowOff>
    </xdr:to>
    <xdr:sp macro="" textlink="">
      <xdr:nvSpPr>
        <xdr:cNvPr id="311" name="楕円 310">
          <a:extLst>
            <a:ext uri="{FF2B5EF4-FFF2-40B4-BE49-F238E27FC236}">
              <a16:creationId xmlns:a16="http://schemas.microsoft.com/office/drawing/2014/main" id="{0BAFE9D3-2A30-493C-B916-ADB19076028C}"/>
            </a:ext>
          </a:extLst>
        </xdr:cNvPr>
        <xdr:cNvSpPr/>
      </xdr:nvSpPr>
      <xdr:spPr>
        <a:xfrm>
          <a:off x="1968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41366</xdr:rowOff>
    </xdr:from>
    <xdr:to>
      <xdr:col>15</xdr:col>
      <xdr:colOff>50800</xdr:colOff>
      <xdr:row>78</xdr:row>
      <xdr:rowOff>72389</xdr:rowOff>
    </xdr:to>
    <xdr:cxnSp macro="">
      <xdr:nvCxnSpPr>
        <xdr:cNvPr id="312" name="直線コネクタ 311">
          <a:extLst>
            <a:ext uri="{FF2B5EF4-FFF2-40B4-BE49-F238E27FC236}">
              <a16:creationId xmlns:a16="http://schemas.microsoft.com/office/drawing/2014/main" id="{2FC0C557-5C3F-4FEA-AF57-2893F4662940}"/>
            </a:ext>
          </a:extLst>
        </xdr:cNvPr>
        <xdr:cNvCxnSpPr/>
      </xdr:nvCxnSpPr>
      <xdr:spPr>
        <a:xfrm>
          <a:off x="2019300" y="134144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137523</xdr:rowOff>
    </xdr:from>
    <xdr:to>
      <xdr:col>6</xdr:col>
      <xdr:colOff>38100</xdr:colOff>
      <xdr:row>78</xdr:row>
      <xdr:rowOff>67673</xdr:rowOff>
    </xdr:to>
    <xdr:sp macro="" textlink="">
      <xdr:nvSpPr>
        <xdr:cNvPr id="313" name="楕円 312">
          <a:extLst>
            <a:ext uri="{FF2B5EF4-FFF2-40B4-BE49-F238E27FC236}">
              <a16:creationId xmlns:a16="http://schemas.microsoft.com/office/drawing/2014/main" id="{154697CE-7890-47E3-9E0C-3B9D18DA1432}"/>
            </a:ext>
          </a:extLst>
        </xdr:cNvPr>
        <xdr:cNvSpPr/>
      </xdr:nvSpPr>
      <xdr:spPr>
        <a:xfrm>
          <a:off x="1079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16873</xdr:rowOff>
    </xdr:from>
    <xdr:to>
      <xdr:col>10</xdr:col>
      <xdr:colOff>114300</xdr:colOff>
      <xdr:row>78</xdr:row>
      <xdr:rowOff>41366</xdr:rowOff>
    </xdr:to>
    <xdr:cxnSp macro="">
      <xdr:nvCxnSpPr>
        <xdr:cNvPr id="314" name="直線コネクタ 313">
          <a:extLst>
            <a:ext uri="{FF2B5EF4-FFF2-40B4-BE49-F238E27FC236}">
              <a16:creationId xmlns:a16="http://schemas.microsoft.com/office/drawing/2014/main" id="{8CF0E56C-0703-4143-92F4-BECBC5E2D682}"/>
            </a:ext>
          </a:extLst>
        </xdr:cNvPr>
        <xdr:cNvCxnSpPr/>
      </xdr:nvCxnSpPr>
      <xdr:spPr>
        <a:xfrm>
          <a:off x="1130300" y="13389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5" name="n_1aveValue【公営住宅】&#10;有形固定資産減価償却率">
          <a:extLst>
            <a:ext uri="{FF2B5EF4-FFF2-40B4-BE49-F238E27FC236}">
              <a16:creationId xmlns:a16="http://schemas.microsoft.com/office/drawing/2014/main" id="{BCDA08BE-B36F-4A04-9AAF-CC47768F5835}"/>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6" name="n_2aveValue【公営住宅】&#10;有形固定資産減価償却率">
          <a:extLst>
            <a:ext uri="{FF2B5EF4-FFF2-40B4-BE49-F238E27FC236}">
              <a16:creationId xmlns:a16="http://schemas.microsoft.com/office/drawing/2014/main" id="{1292338F-4926-4FE8-A398-1D3774D38FF9}"/>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7" name="n_3aveValue【公営住宅】&#10;有形固定資産減価償却率">
          <a:extLst>
            <a:ext uri="{FF2B5EF4-FFF2-40B4-BE49-F238E27FC236}">
              <a16:creationId xmlns:a16="http://schemas.microsoft.com/office/drawing/2014/main" id="{C7C9F90C-4FD4-4412-B937-ECB919178619}"/>
            </a:ext>
          </a:extLst>
        </xdr:cNvPr>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18" name="n_4aveValue【公営住宅】&#10;有形固定資産減価償却率">
          <a:extLst>
            <a:ext uri="{FF2B5EF4-FFF2-40B4-BE49-F238E27FC236}">
              <a16:creationId xmlns:a16="http://schemas.microsoft.com/office/drawing/2014/main" id="{F7BAD34A-38CF-4D00-AFFA-2779377CB5C0}"/>
            </a:ext>
          </a:extLst>
        </xdr:cNvPr>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43378</xdr:rowOff>
    </xdr:from>
    <xdr:ext cx="405111" cy="259045"/>
    <xdr:sp macro="" textlink="">
      <xdr:nvSpPr>
        <xdr:cNvPr id="319" name="n_1mainValue【公営住宅】&#10;有形固定資産減価償却率">
          <a:extLst>
            <a:ext uri="{FF2B5EF4-FFF2-40B4-BE49-F238E27FC236}">
              <a16:creationId xmlns:a16="http://schemas.microsoft.com/office/drawing/2014/main" id="{484EB1CB-7707-4810-8BC4-1AAF07728AB8}"/>
            </a:ext>
          </a:extLst>
        </xdr:cNvPr>
        <xdr:cNvSpPr txBox="1"/>
      </xdr:nvSpPr>
      <xdr:spPr>
        <a:xfrm>
          <a:off x="35820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139716</xdr:rowOff>
    </xdr:from>
    <xdr:ext cx="405111" cy="259045"/>
    <xdr:sp macro="" textlink="">
      <xdr:nvSpPr>
        <xdr:cNvPr id="320" name="n_2mainValue【公営住宅】&#10;有形固定資産減価償却率">
          <a:extLst>
            <a:ext uri="{FF2B5EF4-FFF2-40B4-BE49-F238E27FC236}">
              <a16:creationId xmlns:a16="http://schemas.microsoft.com/office/drawing/2014/main" id="{AD130307-4B0B-4535-BD77-5EF74C07D840}"/>
            </a:ext>
          </a:extLst>
        </xdr:cNvPr>
        <xdr:cNvSpPr txBox="1"/>
      </xdr:nvSpPr>
      <xdr:spPr>
        <a:xfrm>
          <a:off x="2705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108693</xdr:rowOff>
    </xdr:from>
    <xdr:ext cx="340478" cy="259045"/>
    <xdr:sp macro="" textlink="">
      <xdr:nvSpPr>
        <xdr:cNvPr id="321" name="n_3mainValue【公営住宅】&#10;有形固定資産減価償却率">
          <a:extLst>
            <a:ext uri="{FF2B5EF4-FFF2-40B4-BE49-F238E27FC236}">
              <a16:creationId xmlns:a16="http://schemas.microsoft.com/office/drawing/2014/main" id="{67D20076-592D-4FA0-A067-3DD67AC52918}"/>
            </a:ext>
          </a:extLst>
        </xdr:cNvPr>
        <xdr:cNvSpPr txBox="1"/>
      </xdr:nvSpPr>
      <xdr:spPr>
        <a:xfrm>
          <a:off x="1849061" y="1313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84200</xdr:rowOff>
    </xdr:from>
    <xdr:ext cx="340478" cy="259045"/>
    <xdr:sp macro="" textlink="">
      <xdr:nvSpPr>
        <xdr:cNvPr id="322" name="n_4mainValue【公営住宅】&#10;有形固定資産減価償却率">
          <a:extLst>
            <a:ext uri="{FF2B5EF4-FFF2-40B4-BE49-F238E27FC236}">
              <a16:creationId xmlns:a16="http://schemas.microsoft.com/office/drawing/2014/main" id="{21CA5BDC-425D-4EF9-AB70-409C8D6D9B57}"/>
            </a:ext>
          </a:extLst>
        </xdr:cNvPr>
        <xdr:cNvSpPr txBox="1"/>
      </xdr:nvSpPr>
      <xdr:spPr>
        <a:xfrm>
          <a:off x="9600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87199C5-D132-42A3-90B7-4320D8CA8E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201CAC7-001F-4E96-A8C8-2193BF2B91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A7CA91F-7E9A-48BA-8AD1-251E11FEFF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CE838F3-BC3C-40B6-822D-F30AFC8BA7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2B34074-8C14-442A-A2FF-D8146D2387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987EB88-9145-430D-B37C-C033481F8F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841D6B5-124B-480B-A8D0-12829D41B0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39E3290-6132-4A64-95D6-0C546D3C87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CF255BC-E9C5-4510-ADED-8A8344C0D2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B740E96-B52E-421E-B86E-35DFD6A5BA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7D7010D5-CCF5-4F29-96D5-0F47C25F128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1BCB2463-111B-4654-B53C-2F5D038249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0DA0930-A815-485E-8854-F51DE958505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B4FBF36F-67CF-49AD-B982-4F5B61F1B46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6F1D907-590C-4F77-8E55-3DD78F5AA51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1B6BDF71-E801-482F-A65D-3979A3835A2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5533CE2-D2D5-48FE-B362-5C9F9A63001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22461C14-D3FB-48F6-83DF-78A04A5CD95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2D63EE93-A644-408D-9300-1DD56747B50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A7CE66ED-143C-4C5F-B8FA-C9A6FB49D13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59FB2CA-7B2C-40FC-934F-731637DF07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F19861CC-A83F-44BF-B216-DD58E0AFD0C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838E923-5C81-4320-993F-36159FECE2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6" name="直線コネクタ 345">
          <a:extLst>
            <a:ext uri="{FF2B5EF4-FFF2-40B4-BE49-F238E27FC236}">
              <a16:creationId xmlns:a16="http://schemas.microsoft.com/office/drawing/2014/main" id="{E8FDF2EC-A497-4B60-87A6-C87D5E584BD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7" name="【公営住宅】&#10;一人当たり面積最小値テキスト">
          <a:extLst>
            <a:ext uri="{FF2B5EF4-FFF2-40B4-BE49-F238E27FC236}">
              <a16:creationId xmlns:a16="http://schemas.microsoft.com/office/drawing/2014/main" id="{3AE1DD54-2FD3-4493-AD66-FAEABF7E0BED}"/>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8" name="直線コネクタ 347">
          <a:extLst>
            <a:ext uri="{FF2B5EF4-FFF2-40B4-BE49-F238E27FC236}">
              <a16:creationId xmlns:a16="http://schemas.microsoft.com/office/drawing/2014/main" id="{899113B2-7F30-4BDB-A1E4-DE1530AB6212}"/>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9" name="【公営住宅】&#10;一人当たり面積最大値テキスト">
          <a:extLst>
            <a:ext uri="{FF2B5EF4-FFF2-40B4-BE49-F238E27FC236}">
              <a16:creationId xmlns:a16="http://schemas.microsoft.com/office/drawing/2014/main" id="{91DFFA99-5A3D-4C17-B972-A6B78B1ED6DF}"/>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50" name="直線コネクタ 349">
          <a:extLst>
            <a:ext uri="{FF2B5EF4-FFF2-40B4-BE49-F238E27FC236}">
              <a16:creationId xmlns:a16="http://schemas.microsoft.com/office/drawing/2014/main" id="{BA164CF0-0454-43E9-855C-AF7A6CAF1ED1}"/>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1" name="【公営住宅】&#10;一人当たり面積平均値テキスト">
          <a:extLst>
            <a:ext uri="{FF2B5EF4-FFF2-40B4-BE49-F238E27FC236}">
              <a16:creationId xmlns:a16="http://schemas.microsoft.com/office/drawing/2014/main" id="{857D171F-65CC-46A0-AC2A-1759E3283918}"/>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2" name="フローチャート: 判断 351">
          <a:extLst>
            <a:ext uri="{FF2B5EF4-FFF2-40B4-BE49-F238E27FC236}">
              <a16:creationId xmlns:a16="http://schemas.microsoft.com/office/drawing/2014/main" id="{7573A962-C05C-491A-897A-6CC6BC2C27B8}"/>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3" name="フローチャート: 判断 352">
          <a:extLst>
            <a:ext uri="{FF2B5EF4-FFF2-40B4-BE49-F238E27FC236}">
              <a16:creationId xmlns:a16="http://schemas.microsoft.com/office/drawing/2014/main" id="{313F4E65-55C6-453D-AB56-75E60966BA5E}"/>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4" name="フローチャート: 判断 353">
          <a:extLst>
            <a:ext uri="{FF2B5EF4-FFF2-40B4-BE49-F238E27FC236}">
              <a16:creationId xmlns:a16="http://schemas.microsoft.com/office/drawing/2014/main" id="{FBC024A4-E981-46E7-A963-2998C2BAAC05}"/>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5" name="フローチャート: 判断 354">
          <a:extLst>
            <a:ext uri="{FF2B5EF4-FFF2-40B4-BE49-F238E27FC236}">
              <a16:creationId xmlns:a16="http://schemas.microsoft.com/office/drawing/2014/main" id="{D4F06E87-1E63-48CD-84A0-1D4F7210BDF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6" name="フローチャート: 判断 355">
          <a:extLst>
            <a:ext uri="{FF2B5EF4-FFF2-40B4-BE49-F238E27FC236}">
              <a16:creationId xmlns:a16="http://schemas.microsoft.com/office/drawing/2014/main" id="{A19505C9-D1F8-432F-B5E4-A7BD6A43095A}"/>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9C8DC0-80B7-477D-BD11-6660C90D3A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FBE96DD-FB28-440E-BDED-003409C956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944CB96-2C24-43F3-89F4-A5A0515738D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E7CD4B3-71A5-4A82-8869-BD2D528CCF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89832E6-3BD2-4E33-B658-ACB114E14A1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51918</xdr:rowOff>
    </xdr:from>
    <xdr:to>
      <xdr:col>55</xdr:col>
      <xdr:colOff>50800</xdr:colOff>
      <xdr:row>86</xdr:row>
      <xdr:rowOff>153518</xdr:rowOff>
    </xdr:to>
    <xdr:sp macro="" textlink="">
      <xdr:nvSpPr>
        <xdr:cNvPr id="362" name="楕円 361">
          <a:extLst>
            <a:ext uri="{FF2B5EF4-FFF2-40B4-BE49-F238E27FC236}">
              <a16:creationId xmlns:a16="http://schemas.microsoft.com/office/drawing/2014/main" id="{67D4FDB7-ECE1-4FA8-B81D-8B2D34C97598}"/>
            </a:ext>
          </a:extLst>
        </xdr:cNvPr>
        <xdr:cNvSpPr/>
      </xdr:nvSpPr>
      <xdr:spPr>
        <a:xfrm>
          <a:off x="10426700" y="147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138295</xdr:rowOff>
    </xdr:from>
    <xdr:ext cx="469744" cy="259045"/>
    <xdr:sp macro="" textlink="">
      <xdr:nvSpPr>
        <xdr:cNvPr id="363" name="【公営住宅】&#10;一人当たり面積該当値テキスト">
          <a:extLst>
            <a:ext uri="{FF2B5EF4-FFF2-40B4-BE49-F238E27FC236}">
              <a16:creationId xmlns:a16="http://schemas.microsoft.com/office/drawing/2014/main" id="{70956FAC-E933-4F6B-B68E-0FA42746F1AF}"/>
            </a:ext>
          </a:extLst>
        </xdr:cNvPr>
        <xdr:cNvSpPr txBox="1"/>
      </xdr:nvSpPr>
      <xdr:spPr>
        <a:xfrm>
          <a:off x="10515600" y="147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52299</xdr:rowOff>
    </xdr:from>
    <xdr:to>
      <xdr:col>50</xdr:col>
      <xdr:colOff>165100</xdr:colOff>
      <xdr:row>86</xdr:row>
      <xdr:rowOff>153899</xdr:rowOff>
    </xdr:to>
    <xdr:sp macro="" textlink="">
      <xdr:nvSpPr>
        <xdr:cNvPr id="364" name="楕円 363">
          <a:extLst>
            <a:ext uri="{FF2B5EF4-FFF2-40B4-BE49-F238E27FC236}">
              <a16:creationId xmlns:a16="http://schemas.microsoft.com/office/drawing/2014/main" id="{B92B50A5-953A-45AC-83DE-FEE02729B0C1}"/>
            </a:ext>
          </a:extLst>
        </xdr:cNvPr>
        <xdr:cNvSpPr/>
      </xdr:nvSpPr>
      <xdr:spPr>
        <a:xfrm>
          <a:off x="9588500" y="147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102718</xdr:rowOff>
    </xdr:from>
    <xdr:to>
      <xdr:col>55</xdr:col>
      <xdr:colOff>0</xdr:colOff>
      <xdr:row>86</xdr:row>
      <xdr:rowOff>103099</xdr:rowOff>
    </xdr:to>
    <xdr:cxnSp macro="">
      <xdr:nvCxnSpPr>
        <xdr:cNvPr id="365" name="直線コネクタ 364">
          <a:extLst>
            <a:ext uri="{FF2B5EF4-FFF2-40B4-BE49-F238E27FC236}">
              <a16:creationId xmlns:a16="http://schemas.microsoft.com/office/drawing/2014/main" id="{AA104EEF-2AC8-4A95-AA76-5B7B04CC4B99}"/>
            </a:ext>
          </a:extLst>
        </xdr:cNvPr>
        <xdr:cNvCxnSpPr/>
      </xdr:nvCxnSpPr>
      <xdr:spPr>
        <a:xfrm flipV="1">
          <a:off x="9639300" y="1484741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52679</xdr:rowOff>
    </xdr:from>
    <xdr:to>
      <xdr:col>46</xdr:col>
      <xdr:colOff>38100</xdr:colOff>
      <xdr:row>86</xdr:row>
      <xdr:rowOff>154279</xdr:rowOff>
    </xdr:to>
    <xdr:sp macro="" textlink="">
      <xdr:nvSpPr>
        <xdr:cNvPr id="366" name="楕円 365">
          <a:extLst>
            <a:ext uri="{FF2B5EF4-FFF2-40B4-BE49-F238E27FC236}">
              <a16:creationId xmlns:a16="http://schemas.microsoft.com/office/drawing/2014/main" id="{C5C9056B-7E5A-4C18-9377-99B95F3C12F8}"/>
            </a:ext>
          </a:extLst>
        </xdr:cNvPr>
        <xdr:cNvSpPr/>
      </xdr:nvSpPr>
      <xdr:spPr>
        <a:xfrm>
          <a:off x="8699500" y="147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103099</xdr:rowOff>
    </xdr:from>
    <xdr:to>
      <xdr:col>50</xdr:col>
      <xdr:colOff>114300</xdr:colOff>
      <xdr:row>86</xdr:row>
      <xdr:rowOff>103479</xdr:rowOff>
    </xdr:to>
    <xdr:cxnSp macro="">
      <xdr:nvCxnSpPr>
        <xdr:cNvPr id="367" name="直線コネクタ 366">
          <a:extLst>
            <a:ext uri="{FF2B5EF4-FFF2-40B4-BE49-F238E27FC236}">
              <a16:creationId xmlns:a16="http://schemas.microsoft.com/office/drawing/2014/main" id="{649BED27-9828-48BE-8816-C859051642A8}"/>
            </a:ext>
          </a:extLst>
        </xdr:cNvPr>
        <xdr:cNvCxnSpPr/>
      </xdr:nvCxnSpPr>
      <xdr:spPr>
        <a:xfrm flipV="1">
          <a:off x="8750300" y="1484779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54738</xdr:rowOff>
    </xdr:from>
    <xdr:to>
      <xdr:col>41</xdr:col>
      <xdr:colOff>101600</xdr:colOff>
      <xdr:row>86</xdr:row>
      <xdr:rowOff>156338</xdr:rowOff>
    </xdr:to>
    <xdr:sp macro="" textlink="">
      <xdr:nvSpPr>
        <xdr:cNvPr id="368" name="楕円 367">
          <a:extLst>
            <a:ext uri="{FF2B5EF4-FFF2-40B4-BE49-F238E27FC236}">
              <a16:creationId xmlns:a16="http://schemas.microsoft.com/office/drawing/2014/main" id="{FADCF7AE-E442-4759-9B22-9EF9ED3B0979}"/>
            </a:ext>
          </a:extLst>
        </xdr:cNvPr>
        <xdr:cNvSpPr/>
      </xdr:nvSpPr>
      <xdr:spPr>
        <a:xfrm>
          <a:off x="781050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103479</xdr:rowOff>
    </xdr:from>
    <xdr:to>
      <xdr:col>45</xdr:col>
      <xdr:colOff>177800</xdr:colOff>
      <xdr:row>86</xdr:row>
      <xdr:rowOff>105538</xdr:rowOff>
    </xdr:to>
    <xdr:cxnSp macro="">
      <xdr:nvCxnSpPr>
        <xdr:cNvPr id="369" name="直線コネクタ 368">
          <a:extLst>
            <a:ext uri="{FF2B5EF4-FFF2-40B4-BE49-F238E27FC236}">
              <a16:creationId xmlns:a16="http://schemas.microsoft.com/office/drawing/2014/main" id="{A4673628-B603-46E6-BF37-0A1EA86F29FF}"/>
            </a:ext>
          </a:extLst>
        </xdr:cNvPr>
        <xdr:cNvCxnSpPr/>
      </xdr:nvCxnSpPr>
      <xdr:spPr>
        <a:xfrm flipV="1">
          <a:off x="7861300" y="14848179"/>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56642</xdr:rowOff>
    </xdr:from>
    <xdr:to>
      <xdr:col>36</xdr:col>
      <xdr:colOff>165100</xdr:colOff>
      <xdr:row>86</xdr:row>
      <xdr:rowOff>158242</xdr:rowOff>
    </xdr:to>
    <xdr:sp macro="" textlink="">
      <xdr:nvSpPr>
        <xdr:cNvPr id="370" name="楕円 369">
          <a:extLst>
            <a:ext uri="{FF2B5EF4-FFF2-40B4-BE49-F238E27FC236}">
              <a16:creationId xmlns:a16="http://schemas.microsoft.com/office/drawing/2014/main" id="{51EC75DB-C6D7-43CF-8A74-16EC501FBADF}"/>
            </a:ext>
          </a:extLst>
        </xdr:cNvPr>
        <xdr:cNvSpPr/>
      </xdr:nvSpPr>
      <xdr:spPr>
        <a:xfrm>
          <a:off x="6921500" y="148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105538</xdr:rowOff>
    </xdr:from>
    <xdr:to>
      <xdr:col>41</xdr:col>
      <xdr:colOff>50800</xdr:colOff>
      <xdr:row>86</xdr:row>
      <xdr:rowOff>107442</xdr:rowOff>
    </xdr:to>
    <xdr:cxnSp macro="">
      <xdr:nvCxnSpPr>
        <xdr:cNvPr id="371" name="直線コネクタ 370">
          <a:extLst>
            <a:ext uri="{FF2B5EF4-FFF2-40B4-BE49-F238E27FC236}">
              <a16:creationId xmlns:a16="http://schemas.microsoft.com/office/drawing/2014/main" id="{694480F0-F1AE-4475-985A-2AF15D8B9C0E}"/>
            </a:ext>
          </a:extLst>
        </xdr:cNvPr>
        <xdr:cNvCxnSpPr/>
      </xdr:nvCxnSpPr>
      <xdr:spPr>
        <a:xfrm flipV="1">
          <a:off x="6972300" y="1485023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2" name="n_1aveValue【公営住宅】&#10;一人当たり面積">
          <a:extLst>
            <a:ext uri="{FF2B5EF4-FFF2-40B4-BE49-F238E27FC236}">
              <a16:creationId xmlns:a16="http://schemas.microsoft.com/office/drawing/2014/main" id="{98A1A452-7BF1-4C6D-833C-4DEDB96CE53E}"/>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3" name="n_2aveValue【公営住宅】&#10;一人当たり面積">
          <a:extLst>
            <a:ext uri="{FF2B5EF4-FFF2-40B4-BE49-F238E27FC236}">
              <a16:creationId xmlns:a16="http://schemas.microsoft.com/office/drawing/2014/main" id="{A70FEC86-1916-4A33-9D2E-795A87D48EA5}"/>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4" name="n_3aveValue【公営住宅】&#10;一人当たり面積">
          <a:extLst>
            <a:ext uri="{FF2B5EF4-FFF2-40B4-BE49-F238E27FC236}">
              <a16:creationId xmlns:a16="http://schemas.microsoft.com/office/drawing/2014/main" id="{89659566-6A75-4794-84C1-B62935DE6F8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5" name="n_4aveValue【公営住宅】&#10;一人当たり面積">
          <a:extLst>
            <a:ext uri="{FF2B5EF4-FFF2-40B4-BE49-F238E27FC236}">
              <a16:creationId xmlns:a16="http://schemas.microsoft.com/office/drawing/2014/main" id="{2205F112-4A07-41B5-8863-02F2E8EDA68B}"/>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145026</xdr:rowOff>
    </xdr:from>
    <xdr:ext cx="469744" cy="259045"/>
    <xdr:sp macro="" textlink="">
      <xdr:nvSpPr>
        <xdr:cNvPr id="376" name="n_1mainValue【公営住宅】&#10;一人当たり面積">
          <a:extLst>
            <a:ext uri="{FF2B5EF4-FFF2-40B4-BE49-F238E27FC236}">
              <a16:creationId xmlns:a16="http://schemas.microsoft.com/office/drawing/2014/main" id="{EBAC4113-5ED5-4FCE-BEC8-65A86C0A3D91}"/>
            </a:ext>
          </a:extLst>
        </xdr:cNvPr>
        <xdr:cNvSpPr txBox="1"/>
      </xdr:nvSpPr>
      <xdr:spPr>
        <a:xfrm>
          <a:off x="9391727" y="148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145406</xdr:rowOff>
    </xdr:from>
    <xdr:ext cx="469744" cy="259045"/>
    <xdr:sp macro="" textlink="">
      <xdr:nvSpPr>
        <xdr:cNvPr id="377" name="n_2mainValue【公営住宅】&#10;一人当たり面積">
          <a:extLst>
            <a:ext uri="{FF2B5EF4-FFF2-40B4-BE49-F238E27FC236}">
              <a16:creationId xmlns:a16="http://schemas.microsoft.com/office/drawing/2014/main" id="{F7B4CC42-278C-433C-9693-56A404EB6D6F}"/>
            </a:ext>
          </a:extLst>
        </xdr:cNvPr>
        <xdr:cNvSpPr txBox="1"/>
      </xdr:nvSpPr>
      <xdr:spPr>
        <a:xfrm>
          <a:off x="8515427" y="1489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147465</xdr:rowOff>
    </xdr:from>
    <xdr:ext cx="469744" cy="259045"/>
    <xdr:sp macro="" textlink="">
      <xdr:nvSpPr>
        <xdr:cNvPr id="378" name="n_3mainValue【公営住宅】&#10;一人当たり面積">
          <a:extLst>
            <a:ext uri="{FF2B5EF4-FFF2-40B4-BE49-F238E27FC236}">
              <a16:creationId xmlns:a16="http://schemas.microsoft.com/office/drawing/2014/main" id="{8D7E132E-934D-472D-879E-367B52ADF49D}"/>
            </a:ext>
          </a:extLst>
        </xdr:cNvPr>
        <xdr:cNvSpPr txBox="1"/>
      </xdr:nvSpPr>
      <xdr:spPr>
        <a:xfrm>
          <a:off x="7626427"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149369</xdr:rowOff>
    </xdr:from>
    <xdr:ext cx="469744" cy="259045"/>
    <xdr:sp macro="" textlink="">
      <xdr:nvSpPr>
        <xdr:cNvPr id="379" name="n_4mainValue【公営住宅】&#10;一人当たり面積">
          <a:extLst>
            <a:ext uri="{FF2B5EF4-FFF2-40B4-BE49-F238E27FC236}">
              <a16:creationId xmlns:a16="http://schemas.microsoft.com/office/drawing/2014/main" id="{0CFA988D-0086-4162-9E70-7FF41E9887E6}"/>
            </a:ext>
          </a:extLst>
        </xdr:cNvPr>
        <xdr:cNvSpPr txBox="1"/>
      </xdr:nvSpPr>
      <xdr:spPr>
        <a:xfrm>
          <a:off x="6737427" y="14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DCDF0D1-A3EF-4CF1-BF64-5A1648F092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001A678-BFA4-4EF2-9384-8457B276FC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9E76D68-9E02-4E29-A21D-374E310A12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75D8B98-8748-4158-8AEA-B2AD48FA28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E134C4E-54BA-44F8-A80A-AA950B221C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C3B9998-40E8-465D-907A-3F05E375D9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A275566-6A2A-4D3D-AECE-83B9EF9984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28E9A1F-49BB-4C47-81F4-4CEEAEEC45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3837AD0-2FDE-41D0-BCE7-6E938B0B091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561B05E-629C-4153-923E-DBB75C239F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24582CAE-2B58-4E7B-9631-26438A55E5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A7D0D33A-16E7-4EEB-985C-C170DFE2C49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E10FE32A-0119-474D-9769-81C52655E0D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C02C96EE-3DBA-4B3D-B537-EF9FCE9E2E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32053124-E20A-4B4F-9271-DC18E177941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58CD3ADA-267D-48B8-9F05-8A33DFB6A61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9F34CFBB-B17B-4AFB-AE70-FAEFF218A86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FFD208C-F704-49BB-912F-CEC4D940E0F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D8510E47-8C15-4230-99D0-94DEE121490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13F60605-3FCF-4944-9072-D50983EFD4F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902F8263-9C99-4F66-BB36-C097D2894CF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B8B2B54C-9F8B-4624-AC09-E01D3E7A03F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AAAF9A9E-D824-48D9-B46F-61FDAB51682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8E0971F-1F87-4CD9-A755-11332777713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E43DE90E-D93B-4527-872B-ECFFEC61D0E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5" name="直線コネクタ 404">
          <a:extLst>
            <a:ext uri="{FF2B5EF4-FFF2-40B4-BE49-F238E27FC236}">
              <a16:creationId xmlns:a16="http://schemas.microsoft.com/office/drawing/2014/main" id="{0C14897C-8A80-4D14-AFBC-C68F8F01191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8349DB6F-CF4C-4F31-A000-6CD2F0C2FFE9}"/>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7" name="直線コネクタ 406">
          <a:extLst>
            <a:ext uri="{FF2B5EF4-FFF2-40B4-BE49-F238E27FC236}">
              <a16:creationId xmlns:a16="http://schemas.microsoft.com/office/drawing/2014/main" id="{6342A369-A665-4E25-8389-CC16C40DA1B1}"/>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97BA8A9E-9528-4CFC-BCF9-589346C2B25D}"/>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9" name="直線コネクタ 408">
          <a:extLst>
            <a:ext uri="{FF2B5EF4-FFF2-40B4-BE49-F238E27FC236}">
              <a16:creationId xmlns:a16="http://schemas.microsoft.com/office/drawing/2014/main" id="{0D6D4E50-CF84-4CFD-A5A8-FFE4751B79D5}"/>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4A31501E-7BCF-4F0B-A77F-0351B047FF13}"/>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1" name="フローチャート: 判断 410">
          <a:extLst>
            <a:ext uri="{FF2B5EF4-FFF2-40B4-BE49-F238E27FC236}">
              <a16:creationId xmlns:a16="http://schemas.microsoft.com/office/drawing/2014/main" id="{D8ED5667-B1DE-4711-B0EC-9A7D4C4309FF}"/>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2" name="フローチャート: 判断 411">
          <a:extLst>
            <a:ext uri="{FF2B5EF4-FFF2-40B4-BE49-F238E27FC236}">
              <a16:creationId xmlns:a16="http://schemas.microsoft.com/office/drawing/2014/main" id="{8051D7CD-9B84-4793-94B6-5AF8C4F9E671}"/>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3" name="フローチャート: 判断 412">
          <a:extLst>
            <a:ext uri="{FF2B5EF4-FFF2-40B4-BE49-F238E27FC236}">
              <a16:creationId xmlns:a16="http://schemas.microsoft.com/office/drawing/2014/main" id="{889A1714-92E9-4605-997B-F138C5D0549B}"/>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4" name="フローチャート: 判断 413">
          <a:extLst>
            <a:ext uri="{FF2B5EF4-FFF2-40B4-BE49-F238E27FC236}">
              <a16:creationId xmlns:a16="http://schemas.microsoft.com/office/drawing/2014/main" id="{EA2837DA-5BB2-430B-9F23-6B606C682EEA}"/>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5" name="フローチャート: 判断 414">
          <a:extLst>
            <a:ext uri="{FF2B5EF4-FFF2-40B4-BE49-F238E27FC236}">
              <a16:creationId xmlns:a16="http://schemas.microsoft.com/office/drawing/2014/main" id="{CBE0B297-6BC3-4248-936F-929EACC7ED8E}"/>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97768DB-B5F4-4DD6-B775-2A6681E4291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02F9775-A168-44D8-AB6A-E138EA5D60D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224F79C-416C-40A7-B174-BD248293812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07F8374-C7B6-4B50-8399-2CEB2E55FC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F7FCDBE-B07E-4252-BF14-F08C6A344D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421" name="楕円 420">
          <a:extLst>
            <a:ext uri="{FF2B5EF4-FFF2-40B4-BE49-F238E27FC236}">
              <a16:creationId xmlns:a16="http://schemas.microsoft.com/office/drawing/2014/main" id="{39DC73D4-6F61-497F-B359-6A2EEC8C5FB1}"/>
            </a:ext>
          </a:extLst>
        </xdr:cNvPr>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90732</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F335799-7CE3-4FAE-8339-EF1B690412A9}"/>
            </a:ext>
          </a:extLst>
        </xdr:cNvPr>
        <xdr:cNvSpPr txBox="1"/>
      </xdr:nvSpPr>
      <xdr:spPr>
        <a:xfrm>
          <a:off x="4673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23" name="楕円 422">
          <a:extLst>
            <a:ext uri="{FF2B5EF4-FFF2-40B4-BE49-F238E27FC236}">
              <a16:creationId xmlns:a16="http://schemas.microsoft.com/office/drawing/2014/main" id="{B67DA106-8BD8-4885-97D8-D39B9EF97BFE}"/>
            </a:ext>
          </a:extLst>
        </xdr:cNvPr>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118655</xdr:rowOff>
    </xdr:to>
    <xdr:cxnSp macro="">
      <xdr:nvCxnSpPr>
        <xdr:cNvPr id="424" name="直線コネクタ 423">
          <a:extLst>
            <a:ext uri="{FF2B5EF4-FFF2-40B4-BE49-F238E27FC236}">
              <a16:creationId xmlns:a16="http://schemas.microsoft.com/office/drawing/2014/main" id="{8E0D3D35-65D6-4BAE-B31F-274E9AD707D6}"/>
            </a:ext>
          </a:extLst>
        </xdr:cNvPr>
        <xdr:cNvCxnSpPr/>
      </xdr:nvCxnSpPr>
      <xdr:spPr>
        <a:xfrm>
          <a:off x="3797300" y="179184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4173</xdr:rowOff>
    </xdr:from>
    <xdr:to>
      <xdr:col>15</xdr:col>
      <xdr:colOff>101600</xdr:colOff>
      <xdr:row>104</xdr:row>
      <xdr:rowOff>105773</xdr:rowOff>
    </xdr:to>
    <xdr:sp macro="" textlink="">
      <xdr:nvSpPr>
        <xdr:cNvPr id="425" name="楕円 424">
          <a:extLst>
            <a:ext uri="{FF2B5EF4-FFF2-40B4-BE49-F238E27FC236}">
              <a16:creationId xmlns:a16="http://schemas.microsoft.com/office/drawing/2014/main" id="{F0BEE5F4-CA05-42DF-9CA2-440F16A219A4}"/>
            </a:ext>
          </a:extLst>
        </xdr:cNvPr>
        <xdr:cNvSpPr/>
      </xdr:nvSpPr>
      <xdr:spPr>
        <a:xfrm>
          <a:off x="2857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54973</xdr:rowOff>
    </xdr:from>
    <xdr:to>
      <xdr:col>19</xdr:col>
      <xdr:colOff>177800</xdr:colOff>
      <xdr:row>104</xdr:row>
      <xdr:rowOff>87630</xdr:rowOff>
    </xdr:to>
    <xdr:cxnSp macro="">
      <xdr:nvCxnSpPr>
        <xdr:cNvPr id="426" name="直線コネクタ 425">
          <a:extLst>
            <a:ext uri="{FF2B5EF4-FFF2-40B4-BE49-F238E27FC236}">
              <a16:creationId xmlns:a16="http://schemas.microsoft.com/office/drawing/2014/main" id="{66A9DE1B-46F8-4F29-9C60-1DED5B9D9B9C}"/>
            </a:ext>
          </a:extLst>
        </xdr:cNvPr>
        <xdr:cNvCxnSpPr/>
      </xdr:nvCxnSpPr>
      <xdr:spPr>
        <a:xfrm>
          <a:off x="2908300" y="1788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27" name="楕円 426">
          <a:extLst>
            <a:ext uri="{FF2B5EF4-FFF2-40B4-BE49-F238E27FC236}">
              <a16:creationId xmlns:a16="http://schemas.microsoft.com/office/drawing/2014/main" id="{83FC7125-1ADD-4A02-B9C6-140901D6C5AF}"/>
            </a:ext>
          </a:extLst>
        </xdr:cNvPr>
        <xdr:cNvSpPr/>
      </xdr:nvSpPr>
      <xdr:spPr>
        <a:xfrm>
          <a:off x="1968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22316</xdr:rowOff>
    </xdr:from>
    <xdr:to>
      <xdr:col>15</xdr:col>
      <xdr:colOff>50800</xdr:colOff>
      <xdr:row>104</xdr:row>
      <xdr:rowOff>54973</xdr:rowOff>
    </xdr:to>
    <xdr:cxnSp macro="">
      <xdr:nvCxnSpPr>
        <xdr:cNvPr id="428" name="直線コネクタ 427">
          <a:extLst>
            <a:ext uri="{FF2B5EF4-FFF2-40B4-BE49-F238E27FC236}">
              <a16:creationId xmlns:a16="http://schemas.microsoft.com/office/drawing/2014/main" id="{E24F6967-715D-4460-A7D0-31959F99127A}"/>
            </a:ext>
          </a:extLst>
        </xdr:cNvPr>
        <xdr:cNvCxnSpPr/>
      </xdr:nvCxnSpPr>
      <xdr:spPr>
        <a:xfrm>
          <a:off x="2019300" y="1785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29" name="楕円 428">
          <a:extLst>
            <a:ext uri="{FF2B5EF4-FFF2-40B4-BE49-F238E27FC236}">
              <a16:creationId xmlns:a16="http://schemas.microsoft.com/office/drawing/2014/main" id="{CC8D8A0C-BCBD-4A2E-B4AF-7C8FAD720E9D}"/>
            </a:ext>
          </a:extLst>
        </xdr:cNvPr>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22316</xdr:rowOff>
    </xdr:to>
    <xdr:cxnSp macro="">
      <xdr:nvCxnSpPr>
        <xdr:cNvPr id="430" name="直線コネクタ 429">
          <a:extLst>
            <a:ext uri="{FF2B5EF4-FFF2-40B4-BE49-F238E27FC236}">
              <a16:creationId xmlns:a16="http://schemas.microsoft.com/office/drawing/2014/main" id="{77D11158-A4EE-4D9B-9B74-14958572427E}"/>
            </a:ext>
          </a:extLst>
        </xdr:cNvPr>
        <xdr:cNvCxnSpPr/>
      </xdr:nvCxnSpPr>
      <xdr:spPr>
        <a:xfrm>
          <a:off x="1130300" y="178318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1" name="n_1aveValue【港湾・漁港】&#10;有形固定資産減価償却率">
          <a:extLst>
            <a:ext uri="{FF2B5EF4-FFF2-40B4-BE49-F238E27FC236}">
              <a16:creationId xmlns:a16="http://schemas.microsoft.com/office/drawing/2014/main" id="{62FB513A-1F08-4FC7-8BF6-D3B2BFB5C849}"/>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2" name="n_2aveValue【港湾・漁港】&#10;有形固定資産減価償却率">
          <a:extLst>
            <a:ext uri="{FF2B5EF4-FFF2-40B4-BE49-F238E27FC236}">
              <a16:creationId xmlns:a16="http://schemas.microsoft.com/office/drawing/2014/main" id="{5D0EB839-04FE-4A2C-9967-0533DBED09F5}"/>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3" name="n_3aveValue【港湾・漁港】&#10;有形固定資産減価償却率">
          <a:extLst>
            <a:ext uri="{FF2B5EF4-FFF2-40B4-BE49-F238E27FC236}">
              <a16:creationId xmlns:a16="http://schemas.microsoft.com/office/drawing/2014/main" id="{7690C2BE-1C2A-4DDD-8737-7E7D38AAA067}"/>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4" name="n_4aveValue【港湾・漁港】&#10;有形固定資産減価償却率">
          <a:extLst>
            <a:ext uri="{FF2B5EF4-FFF2-40B4-BE49-F238E27FC236}">
              <a16:creationId xmlns:a16="http://schemas.microsoft.com/office/drawing/2014/main" id="{19EF0879-2C21-425B-8FA2-0325F7EA9D68}"/>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35" name="n_1mainValue【港湾・漁港】&#10;有形固定資産減価償却率">
          <a:extLst>
            <a:ext uri="{FF2B5EF4-FFF2-40B4-BE49-F238E27FC236}">
              <a16:creationId xmlns:a16="http://schemas.microsoft.com/office/drawing/2014/main" id="{E9CF49D4-BAE8-42D2-B144-75CC3ED8F93C}"/>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122300</xdr:rowOff>
    </xdr:from>
    <xdr:ext cx="405111" cy="259045"/>
    <xdr:sp macro="" textlink="">
      <xdr:nvSpPr>
        <xdr:cNvPr id="436" name="n_2mainValue【港湾・漁港】&#10;有形固定資産減価償却率">
          <a:extLst>
            <a:ext uri="{FF2B5EF4-FFF2-40B4-BE49-F238E27FC236}">
              <a16:creationId xmlns:a16="http://schemas.microsoft.com/office/drawing/2014/main" id="{6EE7CCBF-3DE1-43CD-B59E-1D3BBA65ED1B}"/>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37" name="n_3mainValue【港湾・漁港】&#10;有形固定資産減価償却率">
          <a:extLst>
            <a:ext uri="{FF2B5EF4-FFF2-40B4-BE49-F238E27FC236}">
              <a16:creationId xmlns:a16="http://schemas.microsoft.com/office/drawing/2014/main" id="{34898BF8-57B4-4634-898D-CB63E3CB1D80}"/>
            </a:ext>
          </a:extLst>
        </xdr:cNvPr>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38" name="n_4mainValue【港湾・漁港】&#10;有形固定資産減価償却率">
          <a:extLst>
            <a:ext uri="{FF2B5EF4-FFF2-40B4-BE49-F238E27FC236}">
              <a16:creationId xmlns:a16="http://schemas.microsoft.com/office/drawing/2014/main" id="{A7C52307-CEC2-4B7D-A6CF-5BCE1902EE7F}"/>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3E27098-360C-4F6F-B449-60F2C319D7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23D5F8F7-920F-45C9-B0ED-A92B2C5975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17C6516-C71B-4D90-A85A-1DBCDA256B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B08AC7F-5577-45EF-899D-CBD091F1C2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B15051CF-6272-4F3E-85E2-CC74285D83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88AB9B08-876A-4ECE-8C7E-175524F6C3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1481D3B5-E011-4811-A301-6C4FD7C411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9B1CEE48-4750-45D6-93BA-27EADF7F01B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218F9F3-117F-44C2-BCC2-F36AF8284ED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16E656B-F4A5-4159-9B6F-45B8A8B30B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1A4DF9D6-E0FC-4E02-8850-285278DC04D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115ED334-0F3C-4FAB-BDA1-A0D654F8AE1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4A2F7FC9-5851-459A-B8FB-EF0313F17A7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4CFD7E82-E5FA-4654-977B-C16552F3BDD3}"/>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7C62727F-EE8E-44AD-970A-E2A4EFC22C9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EA8FBE49-CDF6-4302-A2F1-50AF20380BBB}"/>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A9C34287-16C3-41E1-8897-A3A373229C9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97923FFE-75E5-4F45-9D9B-9678D7037F1A}"/>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540E5115-D855-4E43-B5B9-E4A96E80AF8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67BFD549-ACB0-42B9-A584-1A5B159D0097}"/>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F8FF42C-DB59-4655-A6EB-6CB324EB86A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47BAA1B-5B99-43E7-A6D3-04B922C1BFD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6A0DFECA-5B63-486D-BD4D-F34F06F9510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2" name="直線コネクタ 461">
          <a:extLst>
            <a:ext uri="{FF2B5EF4-FFF2-40B4-BE49-F238E27FC236}">
              <a16:creationId xmlns:a16="http://schemas.microsoft.com/office/drawing/2014/main" id="{64226D8D-D836-420C-A6DC-54D9FF4F9E8B}"/>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DD9D019B-15D6-4E37-8AEA-E90404394B15}"/>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4" name="直線コネクタ 463">
          <a:extLst>
            <a:ext uri="{FF2B5EF4-FFF2-40B4-BE49-F238E27FC236}">
              <a16:creationId xmlns:a16="http://schemas.microsoft.com/office/drawing/2014/main" id="{6AB489FF-97F0-4205-A223-7B016649B8A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E3F2DA7-818A-4DA7-BF6D-C27155D4DAD9}"/>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6" name="直線コネクタ 465">
          <a:extLst>
            <a:ext uri="{FF2B5EF4-FFF2-40B4-BE49-F238E27FC236}">
              <a16:creationId xmlns:a16="http://schemas.microsoft.com/office/drawing/2014/main" id="{7C670682-689F-438D-986F-683C7B61EB86}"/>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131618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9B5330AC-9CE3-4CBC-8A5B-01BD461FC115}"/>
            </a:ext>
          </a:extLst>
        </xdr:cNvPr>
        <xdr:cNvSpPr txBox="1"/>
      </xdr:nvSpPr>
      <xdr:spPr>
        <a:xfrm>
          <a:off x="10515600" y="18305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8" name="フローチャート: 判断 467">
          <a:extLst>
            <a:ext uri="{FF2B5EF4-FFF2-40B4-BE49-F238E27FC236}">
              <a16:creationId xmlns:a16="http://schemas.microsoft.com/office/drawing/2014/main" id="{682EAEBA-27E0-4E9A-8F4A-F8610796BBA2}"/>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9" name="フローチャート: 判断 468">
          <a:extLst>
            <a:ext uri="{FF2B5EF4-FFF2-40B4-BE49-F238E27FC236}">
              <a16:creationId xmlns:a16="http://schemas.microsoft.com/office/drawing/2014/main" id="{2D7A980C-E954-4768-AA55-4D2AF6C78AC2}"/>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70" name="フローチャート: 判断 469">
          <a:extLst>
            <a:ext uri="{FF2B5EF4-FFF2-40B4-BE49-F238E27FC236}">
              <a16:creationId xmlns:a16="http://schemas.microsoft.com/office/drawing/2014/main" id="{4C19BBB7-A380-43CB-852C-5064747D35A9}"/>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1" name="フローチャート: 判断 470">
          <a:extLst>
            <a:ext uri="{FF2B5EF4-FFF2-40B4-BE49-F238E27FC236}">
              <a16:creationId xmlns:a16="http://schemas.microsoft.com/office/drawing/2014/main" id="{DEBD9B8F-0B6C-4477-8BCB-DA5917109EAC}"/>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2" name="フローチャート: 判断 471">
          <a:extLst>
            <a:ext uri="{FF2B5EF4-FFF2-40B4-BE49-F238E27FC236}">
              <a16:creationId xmlns:a16="http://schemas.microsoft.com/office/drawing/2014/main" id="{FD72CB60-1C77-478D-B740-FA1DF0E538A3}"/>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BD1AB95-EBFB-41C8-A6CD-1E6223139F1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7A91D9C-372B-47BD-BDD3-F1B7A57A08B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CD3021B-4C18-4D0D-B81A-262FEBF9CAC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68D0B2E-08B7-402E-A7E9-58EC8330E4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4928A43-8036-4916-8AD3-BDE92779E3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41455</xdr:rowOff>
    </xdr:from>
    <xdr:to>
      <xdr:col>55</xdr:col>
      <xdr:colOff>50800</xdr:colOff>
      <xdr:row>106</xdr:row>
      <xdr:rowOff>143055</xdr:rowOff>
    </xdr:to>
    <xdr:sp macro="" textlink="">
      <xdr:nvSpPr>
        <xdr:cNvPr id="478" name="楕円 477">
          <a:extLst>
            <a:ext uri="{FF2B5EF4-FFF2-40B4-BE49-F238E27FC236}">
              <a16:creationId xmlns:a16="http://schemas.microsoft.com/office/drawing/2014/main" id="{11157F7F-0D8F-4254-8B38-EDD2E3096CB6}"/>
            </a:ext>
          </a:extLst>
        </xdr:cNvPr>
        <xdr:cNvSpPr/>
      </xdr:nvSpPr>
      <xdr:spPr>
        <a:xfrm>
          <a:off x="10426700" y="182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64332</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F88B9B34-A6B9-4318-95A4-32DD5400F32E}"/>
            </a:ext>
          </a:extLst>
        </xdr:cNvPr>
        <xdr:cNvSpPr txBox="1"/>
      </xdr:nvSpPr>
      <xdr:spPr>
        <a:xfrm>
          <a:off x="10515600" y="18066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56178</xdr:rowOff>
    </xdr:from>
    <xdr:to>
      <xdr:col>50</xdr:col>
      <xdr:colOff>165100</xdr:colOff>
      <xdr:row>106</xdr:row>
      <xdr:rowOff>157778</xdr:rowOff>
    </xdr:to>
    <xdr:sp macro="" textlink="">
      <xdr:nvSpPr>
        <xdr:cNvPr id="480" name="楕円 479">
          <a:extLst>
            <a:ext uri="{FF2B5EF4-FFF2-40B4-BE49-F238E27FC236}">
              <a16:creationId xmlns:a16="http://schemas.microsoft.com/office/drawing/2014/main" id="{1C2ED40D-FFEF-4DF2-9B49-6C6201EC6348}"/>
            </a:ext>
          </a:extLst>
        </xdr:cNvPr>
        <xdr:cNvSpPr/>
      </xdr:nvSpPr>
      <xdr:spPr>
        <a:xfrm>
          <a:off x="9588500" y="182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92255</xdr:rowOff>
    </xdr:from>
    <xdr:to>
      <xdr:col>55</xdr:col>
      <xdr:colOff>0</xdr:colOff>
      <xdr:row>106</xdr:row>
      <xdr:rowOff>106978</xdr:rowOff>
    </xdr:to>
    <xdr:cxnSp macro="">
      <xdr:nvCxnSpPr>
        <xdr:cNvPr id="481" name="直線コネクタ 480">
          <a:extLst>
            <a:ext uri="{FF2B5EF4-FFF2-40B4-BE49-F238E27FC236}">
              <a16:creationId xmlns:a16="http://schemas.microsoft.com/office/drawing/2014/main" id="{0ACAE2AD-87F7-4BED-9B49-70FDEFFA72E4}"/>
            </a:ext>
          </a:extLst>
        </xdr:cNvPr>
        <xdr:cNvCxnSpPr/>
      </xdr:nvCxnSpPr>
      <xdr:spPr>
        <a:xfrm flipV="1">
          <a:off x="9639300" y="18265955"/>
          <a:ext cx="8382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68596</xdr:rowOff>
    </xdr:from>
    <xdr:to>
      <xdr:col>46</xdr:col>
      <xdr:colOff>38100</xdr:colOff>
      <xdr:row>106</xdr:row>
      <xdr:rowOff>170196</xdr:rowOff>
    </xdr:to>
    <xdr:sp macro="" textlink="">
      <xdr:nvSpPr>
        <xdr:cNvPr id="482" name="楕円 481">
          <a:extLst>
            <a:ext uri="{FF2B5EF4-FFF2-40B4-BE49-F238E27FC236}">
              <a16:creationId xmlns:a16="http://schemas.microsoft.com/office/drawing/2014/main" id="{FB26EECC-68CE-4444-9875-1C7D7888A229}"/>
            </a:ext>
          </a:extLst>
        </xdr:cNvPr>
        <xdr:cNvSpPr/>
      </xdr:nvSpPr>
      <xdr:spPr>
        <a:xfrm>
          <a:off x="8699500" y="18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106978</xdr:rowOff>
    </xdr:from>
    <xdr:to>
      <xdr:col>50</xdr:col>
      <xdr:colOff>114300</xdr:colOff>
      <xdr:row>106</xdr:row>
      <xdr:rowOff>119396</xdr:rowOff>
    </xdr:to>
    <xdr:cxnSp macro="">
      <xdr:nvCxnSpPr>
        <xdr:cNvPr id="483" name="直線コネクタ 482">
          <a:extLst>
            <a:ext uri="{FF2B5EF4-FFF2-40B4-BE49-F238E27FC236}">
              <a16:creationId xmlns:a16="http://schemas.microsoft.com/office/drawing/2014/main" id="{B73C1F9A-D7B3-4D11-AD6B-3FFED6C1AA45}"/>
            </a:ext>
          </a:extLst>
        </xdr:cNvPr>
        <xdr:cNvCxnSpPr/>
      </xdr:nvCxnSpPr>
      <xdr:spPr>
        <a:xfrm flipV="1">
          <a:off x="8750300" y="18280678"/>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79471</xdr:rowOff>
    </xdr:from>
    <xdr:to>
      <xdr:col>41</xdr:col>
      <xdr:colOff>101600</xdr:colOff>
      <xdr:row>107</xdr:row>
      <xdr:rowOff>9621</xdr:rowOff>
    </xdr:to>
    <xdr:sp macro="" textlink="">
      <xdr:nvSpPr>
        <xdr:cNvPr id="484" name="楕円 483">
          <a:extLst>
            <a:ext uri="{FF2B5EF4-FFF2-40B4-BE49-F238E27FC236}">
              <a16:creationId xmlns:a16="http://schemas.microsoft.com/office/drawing/2014/main" id="{0DA16A4C-E56E-4E78-A8B3-5412A1435698}"/>
            </a:ext>
          </a:extLst>
        </xdr:cNvPr>
        <xdr:cNvSpPr/>
      </xdr:nvSpPr>
      <xdr:spPr>
        <a:xfrm>
          <a:off x="7810500" y="182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119396</xdr:rowOff>
    </xdr:from>
    <xdr:to>
      <xdr:col>45</xdr:col>
      <xdr:colOff>177800</xdr:colOff>
      <xdr:row>106</xdr:row>
      <xdr:rowOff>130271</xdr:rowOff>
    </xdr:to>
    <xdr:cxnSp macro="">
      <xdr:nvCxnSpPr>
        <xdr:cNvPr id="485" name="直線コネクタ 484">
          <a:extLst>
            <a:ext uri="{FF2B5EF4-FFF2-40B4-BE49-F238E27FC236}">
              <a16:creationId xmlns:a16="http://schemas.microsoft.com/office/drawing/2014/main" id="{6DD7C44F-9877-4CE9-B97E-DD067572F59A}"/>
            </a:ext>
          </a:extLst>
        </xdr:cNvPr>
        <xdr:cNvCxnSpPr/>
      </xdr:nvCxnSpPr>
      <xdr:spPr>
        <a:xfrm flipV="1">
          <a:off x="7861300" y="18293096"/>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94266</xdr:rowOff>
    </xdr:from>
    <xdr:to>
      <xdr:col>36</xdr:col>
      <xdr:colOff>165100</xdr:colOff>
      <xdr:row>107</xdr:row>
      <xdr:rowOff>24416</xdr:rowOff>
    </xdr:to>
    <xdr:sp macro="" textlink="">
      <xdr:nvSpPr>
        <xdr:cNvPr id="486" name="楕円 485">
          <a:extLst>
            <a:ext uri="{FF2B5EF4-FFF2-40B4-BE49-F238E27FC236}">
              <a16:creationId xmlns:a16="http://schemas.microsoft.com/office/drawing/2014/main" id="{CA3AC2C9-0C06-40CC-B896-1AC0F63D53E1}"/>
            </a:ext>
          </a:extLst>
        </xdr:cNvPr>
        <xdr:cNvSpPr/>
      </xdr:nvSpPr>
      <xdr:spPr>
        <a:xfrm>
          <a:off x="6921500" y="182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130271</xdr:rowOff>
    </xdr:from>
    <xdr:to>
      <xdr:col>41</xdr:col>
      <xdr:colOff>50800</xdr:colOff>
      <xdr:row>106</xdr:row>
      <xdr:rowOff>145066</xdr:rowOff>
    </xdr:to>
    <xdr:cxnSp macro="">
      <xdr:nvCxnSpPr>
        <xdr:cNvPr id="487" name="直線コネクタ 486">
          <a:extLst>
            <a:ext uri="{FF2B5EF4-FFF2-40B4-BE49-F238E27FC236}">
              <a16:creationId xmlns:a16="http://schemas.microsoft.com/office/drawing/2014/main" id="{4F8812F5-229D-47A6-81E4-E39C0899F8DA}"/>
            </a:ext>
          </a:extLst>
        </xdr:cNvPr>
        <xdr:cNvCxnSpPr/>
      </xdr:nvCxnSpPr>
      <xdr:spPr>
        <a:xfrm flipV="1">
          <a:off x="6972300" y="18303971"/>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101730</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41E7E017-8501-4F7F-8CD0-0C863F849DFF}"/>
            </a:ext>
          </a:extLst>
        </xdr:cNvPr>
        <xdr:cNvSpPr txBox="1"/>
      </xdr:nvSpPr>
      <xdr:spPr>
        <a:xfrm>
          <a:off x="9327095" y="184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E36DB3DA-F9FA-43B4-B583-C3A968B40142}"/>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6388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2234870A-802B-4504-8543-CA4CA3FC12FF}"/>
            </a:ext>
          </a:extLst>
        </xdr:cNvPr>
        <xdr:cNvSpPr txBox="1"/>
      </xdr:nvSpPr>
      <xdr:spPr>
        <a:xfrm>
          <a:off x="7561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35005</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15F3C531-E6C6-4773-B948-F2AF200DEC33}"/>
            </a:ext>
          </a:extLst>
        </xdr:cNvPr>
        <xdr:cNvSpPr txBox="1"/>
      </xdr:nvSpPr>
      <xdr:spPr>
        <a:xfrm>
          <a:off x="6672795" y="183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2855</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91C57D89-5B6C-4F00-A99D-901305C4544F}"/>
            </a:ext>
          </a:extLst>
        </xdr:cNvPr>
        <xdr:cNvSpPr txBox="1"/>
      </xdr:nvSpPr>
      <xdr:spPr>
        <a:xfrm>
          <a:off x="9281505" y="18005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161323</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94FC53DF-B963-4B99-82FC-F06DA1927902}"/>
            </a:ext>
          </a:extLst>
        </xdr:cNvPr>
        <xdr:cNvSpPr txBox="1"/>
      </xdr:nvSpPr>
      <xdr:spPr>
        <a:xfrm>
          <a:off x="8450795" y="1833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26148</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5E565601-5587-4C17-A5EB-26AAEA6AEA95}"/>
            </a:ext>
          </a:extLst>
        </xdr:cNvPr>
        <xdr:cNvSpPr txBox="1"/>
      </xdr:nvSpPr>
      <xdr:spPr>
        <a:xfrm>
          <a:off x="7561795" y="180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40943</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305F0FC4-1ECC-4BCB-9710-EFA3C7C50DFE}"/>
            </a:ext>
          </a:extLst>
        </xdr:cNvPr>
        <xdr:cNvSpPr txBox="1"/>
      </xdr:nvSpPr>
      <xdr:spPr>
        <a:xfrm>
          <a:off x="6672795" y="1804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17FE6CE1-9A88-4C61-B9CB-9D4DC5DC30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496450EE-8EC0-4A96-8772-F9AE8F4D6E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431B26D0-9EA2-406A-9997-0830753F0D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CB999B46-C2A1-4D97-AEED-B79089353C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E40EA0F5-1CFA-4D97-AD98-6647D8929A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9B7FFE2E-C24E-404A-BE9F-20ED5C3AE3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D5F04019-1950-4F5A-925B-3CAFF026B3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870E8B77-E69C-4D28-B8B8-362193F9044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A5D2819C-DCA7-4E0D-B436-FD64A73F95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8B351761-6CDE-4806-B7EE-BB9CE14351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E34F338F-FF88-4646-8D1A-E950A84E62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97D220A9-226E-4263-AC10-74FD0EB5A5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68F5446C-1919-40CC-8A18-B1DE8F2138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2445606-F46B-4D26-8BC1-7695E8B038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59567C46-7AAC-44E5-8DDD-81C35D6BFE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92F1F8DC-108C-41DE-8C65-DAA5EB421A4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5BF7DDB-36F8-4AE7-AC22-860BC3FCD4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34CF7CE-9D37-483E-9888-40A1ED22AA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4868DF2-CA5C-4B4D-86D1-AE8226E228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45D7B78-A671-43CF-B452-331F9CED87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E11B9AA2-E1C3-48F1-AAA0-3265685D51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2A39B2A-35BC-4849-A236-8D34252CC1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E8181B11-DF9A-405C-BFF4-7F7DD62D8F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B43789C-5360-4175-8FF6-3DF97E95C8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B251D167-08A3-4C59-8A99-1380E7CCA3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E5CD6C91-C505-435B-89CE-6AA30C9DFE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0A7E5C9-1989-464C-9C5F-148CD731FF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264EF7A6-4791-4316-9B46-EFA6347E437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74C17751-BD75-4030-B22E-81E9E359306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45AF72C4-69C9-42E9-8E87-43E887069E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2E873EF3-26C4-4682-8725-6D3BE522D8B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93559086-5465-4C7E-9C29-77B282A3E0A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CC1F7F96-FF51-45A5-84BD-DEDE95D4DC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6ABBEE36-F63E-4292-A9AD-4B05CBB87CC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FD7EBDC6-DA78-412D-B442-B5F62F40606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6F54B632-2244-48A4-B4AF-E0F3A75D494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E47CC79-1975-42DF-B858-C910AB2D8DD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1FB3A78-D685-4F8C-B0C4-A58B8970E8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B96D6470-4ADF-4A7B-9A5D-28590F969B5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40C759A-C6C6-4DC5-AE5E-C6B0219400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6" name="直線コネクタ 535">
          <a:extLst>
            <a:ext uri="{FF2B5EF4-FFF2-40B4-BE49-F238E27FC236}">
              <a16:creationId xmlns:a16="http://schemas.microsoft.com/office/drawing/2014/main" id="{89062E60-DEB9-4027-A432-314DD9E2900F}"/>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EAB04265-1A4F-4561-A90F-4B2161EC3A01}"/>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8" name="直線コネクタ 537">
          <a:extLst>
            <a:ext uri="{FF2B5EF4-FFF2-40B4-BE49-F238E27FC236}">
              <a16:creationId xmlns:a16="http://schemas.microsoft.com/office/drawing/2014/main" id="{C431183D-D635-48DF-93BC-87DE016CEC5C}"/>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EC9ED308-DE5E-4AC4-80FE-7C8C38F59B58}"/>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40" name="直線コネクタ 539">
          <a:extLst>
            <a:ext uri="{FF2B5EF4-FFF2-40B4-BE49-F238E27FC236}">
              <a16:creationId xmlns:a16="http://schemas.microsoft.com/office/drawing/2014/main" id="{ADA781C1-EEC4-48A6-AA5F-F8C7CA004BB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978EE111-01E2-4A25-A260-0E1507B2AAE8}"/>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2" name="フローチャート: 判断 541">
          <a:extLst>
            <a:ext uri="{FF2B5EF4-FFF2-40B4-BE49-F238E27FC236}">
              <a16:creationId xmlns:a16="http://schemas.microsoft.com/office/drawing/2014/main" id="{C0428DAF-2501-4597-9C66-9A9ADF1B8389}"/>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3" name="フローチャート: 判断 542">
          <a:extLst>
            <a:ext uri="{FF2B5EF4-FFF2-40B4-BE49-F238E27FC236}">
              <a16:creationId xmlns:a16="http://schemas.microsoft.com/office/drawing/2014/main" id="{BF74A4B1-D968-4AC4-BFAB-409CA587D723}"/>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4" name="フローチャート: 判断 543">
          <a:extLst>
            <a:ext uri="{FF2B5EF4-FFF2-40B4-BE49-F238E27FC236}">
              <a16:creationId xmlns:a16="http://schemas.microsoft.com/office/drawing/2014/main" id="{F518C990-A1C9-4399-8189-1787CC419C0F}"/>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5" name="フローチャート: 判断 544">
          <a:extLst>
            <a:ext uri="{FF2B5EF4-FFF2-40B4-BE49-F238E27FC236}">
              <a16:creationId xmlns:a16="http://schemas.microsoft.com/office/drawing/2014/main" id="{CED8B3DD-BB6C-40AC-8443-30299908AC99}"/>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6" name="フローチャート: 判断 545">
          <a:extLst>
            <a:ext uri="{FF2B5EF4-FFF2-40B4-BE49-F238E27FC236}">
              <a16:creationId xmlns:a16="http://schemas.microsoft.com/office/drawing/2014/main" id="{4BCEC2C7-B497-46EB-A00D-F72B5D63D41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CA02C11-228A-4701-B5F2-5BC4DF32C5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B7D91CB-457F-4B3B-A6E2-147C9C5761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8CD2E38-2161-4DE3-AE88-3213C635EE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482AF1C-A657-41A4-8D92-6120D4372E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898D378-18DB-4F5A-A1A8-EE74CA04D1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xdr:rowOff>
    </xdr:from>
    <xdr:to>
      <xdr:col>85</xdr:col>
      <xdr:colOff>177800</xdr:colOff>
      <xdr:row>62</xdr:row>
      <xdr:rowOff>102235</xdr:rowOff>
    </xdr:to>
    <xdr:sp macro="" textlink="">
      <xdr:nvSpPr>
        <xdr:cNvPr id="552" name="楕円 551">
          <a:extLst>
            <a:ext uri="{FF2B5EF4-FFF2-40B4-BE49-F238E27FC236}">
              <a16:creationId xmlns:a16="http://schemas.microsoft.com/office/drawing/2014/main" id="{C5E0527B-0534-4975-8318-6113B839B21B}"/>
            </a:ext>
          </a:extLst>
        </xdr:cNvPr>
        <xdr:cNvSpPr/>
      </xdr:nvSpPr>
      <xdr:spPr>
        <a:xfrm>
          <a:off x="16268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150512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A223D6E9-6350-4589-B86E-F7A1FC142338}"/>
            </a:ext>
          </a:extLst>
        </xdr:cNvPr>
        <xdr:cNvSpPr txBox="1"/>
      </xdr:nvSpPr>
      <xdr:spPr>
        <a:xfrm>
          <a:off x="16357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554" name="楕円 553">
          <a:extLst>
            <a:ext uri="{FF2B5EF4-FFF2-40B4-BE49-F238E27FC236}">
              <a16:creationId xmlns:a16="http://schemas.microsoft.com/office/drawing/2014/main" id="{9327891E-A965-48EA-85CA-F5B91CA4AE67}"/>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62</xdr:row>
      <xdr:rowOff>57150</xdr:rowOff>
    </xdr:to>
    <xdr:cxnSp macro="">
      <xdr:nvCxnSpPr>
        <xdr:cNvPr id="555" name="直線コネクタ 554">
          <a:extLst>
            <a:ext uri="{FF2B5EF4-FFF2-40B4-BE49-F238E27FC236}">
              <a16:creationId xmlns:a16="http://schemas.microsoft.com/office/drawing/2014/main" id="{4BF97F0D-0C50-44EA-9F21-FD4957660BCA}"/>
            </a:ext>
          </a:extLst>
        </xdr:cNvPr>
        <xdr:cNvCxnSpPr/>
      </xdr:nvCxnSpPr>
      <xdr:spPr>
        <a:xfrm flipV="1">
          <a:off x="15481300" y="106813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56" name="楕円 555">
          <a:extLst>
            <a:ext uri="{FF2B5EF4-FFF2-40B4-BE49-F238E27FC236}">
              <a16:creationId xmlns:a16="http://schemas.microsoft.com/office/drawing/2014/main" id="{A8A58147-7D31-4D3B-95C4-534DF9849CFE}"/>
            </a:ext>
          </a:extLst>
        </xdr:cNvPr>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57150</xdr:rowOff>
    </xdr:to>
    <xdr:cxnSp macro="">
      <xdr:nvCxnSpPr>
        <xdr:cNvPr id="557" name="直線コネクタ 556">
          <a:extLst>
            <a:ext uri="{FF2B5EF4-FFF2-40B4-BE49-F238E27FC236}">
              <a16:creationId xmlns:a16="http://schemas.microsoft.com/office/drawing/2014/main" id="{89DC50E8-0403-4416-A7BF-9AA2126FF202}"/>
            </a:ext>
          </a:extLst>
        </xdr:cNvPr>
        <xdr:cNvCxnSpPr/>
      </xdr:nvCxnSpPr>
      <xdr:spPr>
        <a:xfrm>
          <a:off x="14592300" y="1066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58" name="楕円 557">
          <a:extLst>
            <a:ext uri="{FF2B5EF4-FFF2-40B4-BE49-F238E27FC236}">
              <a16:creationId xmlns:a16="http://schemas.microsoft.com/office/drawing/2014/main" id="{1C797E75-4784-42E1-B977-3BBF5A6358FD}"/>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30480</xdr:rowOff>
    </xdr:to>
    <xdr:cxnSp macro="">
      <xdr:nvCxnSpPr>
        <xdr:cNvPr id="559" name="直線コネクタ 558">
          <a:extLst>
            <a:ext uri="{FF2B5EF4-FFF2-40B4-BE49-F238E27FC236}">
              <a16:creationId xmlns:a16="http://schemas.microsoft.com/office/drawing/2014/main" id="{A0FB474A-AA44-4CE3-89C4-CE9CC3B4FA85}"/>
            </a:ext>
          </a:extLst>
        </xdr:cNvPr>
        <xdr:cNvCxnSpPr/>
      </xdr:nvCxnSpPr>
      <xdr:spPr>
        <a:xfrm>
          <a:off x="13703300" y="1062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84455</xdr:rowOff>
    </xdr:from>
    <xdr:to>
      <xdr:col>67</xdr:col>
      <xdr:colOff>101600</xdr:colOff>
      <xdr:row>62</xdr:row>
      <xdr:rowOff>14605</xdr:rowOff>
    </xdr:to>
    <xdr:sp macro="" textlink="">
      <xdr:nvSpPr>
        <xdr:cNvPr id="560" name="楕円 559">
          <a:extLst>
            <a:ext uri="{FF2B5EF4-FFF2-40B4-BE49-F238E27FC236}">
              <a16:creationId xmlns:a16="http://schemas.microsoft.com/office/drawing/2014/main" id="{C57B7C1B-4BC1-4A4D-9836-8CC1EB1AC318}"/>
            </a:ext>
          </a:extLst>
        </xdr:cNvPr>
        <xdr:cNvSpPr/>
      </xdr:nvSpPr>
      <xdr:spPr>
        <a:xfrm>
          <a:off x="12763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135255</xdr:rowOff>
    </xdr:from>
    <xdr:to>
      <xdr:col>71</xdr:col>
      <xdr:colOff>177800</xdr:colOff>
      <xdr:row>61</xdr:row>
      <xdr:rowOff>169545</xdr:rowOff>
    </xdr:to>
    <xdr:cxnSp macro="">
      <xdr:nvCxnSpPr>
        <xdr:cNvPr id="561" name="直線コネクタ 560">
          <a:extLst>
            <a:ext uri="{FF2B5EF4-FFF2-40B4-BE49-F238E27FC236}">
              <a16:creationId xmlns:a16="http://schemas.microsoft.com/office/drawing/2014/main" id="{37DDB206-2701-4265-8DE4-522E2899E5F7}"/>
            </a:ext>
          </a:extLst>
        </xdr:cNvPr>
        <xdr:cNvCxnSpPr/>
      </xdr:nvCxnSpPr>
      <xdr:spPr>
        <a:xfrm>
          <a:off x="12814300" y="1059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2" name="n_1aveValue【学校施設】&#10;有形固定資産減価償却率">
          <a:extLst>
            <a:ext uri="{FF2B5EF4-FFF2-40B4-BE49-F238E27FC236}">
              <a16:creationId xmlns:a16="http://schemas.microsoft.com/office/drawing/2014/main" id="{B6367782-259E-4389-999B-7BFFE54413F4}"/>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3" name="n_2aveValue【学校施設】&#10;有形固定資産減価償却率">
          <a:extLst>
            <a:ext uri="{FF2B5EF4-FFF2-40B4-BE49-F238E27FC236}">
              <a16:creationId xmlns:a16="http://schemas.microsoft.com/office/drawing/2014/main" id="{3C281D13-AE65-4D52-A835-C38B98FA85C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4" name="n_3aveValue【学校施設】&#10;有形固定資産減価償却率">
          <a:extLst>
            <a:ext uri="{FF2B5EF4-FFF2-40B4-BE49-F238E27FC236}">
              <a16:creationId xmlns:a16="http://schemas.microsoft.com/office/drawing/2014/main" id="{EE843BE9-4347-4D7C-ABBE-9ECB6BFE30D5}"/>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5" name="n_4aveValue【学校施設】&#10;有形固定資産減価償却率">
          <a:extLst>
            <a:ext uri="{FF2B5EF4-FFF2-40B4-BE49-F238E27FC236}">
              <a16:creationId xmlns:a16="http://schemas.microsoft.com/office/drawing/2014/main" id="{E17A48D1-DF71-4EEE-9F9D-E75A8D951257}"/>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566" name="n_1mainValue【学校施設】&#10;有形固定資産減価償却率">
          <a:extLst>
            <a:ext uri="{FF2B5EF4-FFF2-40B4-BE49-F238E27FC236}">
              <a16:creationId xmlns:a16="http://schemas.microsoft.com/office/drawing/2014/main" id="{25E3975E-A646-4732-9A7D-0FA7A4F6C96D}"/>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67" name="n_2mainValue【学校施設】&#10;有形固定資産減価償却率">
          <a:extLst>
            <a:ext uri="{FF2B5EF4-FFF2-40B4-BE49-F238E27FC236}">
              <a16:creationId xmlns:a16="http://schemas.microsoft.com/office/drawing/2014/main" id="{12673186-BB36-4481-88B8-9E0FAFF58156}"/>
            </a:ext>
          </a:extLst>
        </xdr:cNvPr>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68" name="n_3mainValue【学校施設】&#10;有形固定資産減価償却率">
          <a:extLst>
            <a:ext uri="{FF2B5EF4-FFF2-40B4-BE49-F238E27FC236}">
              <a16:creationId xmlns:a16="http://schemas.microsoft.com/office/drawing/2014/main" id="{4B215DA4-E45F-4EB3-8DE1-1B3661BB5817}"/>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5732</xdr:rowOff>
    </xdr:from>
    <xdr:ext cx="405111" cy="259045"/>
    <xdr:sp macro="" textlink="">
      <xdr:nvSpPr>
        <xdr:cNvPr id="569" name="n_4mainValue【学校施設】&#10;有形固定資産減価償却率">
          <a:extLst>
            <a:ext uri="{FF2B5EF4-FFF2-40B4-BE49-F238E27FC236}">
              <a16:creationId xmlns:a16="http://schemas.microsoft.com/office/drawing/2014/main" id="{CA2EB041-A40A-45A2-ADD2-BB60687F2797}"/>
            </a:ext>
          </a:extLst>
        </xdr:cNvPr>
        <xdr:cNvSpPr txBox="1"/>
      </xdr:nvSpPr>
      <xdr:spPr>
        <a:xfrm>
          <a:off x="12611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9BAA39DB-3C09-4683-B1DE-E629FD1C09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16CD538A-A917-4C99-99D4-F598092160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569BF8C-9E11-4EDE-A8A4-FB3A1922C7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C0B4291F-7955-46A0-87DD-37094CB506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9BD9C5C2-2F53-495A-B94F-72D19BB75E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F8F2AAE-32C1-4CE1-8797-12563A0962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3210624-E1C7-4BBB-BCAD-83AA20971F4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7DDF9A8C-6FAB-4E2A-94C0-48EDD299C1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1EE380D5-7693-498A-8DD2-D137D29BAB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58A88B6-B2FD-4400-BFB6-929E86A1DA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CF2CF993-F095-4449-8FF9-6298AF299E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409646E0-1B18-4759-98C3-FD899C41CB6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E020E1E8-BCA1-4536-B54A-451AA55B8D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689BE13-9466-45D0-990E-06AB4B74688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63768513-7B9A-495D-8F1B-572B14050F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5" name="テキスト ボックス 584">
          <a:extLst>
            <a:ext uri="{FF2B5EF4-FFF2-40B4-BE49-F238E27FC236}">
              <a16:creationId xmlns:a16="http://schemas.microsoft.com/office/drawing/2014/main" id="{5A20591E-649D-458A-BF5B-46D739C32A4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F43B0533-0FD7-43B6-A428-E2ED1BE8C5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7" name="テキスト ボックス 586">
          <a:extLst>
            <a:ext uri="{FF2B5EF4-FFF2-40B4-BE49-F238E27FC236}">
              <a16:creationId xmlns:a16="http://schemas.microsoft.com/office/drawing/2014/main" id="{A25F1F47-0F92-41B3-8D7A-022052B17E3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CEB0F9CC-1720-44A7-A16C-55E1CF4737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9" name="テキスト ボックス 588">
          <a:extLst>
            <a:ext uri="{FF2B5EF4-FFF2-40B4-BE49-F238E27FC236}">
              <a16:creationId xmlns:a16="http://schemas.microsoft.com/office/drawing/2014/main" id="{29E1DDCC-900E-4574-BCE8-895DD6161BE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5B39A15-0081-43EC-B49D-F50E2C0494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E2059D5-A825-4610-BE74-E788E536AE5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10A58B2B-8EF6-42C2-93A2-4B92045FE6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3" name="直線コネクタ 592">
          <a:extLst>
            <a:ext uri="{FF2B5EF4-FFF2-40B4-BE49-F238E27FC236}">
              <a16:creationId xmlns:a16="http://schemas.microsoft.com/office/drawing/2014/main" id="{F660C3C5-ECA7-4513-8D80-A7DDB984A801}"/>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4" name="【学校施設】&#10;一人当たり面積最小値テキスト">
          <a:extLst>
            <a:ext uri="{FF2B5EF4-FFF2-40B4-BE49-F238E27FC236}">
              <a16:creationId xmlns:a16="http://schemas.microsoft.com/office/drawing/2014/main" id="{A4DDC026-5EFD-4635-BA96-B435E892F639}"/>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5" name="直線コネクタ 594">
          <a:extLst>
            <a:ext uri="{FF2B5EF4-FFF2-40B4-BE49-F238E27FC236}">
              <a16:creationId xmlns:a16="http://schemas.microsoft.com/office/drawing/2014/main" id="{FD6F8007-D951-4D83-BC8D-32DA74BD099F}"/>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6" name="【学校施設】&#10;一人当たり面積最大値テキスト">
          <a:extLst>
            <a:ext uri="{FF2B5EF4-FFF2-40B4-BE49-F238E27FC236}">
              <a16:creationId xmlns:a16="http://schemas.microsoft.com/office/drawing/2014/main" id="{C4F4EDF7-934F-4A76-9A1F-98910E894717}"/>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7" name="直線コネクタ 596">
          <a:extLst>
            <a:ext uri="{FF2B5EF4-FFF2-40B4-BE49-F238E27FC236}">
              <a16:creationId xmlns:a16="http://schemas.microsoft.com/office/drawing/2014/main" id="{D4830FEA-D943-48FB-A6DD-92249685C257}"/>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8" name="【学校施設】&#10;一人当たり面積平均値テキスト">
          <a:extLst>
            <a:ext uri="{FF2B5EF4-FFF2-40B4-BE49-F238E27FC236}">
              <a16:creationId xmlns:a16="http://schemas.microsoft.com/office/drawing/2014/main" id="{4AAD16B4-73F3-4F7F-A20E-945294994BE6}"/>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9" name="フローチャート: 判断 598">
          <a:extLst>
            <a:ext uri="{FF2B5EF4-FFF2-40B4-BE49-F238E27FC236}">
              <a16:creationId xmlns:a16="http://schemas.microsoft.com/office/drawing/2014/main" id="{35C2AE71-AAC9-4B9C-AC16-85C2A1739018}"/>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00" name="フローチャート: 判断 599">
          <a:extLst>
            <a:ext uri="{FF2B5EF4-FFF2-40B4-BE49-F238E27FC236}">
              <a16:creationId xmlns:a16="http://schemas.microsoft.com/office/drawing/2014/main" id="{4D1D8A85-3944-4DA8-BCCD-1C8ED0B6F07E}"/>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1" name="フローチャート: 判断 600">
          <a:extLst>
            <a:ext uri="{FF2B5EF4-FFF2-40B4-BE49-F238E27FC236}">
              <a16:creationId xmlns:a16="http://schemas.microsoft.com/office/drawing/2014/main" id="{FEB43624-0A00-4A3E-909C-145A36391DF2}"/>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2" name="フローチャート: 判断 601">
          <a:extLst>
            <a:ext uri="{FF2B5EF4-FFF2-40B4-BE49-F238E27FC236}">
              <a16:creationId xmlns:a16="http://schemas.microsoft.com/office/drawing/2014/main" id="{51A5C29A-AC0A-4202-AE7E-99BFC4917A9D}"/>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3" name="フローチャート: 判断 602">
          <a:extLst>
            <a:ext uri="{FF2B5EF4-FFF2-40B4-BE49-F238E27FC236}">
              <a16:creationId xmlns:a16="http://schemas.microsoft.com/office/drawing/2014/main" id="{7A1E447C-1EAE-49AE-9206-ECAAB07E610A}"/>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03A777A-B308-4386-BB02-176D36159D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9E1440D-21D1-4702-B815-29FD06CE79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EA3E87E-0C2D-4A7B-93DC-6774E32B65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B41E7F5-5CCA-4D03-A3EF-424108D96A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0D9ED85-986A-49D0-B5B2-B47BF427BA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114478</xdr:rowOff>
    </xdr:from>
    <xdr:to>
      <xdr:col>116</xdr:col>
      <xdr:colOff>114300</xdr:colOff>
      <xdr:row>63</xdr:row>
      <xdr:rowOff>44628</xdr:rowOff>
    </xdr:to>
    <xdr:sp macro="" textlink="">
      <xdr:nvSpPr>
        <xdr:cNvPr id="609" name="楕円 608">
          <a:extLst>
            <a:ext uri="{FF2B5EF4-FFF2-40B4-BE49-F238E27FC236}">
              <a16:creationId xmlns:a16="http://schemas.microsoft.com/office/drawing/2014/main" id="{186087DD-4543-4B42-B87E-A02438F41D6F}"/>
            </a:ext>
          </a:extLst>
        </xdr:cNvPr>
        <xdr:cNvSpPr/>
      </xdr:nvSpPr>
      <xdr:spPr>
        <a:xfrm>
          <a:off x="22110700" y="107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92905</xdr:rowOff>
    </xdr:from>
    <xdr:ext cx="469744" cy="259045"/>
    <xdr:sp macro="" textlink="">
      <xdr:nvSpPr>
        <xdr:cNvPr id="610" name="【学校施設】&#10;一人当たり面積該当値テキスト">
          <a:extLst>
            <a:ext uri="{FF2B5EF4-FFF2-40B4-BE49-F238E27FC236}">
              <a16:creationId xmlns:a16="http://schemas.microsoft.com/office/drawing/2014/main" id="{28CEA3AF-6749-4E3D-A5EA-3AF3BAA7A1FB}"/>
            </a:ext>
          </a:extLst>
        </xdr:cNvPr>
        <xdr:cNvSpPr txBox="1"/>
      </xdr:nvSpPr>
      <xdr:spPr>
        <a:xfrm>
          <a:off x="22199600" y="1072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123165</xdr:rowOff>
    </xdr:from>
    <xdr:to>
      <xdr:col>112</xdr:col>
      <xdr:colOff>38100</xdr:colOff>
      <xdr:row>63</xdr:row>
      <xdr:rowOff>53315</xdr:rowOff>
    </xdr:to>
    <xdr:sp macro="" textlink="">
      <xdr:nvSpPr>
        <xdr:cNvPr id="611" name="楕円 610">
          <a:extLst>
            <a:ext uri="{FF2B5EF4-FFF2-40B4-BE49-F238E27FC236}">
              <a16:creationId xmlns:a16="http://schemas.microsoft.com/office/drawing/2014/main" id="{5CF4B74B-913D-4C7D-8E1C-3CA6B52FDBA6}"/>
            </a:ext>
          </a:extLst>
        </xdr:cNvPr>
        <xdr:cNvSpPr/>
      </xdr:nvSpPr>
      <xdr:spPr>
        <a:xfrm>
          <a:off x="212725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165278</xdr:rowOff>
    </xdr:from>
    <xdr:to>
      <xdr:col>116</xdr:col>
      <xdr:colOff>63500</xdr:colOff>
      <xdr:row>63</xdr:row>
      <xdr:rowOff>2515</xdr:rowOff>
    </xdr:to>
    <xdr:cxnSp macro="">
      <xdr:nvCxnSpPr>
        <xdr:cNvPr id="612" name="直線コネクタ 611">
          <a:extLst>
            <a:ext uri="{FF2B5EF4-FFF2-40B4-BE49-F238E27FC236}">
              <a16:creationId xmlns:a16="http://schemas.microsoft.com/office/drawing/2014/main" id="{9EA4B131-3C2C-4541-A746-509F8C2E5D07}"/>
            </a:ext>
          </a:extLst>
        </xdr:cNvPr>
        <xdr:cNvCxnSpPr/>
      </xdr:nvCxnSpPr>
      <xdr:spPr>
        <a:xfrm flipV="1">
          <a:off x="21323300" y="1079517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131013</xdr:rowOff>
    </xdr:from>
    <xdr:to>
      <xdr:col>107</xdr:col>
      <xdr:colOff>101600</xdr:colOff>
      <xdr:row>63</xdr:row>
      <xdr:rowOff>61163</xdr:rowOff>
    </xdr:to>
    <xdr:sp macro="" textlink="">
      <xdr:nvSpPr>
        <xdr:cNvPr id="613" name="楕円 612">
          <a:extLst>
            <a:ext uri="{FF2B5EF4-FFF2-40B4-BE49-F238E27FC236}">
              <a16:creationId xmlns:a16="http://schemas.microsoft.com/office/drawing/2014/main" id="{50ABA442-53A2-46BF-8CD3-9EF41A3263FD}"/>
            </a:ext>
          </a:extLst>
        </xdr:cNvPr>
        <xdr:cNvSpPr/>
      </xdr:nvSpPr>
      <xdr:spPr>
        <a:xfrm>
          <a:off x="20383500" y="107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2515</xdr:rowOff>
    </xdr:from>
    <xdr:to>
      <xdr:col>111</xdr:col>
      <xdr:colOff>177800</xdr:colOff>
      <xdr:row>63</xdr:row>
      <xdr:rowOff>10363</xdr:rowOff>
    </xdr:to>
    <xdr:cxnSp macro="">
      <xdr:nvCxnSpPr>
        <xdr:cNvPr id="614" name="直線コネクタ 613">
          <a:extLst>
            <a:ext uri="{FF2B5EF4-FFF2-40B4-BE49-F238E27FC236}">
              <a16:creationId xmlns:a16="http://schemas.microsoft.com/office/drawing/2014/main" id="{64E86351-3CC4-4723-8C67-0046249A9959}"/>
            </a:ext>
          </a:extLst>
        </xdr:cNvPr>
        <xdr:cNvCxnSpPr/>
      </xdr:nvCxnSpPr>
      <xdr:spPr>
        <a:xfrm flipV="1">
          <a:off x="20434300" y="10803865"/>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137871</xdr:rowOff>
    </xdr:from>
    <xdr:to>
      <xdr:col>102</xdr:col>
      <xdr:colOff>165100</xdr:colOff>
      <xdr:row>63</xdr:row>
      <xdr:rowOff>68021</xdr:rowOff>
    </xdr:to>
    <xdr:sp macro="" textlink="">
      <xdr:nvSpPr>
        <xdr:cNvPr id="615" name="楕円 614">
          <a:extLst>
            <a:ext uri="{FF2B5EF4-FFF2-40B4-BE49-F238E27FC236}">
              <a16:creationId xmlns:a16="http://schemas.microsoft.com/office/drawing/2014/main" id="{869FF013-D71D-4012-932C-0E72828412D1}"/>
            </a:ext>
          </a:extLst>
        </xdr:cNvPr>
        <xdr:cNvSpPr/>
      </xdr:nvSpPr>
      <xdr:spPr>
        <a:xfrm>
          <a:off x="19494500" y="107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10363</xdr:rowOff>
    </xdr:from>
    <xdr:to>
      <xdr:col>107</xdr:col>
      <xdr:colOff>50800</xdr:colOff>
      <xdr:row>63</xdr:row>
      <xdr:rowOff>17221</xdr:rowOff>
    </xdr:to>
    <xdr:cxnSp macro="">
      <xdr:nvCxnSpPr>
        <xdr:cNvPr id="616" name="直線コネクタ 615">
          <a:extLst>
            <a:ext uri="{FF2B5EF4-FFF2-40B4-BE49-F238E27FC236}">
              <a16:creationId xmlns:a16="http://schemas.microsoft.com/office/drawing/2014/main" id="{A0DA4672-A4F5-4074-B26E-E497C0849C69}"/>
            </a:ext>
          </a:extLst>
        </xdr:cNvPr>
        <xdr:cNvCxnSpPr/>
      </xdr:nvCxnSpPr>
      <xdr:spPr>
        <a:xfrm flipV="1">
          <a:off x="19545300" y="1081171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143739</xdr:rowOff>
    </xdr:from>
    <xdr:to>
      <xdr:col>98</xdr:col>
      <xdr:colOff>38100</xdr:colOff>
      <xdr:row>63</xdr:row>
      <xdr:rowOff>73889</xdr:rowOff>
    </xdr:to>
    <xdr:sp macro="" textlink="">
      <xdr:nvSpPr>
        <xdr:cNvPr id="617" name="楕円 616">
          <a:extLst>
            <a:ext uri="{FF2B5EF4-FFF2-40B4-BE49-F238E27FC236}">
              <a16:creationId xmlns:a16="http://schemas.microsoft.com/office/drawing/2014/main" id="{1A5744FA-7F0F-41C3-88B7-299DC9FC9B99}"/>
            </a:ext>
          </a:extLst>
        </xdr:cNvPr>
        <xdr:cNvSpPr/>
      </xdr:nvSpPr>
      <xdr:spPr>
        <a:xfrm>
          <a:off x="18605500" y="107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17221</xdr:rowOff>
    </xdr:from>
    <xdr:to>
      <xdr:col>102</xdr:col>
      <xdr:colOff>114300</xdr:colOff>
      <xdr:row>63</xdr:row>
      <xdr:rowOff>23089</xdr:rowOff>
    </xdr:to>
    <xdr:cxnSp macro="">
      <xdr:nvCxnSpPr>
        <xdr:cNvPr id="618" name="直線コネクタ 617">
          <a:extLst>
            <a:ext uri="{FF2B5EF4-FFF2-40B4-BE49-F238E27FC236}">
              <a16:creationId xmlns:a16="http://schemas.microsoft.com/office/drawing/2014/main" id="{0E831147-E700-4AD4-9FBE-D4EA33CBE619}"/>
            </a:ext>
          </a:extLst>
        </xdr:cNvPr>
        <xdr:cNvCxnSpPr/>
      </xdr:nvCxnSpPr>
      <xdr:spPr>
        <a:xfrm flipV="1">
          <a:off x="18656300" y="1081857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9" name="n_1aveValue【学校施設】&#10;一人当たり面積">
          <a:extLst>
            <a:ext uri="{FF2B5EF4-FFF2-40B4-BE49-F238E27FC236}">
              <a16:creationId xmlns:a16="http://schemas.microsoft.com/office/drawing/2014/main" id="{822706CE-0A9C-4964-BD6E-A834D4AA52AE}"/>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20" name="n_2aveValue【学校施設】&#10;一人当たり面積">
          <a:extLst>
            <a:ext uri="{FF2B5EF4-FFF2-40B4-BE49-F238E27FC236}">
              <a16:creationId xmlns:a16="http://schemas.microsoft.com/office/drawing/2014/main" id="{5773DA25-E7B3-41F7-946E-407A11F33DFC}"/>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1" name="n_3aveValue【学校施設】&#10;一人当たり面積">
          <a:extLst>
            <a:ext uri="{FF2B5EF4-FFF2-40B4-BE49-F238E27FC236}">
              <a16:creationId xmlns:a16="http://schemas.microsoft.com/office/drawing/2014/main" id="{C047D842-327F-490C-A71B-E03856DDFB3A}"/>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2" name="n_4aveValue【学校施設】&#10;一人当たり面積">
          <a:extLst>
            <a:ext uri="{FF2B5EF4-FFF2-40B4-BE49-F238E27FC236}">
              <a16:creationId xmlns:a16="http://schemas.microsoft.com/office/drawing/2014/main" id="{4203D950-0692-45FE-B9A2-2D8DD4FFB878}"/>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44442</xdr:rowOff>
    </xdr:from>
    <xdr:ext cx="469744" cy="259045"/>
    <xdr:sp macro="" textlink="">
      <xdr:nvSpPr>
        <xdr:cNvPr id="623" name="n_1mainValue【学校施設】&#10;一人当たり面積">
          <a:extLst>
            <a:ext uri="{FF2B5EF4-FFF2-40B4-BE49-F238E27FC236}">
              <a16:creationId xmlns:a16="http://schemas.microsoft.com/office/drawing/2014/main" id="{5E1F1494-2005-467C-8CB2-5AFE4110A95E}"/>
            </a:ext>
          </a:extLst>
        </xdr:cNvPr>
        <xdr:cNvSpPr txBox="1"/>
      </xdr:nvSpPr>
      <xdr:spPr>
        <a:xfrm>
          <a:off x="21075727" y="108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52290</xdr:rowOff>
    </xdr:from>
    <xdr:ext cx="469744" cy="259045"/>
    <xdr:sp macro="" textlink="">
      <xdr:nvSpPr>
        <xdr:cNvPr id="624" name="n_2mainValue【学校施設】&#10;一人当たり面積">
          <a:extLst>
            <a:ext uri="{FF2B5EF4-FFF2-40B4-BE49-F238E27FC236}">
              <a16:creationId xmlns:a16="http://schemas.microsoft.com/office/drawing/2014/main" id="{ED1C15A1-8800-4056-8E87-8B63CFC037FD}"/>
            </a:ext>
          </a:extLst>
        </xdr:cNvPr>
        <xdr:cNvSpPr txBox="1"/>
      </xdr:nvSpPr>
      <xdr:spPr>
        <a:xfrm>
          <a:off x="20199427" y="108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59148</xdr:rowOff>
    </xdr:from>
    <xdr:ext cx="469744" cy="259045"/>
    <xdr:sp macro="" textlink="">
      <xdr:nvSpPr>
        <xdr:cNvPr id="625" name="n_3mainValue【学校施設】&#10;一人当たり面積">
          <a:extLst>
            <a:ext uri="{FF2B5EF4-FFF2-40B4-BE49-F238E27FC236}">
              <a16:creationId xmlns:a16="http://schemas.microsoft.com/office/drawing/2014/main" id="{B7471EAD-8FB5-4C62-9AEE-5DDA50EAC030}"/>
            </a:ext>
          </a:extLst>
        </xdr:cNvPr>
        <xdr:cNvSpPr txBox="1"/>
      </xdr:nvSpPr>
      <xdr:spPr>
        <a:xfrm>
          <a:off x="19310427" y="1086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65016</xdr:rowOff>
    </xdr:from>
    <xdr:ext cx="469744" cy="259045"/>
    <xdr:sp macro="" textlink="">
      <xdr:nvSpPr>
        <xdr:cNvPr id="626" name="n_4mainValue【学校施設】&#10;一人当たり面積">
          <a:extLst>
            <a:ext uri="{FF2B5EF4-FFF2-40B4-BE49-F238E27FC236}">
              <a16:creationId xmlns:a16="http://schemas.microsoft.com/office/drawing/2014/main" id="{5AB652EF-6828-4ABC-BF5A-05D3D86DDEF5}"/>
            </a:ext>
          </a:extLst>
        </xdr:cNvPr>
        <xdr:cNvSpPr txBox="1"/>
      </xdr:nvSpPr>
      <xdr:spPr>
        <a:xfrm>
          <a:off x="18421427" y="108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76EFF205-FD65-4083-9809-444216E910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AE0B99F-866F-4712-A3E9-2C4E29B7A7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9739DC6-9809-4614-AA94-83CFB6D3FA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28AC0818-E4A5-446E-AA95-F608977D94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B5B5D53-6C5E-42D8-AAA4-AB704A2C1F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619081F1-32A4-4CE7-A3F4-8EEF70BA7E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C62C47E9-E49D-4D03-8401-02B86B73EE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F8415F44-0FAD-44A7-82D1-689F049C9EB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B099CBAF-C33A-4864-A0DE-119BA095E3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FD815CA0-7B8B-45E8-8D8E-83E2FC0D38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BA971B9-24FA-414A-AAF5-987B76D7C5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E52EFDF9-750E-413A-9697-D2FBB3B070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E8B0A799-EB18-43F3-AF4C-9B6C60EAE4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6391FB34-BCA6-44EA-9DAE-4ED317F9BA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86EACE96-D85C-4649-816E-E2172E2B20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C2626E4C-8A33-4A75-AFF0-0A0853C8D9B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B3C7F823-91B1-4922-AEA4-B93EC65021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27CB6196-DF25-43C7-AAEF-9052582612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4258E93F-5F09-4F73-822C-BD2EC49DDE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B1CB7B6F-025F-4490-B56F-253FA02D4F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FB6B1156-6D9A-4A53-A4E3-358DDF6404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6DB40C52-2624-4E06-98D0-7F5B0B7793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BA8DC3C1-3BA8-4FD7-B115-6440746FC4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580BEC25-D8F0-40DF-A00D-E31CF4413B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32E8A95C-4BD8-45FB-AEAC-4E976366B1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9FDA5BCB-6635-4C7C-975F-276ADE292D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9ED7AA16-6EEE-4568-800E-2CB21B760E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8BB02498-3F47-4734-892E-AB24608FBC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9FC51D9B-C80A-4B5E-80BC-6A15C9514D0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AD65D963-2C87-43A2-8967-C704F05C0B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CD8515CE-0726-4AB4-A8C9-7892E3DDFB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8F9C478F-3CDE-4FAB-A1CC-1D4640D36A9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D434D4DA-695F-49DB-B521-5EA8CD0E61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BCCCA1AD-7A60-45C2-B750-4F38F78EA9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FA5B945-A2FF-459A-8BCC-5CE56862B3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73A2119D-6038-4BBB-8191-3D6C023AC40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A825D7E4-FDE0-43C5-902B-1BB44591C14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4FE32A0B-2D63-496F-96F6-BBE476BB66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FCFAC599-4940-4407-9032-93C57F4566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19373F97-8C04-424A-80F9-DE25B75158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B4DF0E35-A14A-4CF4-A4FC-B2439249E1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88CF5660-3EBD-47B1-A469-0B0148E474A3}"/>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CBA8D864-3312-42AF-B82F-02960DEBBD5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14E9CC00-81FD-4B05-80E2-72E14C0F57E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1" name="【公民館】&#10;有形固定資産減価償却率最大値テキスト">
          <a:extLst>
            <a:ext uri="{FF2B5EF4-FFF2-40B4-BE49-F238E27FC236}">
              <a16:creationId xmlns:a16="http://schemas.microsoft.com/office/drawing/2014/main" id="{19AE38A9-9423-4750-A6F8-4FCE95551F93}"/>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2" name="直線コネクタ 671">
          <a:extLst>
            <a:ext uri="{FF2B5EF4-FFF2-40B4-BE49-F238E27FC236}">
              <a16:creationId xmlns:a16="http://schemas.microsoft.com/office/drawing/2014/main" id="{15DC0B8C-DAD0-4303-8EB5-04A10B75E8DF}"/>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73" name="【公民館】&#10;有形固定資産減価償却率平均値テキスト">
          <a:extLst>
            <a:ext uri="{FF2B5EF4-FFF2-40B4-BE49-F238E27FC236}">
              <a16:creationId xmlns:a16="http://schemas.microsoft.com/office/drawing/2014/main" id="{3FF993A7-837D-4E35-A65E-045D4C09679B}"/>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4" name="フローチャート: 判断 673">
          <a:extLst>
            <a:ext uri="{FF2B5EF4-FFF2-40B4-BE49-F238E27FC236}">
              <a16:creationId xmlns:a16="http://schemas.microsoft.com/office/drawing/2014/main" id="{E1032179-A4CD-4099-82DF-00AA70CED2B2}"/>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5" name="フローチャート: 判断 674">
          <a:extLst>
            <a:ext uri="{FF2B5EF4-FFF2-40B4-BE49-F238E27FC236}">
              <a16:creationId xmlns:a16="http://schemas.microsoft.com/office/drawing/2014/main" id="{1239B6A5-143E-4709-BF9F-976F0536E1F5}"/>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6" name="フローチャート: 判断 675">
          <a:extLst>
            <a:ext uri="{FF2B5EF4-FFF2-40B4-BE49-F238E27FC236}">
              <a16:creationId xmlns:a16="http://schemas.microsoft.com/office/drawing/2014/main" id="{FE71D35A-9999-4E73-BF12-AFBC2092619C}"/>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7" name="フローチャート: 判断 676">
          <a:extLst>
            <a:ext uri="{FF2B5EF4-FFF2-40B4-BE49-F238E27FC236}">
              <a16:creationId xmlns:a16="http://schemas.microsoft.com/office/drawing/2014/main" id="{D26F1699-F1E9-4328-9E68-1BE33DA31CB8}"/>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8" name="フローチャート: 判断 677">
          <a:extLst>
            <a:ext uri="{FF2B5EF4-FFF2-40B4-BE49-F238E27FC236}">
              <a16:creationId xmlns:a16="http://schemas.microsoft.com/office/drawing/2014/main" id="{AB574821-F9BE-4335-AB94-3650E7060422}"/>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C31BBC0-CCA5-4899-AF4D-99D7B40628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7020A23-A393-4260-9DE5-041B2995FE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B924E17-08E7-4994-A5CB-7490504286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D44DCE0-2A7F-44A8-8C99-380C50483E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93473569-27FE-4B1D-8171-46B9F93167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684" name="楕円 683">
          <a:extLst>
            <a:ext uri="{FF2B5EF4-FFF2-40B4-BE49-F238E27FC236}">
              <a16:creationId xmlns:a16="http://schemas.microsoft.com/office/drawing/2014/main" id="{CD0CC853-F2A5-4AAB-A533-01CE02067492}"/>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685" name="【公民館】&#10;有形固定資産減価償却率該当値テキスト">
          <a:extLst>
            <a:ext uri="{FF2B5EF4-FFF2-40B4-BE49-F238E27FC236}">
              <a16:creationId xmlns:a16="http://schemas.microsoft.com/office/drawing/2014/main" id="{9E3DAB79-165C-44FC-A0DB-5E792C09A131}"/>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686" name="楕円 685">
          <a:extLst>
            <a:ext uri="{FF2B5EF4-FFF2-40B4-BE49-F238E27FC236}">
              <a16:creationId xmlns:a16="http://schemas.microsoft.com/office/drawing/2014/main" id="{8F732531-46E9-43B4-94B9-8B0AF14CE720}"/>
            </a:ext>
          </a:extLst>
        </xdr:cNvPr>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108857</xdr:rowOff>
    </xdr:to>
    <xdr:cxnSp macro="">
      <xdr:nvCxnSpPr>
        <xdr:cNvPr id="687" name="直線コネクタ 686">
          <a:extLst>
            <a:ext uri="{FF2B5EF4-FFF2-40B4-BE49-F238E27FC236}">
              <a16:creationId xmlns:a16="http://schemas.microsoft.com/office/drawing/2014/main" id="{4D0DBEA1-CA6B-41F4-8C2A-96D98CA9DB4B}"/>
            </a:ext>
          </a:extLst>
        </xdr:cNvPr>
        <xdr:cNvCxnSpPr/>
      </xdr:nvCxnSpPr>
      <xdr:spPr>
        <a:xfrm>
          <a:off x="15481300" y="1826459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688" name="楕円 687">
          <a:extLst>
            <a:ext uri="{FF2B5EF4-FFF2-40B4-BE49-F238E27FC236}">
              <a16:creationId xmlns:a16="http://schemas.microsoft.com/office/drawing/2014/main" id="{BBDBC3E7-5AE4-449C-9921-B5E5DCCF2F01}"/>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90895</xdr:rowOff>
    </xdr:to>
    <xdr:cxnSp macro="">
      <xdr:nvCxnSpPr>
        <xdr:cNvPr id="689" name="直線コネクタ 688">
          <a:extLst>
            <a:ext uri="{FF2B5EF4-FFF2-40B4-BE49-F238E27FC236}">
              <a16:creationId xmlns:a16="http://schemas.microsoft.com/office/drawing/2014/main" id="{6F10F535-9C0D-49CB-8B2D-0FEC3DC50057}"/>
            </a:ext>
          </a:extLst>
        </xdr:cNvPr>
        <xdr:cNvCxnSpPr/>
      </xdr:nvCxnSpPr>
      <xdr:spPr>
        <a:xfrm>
          <a:off x="14592300" y="18233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690" name="楕円 689">
          <a:extLst>
            <a:ext uri="{FF2B5EF4-FFF2-40B4-BE49-F238E27FC236}">
              <a16:creationId xmlns:a16="http://schemas.microsoft.com/office/drawing/2014/main" id="{FE6ACCEA-0184-4789-ABCF-E76F6F0E228F}"/>
            </a:ext>
          </a:extLst>
        </xdr:cNvPr>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59871</xdr:rowOff>
    </xdr:to>
    <xdr:cxnSp macro="">
      <xdr:nvCxnSpPr>
        <xdr:cNvPr id="691" name="直線コネクタ 690">
          <a:extLst>
            <a:ext uri="{FF2B5EF4-FFF2-40B4-BE49-F238E27FC236}">
              <a16:creationId xmlns:a16="http://schemas.microsoft.com/office/drawing/2014/main" id="{AD4BDF58-425E-4478-93C8-D7D6676AA21D}"/>
            </a:ext>
          </a:extLst>
        </xdr:cNvPr>
        <xdr:cNvCxnSpPr/>
      </xdr:nvCxnSpPr>
      <xdr:spPr>
        <a:xfrm>
          <a:off x="13703300" y="182025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146231</xdr:rowOff>
    </xdr:from>
    <xdr:to>
      <xdr:col>67</xdr:col>
      <xdr:colOff>101600</xdr:colOff>
      <xdr:row>108</xdr:row>
      <xdr:rowOff>76381</xdr:rowOff>
    </xdr:to>
    <xdr:sp macro="" textlink="">
      <xdr:nvSpPr>
        <xdr:cNvPr id="692" name="楕円 691">
          <a:extLst>
            <a:ext uri="{FF2B5EF4-FFF2-40B4-BE49-F238E27FC236}">
              <a16:creationId xmlns:a16="http://schemas.microsoft.com/office/drawing/2014/main" id="{76145ABC-9489-42DE-9981-747FDAA71690}"/>
            </a:ext>
          </a:extLst>
        </xdr:cNvPr>
        <xdr:cNvSpPr/>
      </xdr:nvSpPr>
      <xdr:spPr>
        <a:xfrm>
          <a:off x="12763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108</xdr:row>
      <xdr:rowOff>25581</xdr:rowOff>
    </xdr:to>
    <xdr:cxnSp macro="">
      <xdr:nvCxnSpPr>
        <xdr:cNvPr id="693" name="直線コネクタ 692">
          <a:extLst>
            <a:ext uri="{FF2B5EF4-FFF2-40B4-BE49-F238E27FC236}">
              <a16:creationId xmlns:a16="http://schemas.microsoft.com/office/drawing/2014/main" id="{82DDEB76-2E42-425B-908A-96522A9C0856}"/>
            </a:ext>
          </a:extLst>
        </xdr:cNvPr>
        <xdr:cNvCxnSpPr/>
      </xdr:nvCxnSpPr>
      <xdr:spPr>
        <a:xfrm flipV="1">
          <a:off x="12814300" y="18202548"/>
          <a:ext cx="889000" cy="3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94" name="n_1aveValue【公民館】&#10;有形固定資産減価償却率">
          <a:extLst>
            <a:ext uri="{FF2B5EF4-FFF2-40B4-BE49-F238E27FC236}">
              <a16:creationId xmlns:a16="http://schemas.microsoft.com/office/drawing/2014/main" id="{C22786C9-9015-47C0-9BFF-CF1E10BB4C6D}"/>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5" name="n_2aveValue【公民館】&#10;有形固定資産減価償却率">
          <a:extLst>
            <a:ext uri="{FF2B5EF4-FFF2-40B4-BE49-F238E27FC236}">
              <a16:creationId xmlns:a16="http://schemas.microsoft.com/office/drawing/2014/main" id="{20F92EA0-F9D3-4928-9002-1763C4F7D3C1}"/>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6" name="n_3aveValue【公民館】&#10;有形固定資産減価償却率">
          <a:extLst>
            <a:ext uri="{FF2B5EF4-FFF2-40B4-BE49-F238E27FC236}">
              <a16:creationId xmlns:a16="http://schemas.microsoft.com/office/drawing/2014/main" id="{CB7909F8-D377-45D6-97AD-993657E0880A}"/>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7" name="n_4aveValue【公民館】&#10;有形固定資産減価償却率">
          <a:extLst>
            <a:ext uri="{FF2B5EF4-FFF2-40B4-BE49-F238E27FC236}">
              <a16:creationId xmlns:a16="http://schemas.microsoft.com/office/drawing/2014/main" id="{BB8CBEC8-7A2D-4795-91E9-C5EFDE04DF8C}"/>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698" name="n_1mainValue【公民館】&#10;有形固定資産減価償却率">
          <a:extLst>
            <a:ext uri="{FF2B5EF4-FFF2-40B4-BE49-F238E27FC236}">
              <a16:creationId xmlns:a16="http://schemas.microsoft.com/office/drawing/2014/main" id="{A4BAEE33-3F92-47E5-9A2F-E71962E6E0CA}"/>
            </a:ext>
          </a:extLst>
        </xdr:cNvPr>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699" name="n_2mainValue【公民館】&#10;有形固定資産減価償却率">
          <a:extLst>
            <a:ext uri="{FF2B5EF4-FFF2-40B4-BE49-F238E27FC236}">
              <a16:creationId xmlns:a16="http://schemas.microsoft.com/office/drawing/2014/main" id="{44C3DDB5-88B2-4C88-996F-29EF53734CC3}"/>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700" name="n_3mainValue【公民館】&#10;有形固定資産減価償却率">
          <a:extLst>
            <a:ext uri="{FF2B5EF4-FFF2-40B4-BE49-F238E27FC236}">
              <a16:creationId xmlns:a16="http://schemas.microsoft.com/office/drawing/2014/main" id="{D0E95F25-4787-4A96-A681-0EE6B127C47E}"/>
            </a:ext>
          </a:extLst>
        </xdr:cNvPr>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67508</xdr:rowOff>
    </xdr:from>
    <xdr:ext cx="405111" cy="259045"/>
    <xdr:sp macro="" textlink="">
      <xdr:nvSpPr>
        <xdr:cNvPr id="701" name="n_4mainValue【公民館】&#10;有形固定資産減価償却率">
          <a:extLst>
            <a:ext uri="{FF2B5EF4-FFF2-40B4-BE49-F238E27FC236}">
              <a16:creationId xmlns:a16="http://schemas.microsoft.com/office/drawing/2014/main" id="{5AFE2810-CD12-49B4-9F8F-7DFB3FCB0C27}"/>
            </a:ext>
          </a:extLst>
        </xdr:cNvPr>
        <xdr:cNvSpPr txBox="1"/>
      </xdr:nvSpPr>
      <xdr:spPr>
        <a:xfrm>
          <a:off x="12611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ED290172-314F-4B29-A56A-54073385BC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3AB8C35B-612F-4831-851F-A65D2AC244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6C8547C5-F327-4F26-B261-D6D24A289B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A9CF4B18-2615-4ABD-A0F9-C251F232E7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9B9AFBC1-8685-4103-9BDA-6E56D71292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A99CB9C6-066B-4B0C-96E8-DE9F1144A2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45D6991-558C-4F5A-A264-23998E701A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DCDFDE15-455E-483A-AD95-573F13F772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52D7D0D1-E0AC-45EA-AD98-33EAF996B8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4BEFEEC2-AD2B-4D70-B191-17913DBBE5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2" name="直線コネクタ 711">
          <a:extLst>
            <a:ext uri="{FF2B5EF4-FFF2-40B4-BE49-F238E27FC236}">
              <a16:creationId xmlns:a16="http://schemas.microsoft.com/office/drawing/2014/main" id="{A6DFBA38-C2E4-4694-991F-E0936FEFDC6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3" name="テキスト ボックス 712">
          <a:extLst>
            <a:ext uri="{FF2B5EF4-FFF2-40B4-BE49-F238E27FC236}">
              <a16:creationId xmlns:a16="http://schemas.microsoft.com/office/drawing/2014/main" id="{0C3CA4F2-F195-4D2B-9D7E-593232E9B69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4F62780F-17DD-4C9E-8A64-153903FD5E1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90D12DB4-D6B1-4C35-8FCA-7653E03ED59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6" name="直線コネクタ 715">
          <a:extLst>
            <a:ext uri="{FF2B5EF4-FFF2-40B4-BE49-F238E27FC236}">
              <a16:creationId xmlns:a16="http://schemas.microsoft.com/office/drawing/2014/main" id="{28BE4B64-8E88-4462-A27C-8385C0B0602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7" name="テキスト ボックス 716">
          <a:extLst>
            <a:ext uri="{FF2B5EF4-FFF2-40B4-BE49-F238E27FC236}">
              <a16:creationId xmlns:a16="http://schemas.microsoft.com/office/drawing/2014/main" id="{A4057617-ED25-4222-A034-2ECBB49493B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D4BB9A20-009B-435D-8EB3-3BBF3980A6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AAA9DC83-74E5-4D46-A282-C9E31CB028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8801178D-4BB6-4AA3-89C2-B02EB4ADE0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1" name="直線コネクタ 720">
          <a:extLst>
            <a:ext uri="{FF2B5EF4-FFF2-40B4-BE49-F238E27FC236}">
              <a16:creationId xmlns:a16="http://schemas.microsoft.com/office/drawing/2014/main" id="{56791814-A54F-443E-8DB6-83D0DA39C5BD}"/>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2" name="【公民館】&#10;一人当たり面積最小値テキスト">
          <a:extLst>
            <a:ext uri="{FF2B5EF4-FFF2-40B4-BE49-F238E27FC236}">
              <a16:creationId xmlns:a16="http://schemas.microsoft.com/office/drawing/2014/main" id="{DC5D847B-AB1B-420B-9ADE-5ECC8204CD79}"/>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3" name="直線コネクタ 722">
          <a:extLst>
            <a:ext uri="{FF2B5EF4-FFF2-40B4-BE49-F238E27FC236}">
              <a16:creationId xmlns:a16="http://schemas.microsoft.com/office/drawing/2014/main" id="{90AFC422-70DA-4D03-B0CF-F906FEE5E0C4}"/>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4" name="【公民館】&#10;一人当たり面積最大値テキスト">
          <a:extLst>
            <a:ext uri="{FF2B5EF4-FFF2-40B4-BE49-F238E27FC236}">
              <a16:creationId xmlns:a16="http://schemas.microsoft.com/office/drawing/2014/main" id="{8BDAE9FA-2985-4D57-BF7E-597DF828D7A4}"/>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5" name="直線コネクタ 724">
          <a:extLst>
            <a:ext uri="{FF2B5EF4-FFF2-40B4-BE49-F238E27FC236}">
              <a16:creationId xmlns:a16="http://schemas.microsoft.com/office/drawing/2014/main" id="{EECE8CD1-B559-45D6-B00E-03D29C91B597}"/>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726" name="【公民館】&#10;一人当たり面積平均値テキスト">
          <a:extLst>
            <a:ext uri="{FF2B5EF4-FFF2-40B4-BE49-F238E27FC236}">
              <a16:creationId xmlns:a16="http://schemas.microsoft.com/office/drawing/2014/main" id="{408988FB-3CD8-43BB-8F25-FA136C45245A}"/>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7" name="フローチャート: 判断 726">
          <a:extLst>
            <a:ext uri="{FF2B5EF4-FFF2-40B4-BE49-F238E27FC236}">
              <a16:creationId xmlns:a16="http://schemas.microsoft.com/office/drawing/2014/main" id="{DC56F61A-0E0C-4912-8041-DC08C3AE9EDC}"/>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8" name="フローチャート: 判断 727">
          <a:extLst>
            <a:ext uri="{FF2B5EF4-FFF2-40B4-BE49-F238E27FC236}">
              <a16:creationId xmlns:a16="http://schemas.microsoft.com/office/drawing/2014/main" id="{DA039ED5-722C-42D5-8E03-843A045F7327}"/>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9" name="フローチャート: 判断 728">
          <a:extLst>
            <a:ext uri="{FF2B5EF4-FFF2-40B4-BE49-F238E27FC236}">
              <a16:creationId xmlns:a16="http://schemas.microsoft.com/office/drawing/2014/main" id="{6CB774BB-45CB-4776-BF69-41A1BB180493}"/>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30" name="フローチャート: 判断 729">
          <a:extLst>
            <a:ext uri="{FF2B5EF4-FFF2-40B4-BE49-F238E27FC236}">
              <a16:creationId xmlns:a16="http://schemas.microsoft.com/office/drawing/2014/main" id="{CCA93F5B-1363-4CFE-B843-ED4C5FFD5AB1}"/>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31" name="フローチャート: 判断 730">
          <a:extLst>
            <a:ext uri="{FF2B5EF4-FFF2-40B4-BE49-F238E27FC236}">
              <a16:creationId xmlns:a16="http://schemas.microsoft.com/office/drawing/2014/main" id="{E5BD7940-DF55-4E7E-825A-76A5F3FFC4D9}"/>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A57EF24-5BBE-4772-974B-1C205FE533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174E58B-A121-4491-882A-2630243F34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AA2244F-A4DE-4E24-A7D2-2FA2599F70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381CC65-7FF5-4B70-8853-5929381A21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19A93F8-45FF-4D93-BB3D-9DD66C1434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170562</xdr:rowOff>
    </xdr:from>
    <xdr:to>
      <xdr:col>116</xdr:col>
      <xdr:colOff>114300</xdr:colOff>
      <xdr:row>107</xdr:row>
      <xdr:rowOff>100712</xdr:rowOff>
    </xdr:to>
    <xdr:sp macro="" textlink="">
      <xdr:nvSpPr>
        <xdr:cNvPr id="737" name="楕円 736">
          <a:extLst>
            <a:ext uri="{FF2B5EF4-FFF2-40B4-BE49-F238E27FC236}">
              <a16:creationId xmlns:a16="http://schemas.microsoft.com/office/drawing/2014/main" id="{D414A075-4525-4DB1-B952-C16A1E562A42}"/>
            </a:ext>
          </a:extLst>
        </xdr:cNvPr>
        <xdr:cNvSpPr/>
      </xdr:nvSpPr>
      <xdr:spPr>
        <a:xfrm>
          <a:off x="22110700" y="183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85489</xdr:rowOff>
    </xdr:from>
    <xdr:ext cx="469744" cy="259045"/>
    <xdr:sp macro="" textlink="">
      <xdr:nvSpPr>
        <xdr:cNvPr id="738" name="【公民館】&#10;一人当たり面積該当値テキスト">
          <a:extLst>
            <a:ext uri="{FF2B5EF4-FFF2-40B4-BE49-F238E27FC236}">
              <a16:creationId xmlns:a16="http://schemas.microsoft.com/office/drawing/2014/main" id="{DF12DBCA-45C9-4142-8DF1-DD35ECAC634B}"/>
            </a:ext>
          </a:extLst>
        </xdr:cNvPr>
        <xdr:cNvSpPr txBox="1"/>
      </xdr:nvSpPr>
      <xdr:spPr>
        <a:xfrm>
          <a:off x="22199600" y="1825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1969</xdr:rowOff>
    </xdr:from>
    <xdr:to>
      <xdr:col>112</xdr:col>
      <xdr:colOff>38100</xdr:colOff>
      <xdr:row>107</xdr:row>
      <xdr:rowOff>103569</xdr:rowOff>
    </xdr:to>
    <xdr:sp macro="" textlink="">
      <xdr:nvSpPr>
        <xdr:cNvPr id="739" name="楕円 738">
          <a:extLst>
            <a:ext uri="{FF2B5EF4-FFF2-40B4-BE49-F238E27FC236}">
              <a16:creationId xmlns:a16="http://schemas.microsoft.com/office/drawing/2014/main" id="{9F39E92C-5E22-48A4-BAFF-4BFD18897198}"/>
            </a:ext>
          </a:extLst>
        </xdr:cNvPr>
        <xdr:cNvSpPr/>
      </xdr:nvSpPr>
      <xdr:spPr>
        <a:xfrm>
          <a:off x="21272500" y="183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49912</xdr:rowOff>
    </xdr:from>
    <xdr:to>
      <xdr:col>116</xdr:col>
      <xdr:colOff>63500</xdr:colOff>
      <xdr:row>107</xdr:row>
      <xdr:rowOff>52769</xdr:rowOff>
    </xdr:to>
    <xdr:cxnSp macro="">
      <xdr:nvCxnSpPr>
        <xdr:cNvPr id="740" name="直線コネクタ 739">
          <a:extLst>
            <a:ext uri="{FF2B5EF4-FFF2-40B4-BE49-F238E27FC236}">
              <a16:creationId xmlns:a16="http://schemas.microsoft.com/office/drawing/2014/main" id="{A9916472-96CE-49DA-9A96-86BABE5CBC76}"/>
            </a:ext>
          </a:extLst>
        </xdr:cNvPr>
        <xdr:cNvCxnSpPr/>
      </xdr:nvCxnSpPr>
      <xdr:spPr>
        <a:xfrm flipV="1">
          <a:off x="21323300" y="1839506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741" name="楕円 740">
          <a:extLst>
            <a:ext uri="{FF2B5EF4-FFF2-40B4-BE49-F238E27FC236}">
              <a16:creationId xmlns:a16="http://schemas.microsoft.com/office/drawing/2014/main" id="{AC45ACD4-390B-4F17-97B8-E3CBD61BFCE2}"/>
            </a:ext>
          </a:extLst>
        </xdr:cNvPr>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52769</xdr:rowOff>
    </xdr:from>
    <xdr:to>
      <xdr:col>111</xdr:col>
      <xdr:colOff>177800</xdr:colOff>
      <xdr:row>107</xdr:row>
      <xdr:rowOff>55626</xdr:rowOff>
    </xdr:to>
    <xdr:cxnSp macro="">
      <xdr:nvCxnSpPr>
        <xdr:cNvPr id="742" name="直線コネクタ 741">
          <a:extLst>
            <a:ext uri="{FF2B5EF4-FFF2-40B4-BE49-F238E27FC236}">
              <a16:creationId xmlns:a16="http://schemas.microsoft.com/office/drawing/2014/main" id="{CA50EBE8-8FC1-4207-B166-AE009777306D}"/>
            </a:ext>
          </a:extLst>
        </xdr:cNvPr>
        <xdr:cNvCxnSpPr/>
      </xdr:nvCxnSpPr>
      <xdr:spPr>
        <a:xfrm flipV="1">
          <a:off x="20434300" y="1839791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43" name="楕円 742">
          <a:extLst>
            <a:ext uri="{FF2B5EF4-FFF2-40B4-BE49-F238E27FC236}">
              <a16:creationId xmlns:a16="http://schemas.microsoft.com/office/drawing/2014/main" id="{3E944230-A33F-4053-8476-8DDCBFEE02C9}"/>
            </a:ext>
          </a:extLst>
        </xdr:cNvPr>
        <xdr:cNvSpPr/>
      </xdr:nvSpPr>
      <xdr:spPr>
        <a:xfrm>
          <a:off x="19494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57913</xdr:rowOff>
    </xdr:to>
    <xdr:cxnSp macro="">
      <xdr:nvCxnSpPr>
        <xdr:cNvPr id="744" name="直線コネクタ 743">
          <a:extLst>
            <a:ext uri="{FF2B5EF4-FFF2-40B4-BE49-F238E27FC236}">
              <a16:creationId xmlns:a16="http://schemas.microsoft.com/office/drawing/2014/main" id="{80AB6AE1-AA78-4564-81E3-317671E29A5F}"/>
            </a:ext>
          </a:extLst>
        </xdr:cNvPr>
        <xdr:cNvCxnSpPr/>
      </xdr:nvCxnSpPr>
      <xdr:spPr>
        <a:xfrm flipV="1">
          <a:off x="19545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8826</xdr:rowOff>
    </xdr:from>
    <xdr:to>
      <xdr:col>98</xdr:col>
      <xdr:colOff>38100</xdr:colOff>
      <xdr:row>107</xdr:row>
      <xdr:rowOff>110426</xdr:rowOff>
    </xdr:to>
    <xdr:sp macro="" textlink="">
      <xdr:nvSpPr>
        <xdr:cNvPr id="745" name="楕円 744">
          <a:extLst>
            <a:ext uri="{FF2B5EF4-FFF2-40B4-BE49-F238E27FC236}">
              <a16:creationId xmlns:a16="http://schemas.microsoft.com/office/drawing/2014/main" id="{761B4223-FEE7-4FA2-8AF2-DAD3E67A5B78}"/>
            </a:ext>
          </a:extLst>
        </xdr:cNvPr>
        <xdr:cNvSpPr/>
      </xdr:nvSpPr>
      <xdr:spPr>
        <a:xfrm>
          <a:off x="18605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59626</xdr:rowOff>
    </xdr:to>
    <xdr:cxnSp macro="">
      <xdr:nvCxnSpPr>
        <xdr:cNvPr id="746" name="直線コネクタ 745">
          <a:extLst>
            <a:ext uri="{FF2B5EF4-FFF2-40B4-BE49-F238E27FC236}">
              <a16:creationId xmlns:a16="http://schemas.microsoft.com/office/drawing/2014/main" id="{B0171F25-0E3C-4286-ABEE-276839BC7EBB}"/>
            </a:ext>
          </a:extLst>
        </xdr:cNvPr>
        <xdr:cNvCxnSpPr/>
      </xdr:nvCxnSpPr>
      <xdr:spPr>
        <a:xfrm flipV="1">
          <a:off x="18656300" y="1840306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747" name="n_1aveValue【公民館】&#10;一人当たり面積">
          <a:extLst>
            <a:ext uri="{FF2B5EF4-FFF2-40B4-BE49-F238E27FC236}">
              <a16:creationId xmlns:a16="http://schemas.microsoft.com/office/drawing/2014/main" id="{1914262B-2AAC-4A5F-A778-40BA2A031E13}"/>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748" name="n_2aveValue【公民館】&#10;一人当たり面積">
          <a:extLst>
            <a:ext uri="{FF2B5EF4-FFF2-40B4-BE49-F238E27FC236}">
              <a16:creationId xmlns:a16="http://schemas.microsoft.com/office/drawing/2014/main" id="{7E194EBB-434A-4211-A8B4-BDED05C452F1}"/>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749" name="n_3aveValue【公民館】&#10;一人当たり面積">
          <a:extLst>
            <a:ext uri="{FF2B5EF4-FFF2-40B4-BE49-F238E27FC236}">
              <a16:creationId xmlns:a16="http://schemas.microsoft.com/office/drawing/2014/main" id="{247B7128-FCA4-4CC8-811C-FD2055640562}"/>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750" name="n_4aveValue【公民館】&#10;一人当たり面積">
          <a:extLst>
            <a:ext uri="{FF2B5EF4-FFF2-40B4-BE49-F238E27FC236}">
              <a16:creationId xmlns:a16="http://schemas.microsoft.com/office/drawing/2014/main" id="{988635B9-F77C-4963-BECB-FC06FE50C9EF}"/>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94696</xdr:rowOff>
    </xdr:from>
    <xdr:ext cx="469744" cy="259045"/>
    <xdr:sp macro="" textlink="">
      <xdr:nvSpPr>
        <xdr:cNvPr id="751" name="n_1mainValue【公民館】&#10;一人当たり面積">
          <a:extLst>
            <a:ext uri="{FF2B5EF4-FFF2-40B4-BE49-F238E27FC236}">
              <a16:creationId xmlns:a16="http://schemas.microsoft.com/office/drawing/2014/main" id="{1648D236-FCFF-47E8-85FF-2869E9C932FB}"/>
            </a:ext>
          </a:extLst>
        </xdr:cNvPr>
        <xdr:cNvSpPr txBox="1"/>
      </xdr:nvSpPr>
      <xdr:spPr>
        <a:xfrm>
          <a:off x="21075727" y="1843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752" name="n_2mainValue【公民館】&#10;一人当たり面積">
          <a:extLst>
            <a:ext uri="{FF2B5EF4-FFF2-40B4-BE49-F238E27FC236}">
              <a16:creationId xmlns:a16="http://schemas.microsoft.com/office/drawing/2014/main" id="{469B2906-75FC-4D28-A1E4-924F522FC583}"/>
            </a:ext>
          </a:extLst>
        </xdr:cNvPr>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53" name="n_3mainValue【公民館】&#10;一人当たり面積">
          <a:extLst>
            <a:ext uri="{FF2B5EF4-FFF2-40B4-BE49-F238E27FC236}">
              <a16:creationId xmlns:a16="http://schemas.microsoft.com/office/drawing/2014/main" id="{AAD2B9D9-EE86-4492-A7DF-35D609750C44}"/>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101553</xdr:rowOff>
    </xdr:from>
    <xdr:ext cx="469744" cy="259045"/>
    <xdr:sp macro="" textlink="">
      <xdr:nvSpPr>
        <xdr:cNvPr id="754" name="n_4mainValue【公民館】&#10;一人当たり面積">
          <a:extLst>
            <a:ext uri="{FF2B5EF4-FFF2-40B4-BE49-F238E27FC236}">
              <a16:creationId xmlns:a16="http://schemas.microsoft.com/office/drawing/2014/main" id="{DF9C7C16-A75E-422B-B5A2-D7CC4D92F8F3}"/>
            </a:ext>
          </a:extLst>
        </xdr:cNvPr>
        <xdr:cNvSpPr txBox="1"/>
      </xdr:nvSpPr>
      <xdr:spPr>
        <a:xfrm>
          <a:off x="18421427" y="1844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6E358A6F-F90B-4C9E-B6AD-7E89831C4C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4D566F29-596D-4ACF-AACE-5BCDA5494F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8F3BCBC2-F74B-4643-9E43-A25311AC64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類似団体内平均値と比較して特に有形固定資産減価償却率が高いのは、橋りょう・トンネル、学校施設である。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橋りょう・トンネルについては、整備後３０年以上経過した橋りょうが大半を占め、老朽化が進んでいるため、引き続き計画的な更新及び補修を行い、老朽化対策に取り組んでいく。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学校施設については、小学校の有形固定資産減価償却率が６７．９％、中学校が９６．２％となっており、特に中学校の有形固定資産減価償却率が高い状況にある。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それぞれの公共施設等に係る個別施設計画は策定済みであり、今後も当該計画に基づき施設の統廃合を含め、適正な維持管理に努めていく。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AF3706-DF03-4A28-A026-C6251BB29A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190ADB-892D-4F42-94D7-02A4D28346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4AAD85-A495-4C6B-953C-217D72B52D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A38410-2868-4BC6-A884-EEAD89E16A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B95790-323D-473B-8893-41470BB4A4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57A51F-709B-4EC4-9A87-2027329749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6B018D-A39B-4EAB-9C73-9CD4D8DE34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7E1BD6-987E-4BEA-9E0F-44961352CB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6BEEC3-49F3-4D2B-9705-BF6ADA4184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861267-952F-4E0E-B315-9D03D75179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7,280
7,257
488.91
7,867,632
7,588,756
163,736
4,626,176
7,670,888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5F4231-9177-4F02-BD19-3A2A967ED2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B515D6-1844-4B48-8B0C-542A20F05F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F0100F-1301-40B9-99BB-E5924DD8CD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AE9D18-697B-4A23-B277-0B858E6C13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7A0C95-4F2C-46C4-A6C6-0572A4D2D2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31E661-1361-4FBE-BD98-A1C7315823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72DF8B-36FD-4AF4-937B-4E090CE637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1DB6D1-913E-46B9-96EA-EF9CD08E58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5D53E7-875D-4EA6-B740-286FE8AA61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4BB2B9-48D3-427D-9B04-5A5DB05CBA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4BEBEB-C6A7-464D-A1FC-0AA3DA9FE9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36A0A2-DB57-45BC-A7BB-51E151D927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D9820F-F20C-4199-A9B5-D9222A3D7B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0F214D-1EE4-4353-81FA-A1162F1444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927BE3-190B-4B0C-B2F8-06DC2FC7A7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1AEDBA-A388-42B5-9ED2-57763F1234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C240C1-23F9-40E3-AEC6-66B1FC7347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50B5A9-A348-4B94-85B5-082D184F70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87C490-82B1-418E-81B9-CEA2D13C48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A85E22-2E7B-4A0F-B315-A5531D8C63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7ECB30-7903-4A98-9C46-A072DEF9E3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2676D8-9229-4AF8-BD71-62CDFD5D38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D1480F-EB83-4DE9-8955-7B57F9C643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4E1EE1-C598-4263-B336-78A0358323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712C07-3307-468D-95EA-79A7AD63CF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22F21D-D163-4ED2-8732-6FBBB48C42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6C23AD-2793-4054-A97A-1DF19DC4EA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35EDC4-7B9C-494F-AE95-EAC92DACAE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33F65B-D024-4908-AFAB-2A2D28514D0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6B210E0-516E-4C1B-B9AD-2CA1A1D331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399F04B-3317-49C1-8E00-A870E6D3A7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39DB2EF-9A15-464D-994A-BF1962ADF3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B683AE0-321C-440D-A2F6-BB7233E3D3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2248E38-5446-45DD-A5B1-70D6E030A1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9CAF6B7-D792-4854-B868-EC54DFC4A1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7B4869F-7FCB-4C03-8D56-D139E5FA44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3791E2E-DC94-437C-BFCA-B411C226D92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21B8F43-ADC8-42B1-A4D3-3517BFB5F0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955E09F-02F3-4AAC-A686-6636CE6FD8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69227A8-8FC5-4E00-88EC-97633819BC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EA5E087-C6A8-4055-A9A9-F799FA4CB5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72487D9-8C4F-4C69-9702-0AB20DB538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35E9C69-C4DD-4B1A-9849-43F6AC5CB4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23420F2-D3F8-4EB4-BB2A-DB2322DE94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7D11EB3-3FA6-4324-B1BA-DA20496564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165585B-F186-4FB9-ABDE-AF39F23978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F7A825B-9C08-458C-921A-B56C61CEA7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8AC9222-89B9-4D4A-BBE1-83E05FCCF2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92EF5BC-2B25-4180-AC31-ECD833AE70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77A4DEC-3742-4CAF-9AE5-BC19931AFB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14D2500-5691-4C0B-A8FC-D72B250B63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DCA97FE-AFE8-4CE1-B5C2-9DE2BE1ABC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CD1DCFB-AF91-4391-8646-3DE799CFD71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D50804F-19E8-478C-9A15-D6513F1D21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F352ED9-956C-4DF0-970E-E15ADEF632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F5A20BC-A16F-4BB1-8672-E563AE1C2E0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710C485-2BCB-42AA-A556-BBDDBF2E4F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8AEA93F-4F00-4F5C-B4FA-20FF99F924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B5196C9-667C-4E1F-B8D3-2E989094CE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BDC4CB2-1E7D-458B-AD42-B2CE8889584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AAEAE07-FB09-44F2-A755-A8B063FA9B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2ECA4F3-6345-4C99-AC1C-0BAC4E3AB4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C5DC292-673C-4B26-BD42-E2B520CFED2E}"/>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62A4038-7A39-4620-94E5-90F23FECB51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10348A9-970F-438C-B1E3-08A1CE13D5B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19519311-2303-4573-A599-879623D6B094}"/>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0E94E40A-BB41-4388-A266-72DAE0D64D01}"/>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B4FB6B2-DCB9-4B66-9A8B-024DC8162113}"/>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F358DBC6-14A8-44EF-8CC8-B8172D752762}"/>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E78833F8-A2AF-4645-B65A-103213B95C7D}"/>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CB8A81B7-36EA-4AB6-A555-64FDA31B22DB}"/>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0A21AC79-6CE6-41F4-A810-C1DD03ACB113}"/>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A2459080-401F-4407-8B41-9041F1D921DD}"/>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91F549F-A4EE-405E-9E04-843E3CE0A2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FFCCDF4-8929-445D-839A-1514583165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CE1856-1336-4859-9CB7-2C59BDD988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B0BD129-32A6-4848-9F2C-F576A357F2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1B20F1A-085F-4DDA-984C-D08127DF5F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xdr:rowOff>
    </xdr:from>
    <xdr:to>
      <xdr:col>24</xdr:col>
      <xdr:colOff>114300</xdr:colOff>
      <xdr:row>62</xdr:row>
      <xdr:rowOff>114481</xdr:rowOff>
    </xdr:to>
    <xdr:sp macro="" textlink="">
      <xdr:nvSpPr>
        <xdr:cNvPr id="90" name="楕円 89">
          <a:extLst>
            <a:ext uri="{FF2B5EF4-FFF2-40B4-BE49-F238E27FC236}">
              <a16:creationId xmlns:a16="http://schemas.microsoft.com/office/drawing/2014/main" id="{FBCD2824-1131-4201-902C-964117B52ACC}"/>
            </a:ext>
          </a:extLst>
        </xdr:cNvPr>
        <xdr:cNvSpPr/>
      </xdr:nvSpPr>
      <xdr:spPr>
        <a:xfrm>
          <a:off x="4584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162758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4FD6EA7-661D-42F3-96EA-52C37149FEF4}"/>
            </a:ext>
          </a:extLst>
        </xdr:cNvPr>
        <xdr:cNvSpPr txBox="1"/>
      </xdr:nvSpPr>
      <xdr:spPr>
        <a:xfrm>
          <a:off x="4673600"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92" name="楕円 91">
          <a:extLst>
            <a:ext uri="{FF2B5EF4-FFF2-40B4-BE49-F238E27FC236}">
              <a16:creationId xmlns:a16="http://schemas.microsoft.com/office/drawing/2014/main" id="{877277B9-428F-4E50-A680-99EDDA9D3BF1}"/>
            </a:ext>
          </a:extLst>
        </xdr:cNvPr>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63681</xdr:rowOff>
    </xdr:to>
    <xdr:cxnSp macro="">
      <xdr:nvCxnSpPr>
        <xdr:cNvPr id="93" name="直線コネクタ 92">
          <a:extLst>
            <a:ext uri="{FF2B5EF4-FFF2-40B4-BE49-F238E27FC236}">
              <a16:creationId xmlns:a16="http://schemas.microsoft.com/office/drawing/2014/main" id="{053DDFDB-3365-4EA1-BAC5-B650B2B433AB}"/>
            </a:ext>
          </a:extLst>
        </xdr:cNvPr>
        <xdr:cNvCxnSpPr/>
      </xdr:nvCxnSpPr>
      <xdr:spPr>
        <a:xfrm>
          <a:off x="3797300" y="106658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94" name="楕円 93">
          <a:extLst>
            <a:ext uri="{FF2B5EF4-FFF2-40B4-BE49-F238E27FC236}">
              <a16:creationId xmlns:a16="http://schemas.microsoft.com/office/drawing/2014/main" id="{9ADFAB2A-3A5A-4D82-B956-9F3F8CC5B9D3}"/>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35923</xdr:rowOff>
    </xdr:to>
    <xdr:cxnSp macro="">
      <xdr:nvCxnSpPr>
        <xdr:cNvPr id="95" name="直線コネクタ 94">
          <a:extLst>
            <a:ext uri="{FF2B5EF4-FFF2-40B4-BE49-F238E27FC236}">
              <a16:creationId xmlns:a16="http://schemas.microsoft.com/office/drawing/2014/main" id="{014268B8-62BA-4ED6-8AD6-2F3F945A7AF1}"/>
            </a:ext>
          </a:extLst>
        </xdr:cNvPr>
        <xdr:cNvCxnSpPr/>
      </xdr:nvCxnSpPr>
      <xdr:spPr>
        <a:xfrm>
          <a:off x="2908300" y="106380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101056</xdr:rowOff>
    </xdr:from>
    <xdr:to>
      <xdr:col>10</xdr:col>
      <xdr:colOff>165100</xdr:colOff>
      <xdr:row>62</xdr:row>
      <xdr:rowOff>31206</xdr:rowOff>
    </xdr:to>
    <xdr:sp macro="" textlink="">
      <xdr:nvSpPr>
        <xdr:cNvPr id="96" name="楕円 95">
          <a:extLst>
            <a:ext uri="{FF2B5EF4-FFF2-40B4-BE49-F238E27FC236}">
              <a16:creationId xmlns:a16="http://schemas.microsoft.com/office/drawing/2014/main" id="{B155D567-B152-4BE7-BF1E-89FDA53BDF55}"/>
            </a:ext>
          </a:extLst>
        </xdr:cNvPr>
        <xdr:cNvSpPr/>
      </xdr:nvSpPr>
      <xdr:spPr>
        <a:xfrm>
          <a:off x="196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62</xdr:row>
      <xdr:rowOff>8165</xdr:rowOff>
    </xdr:to>
    <xdr:cxnSp macro="">
      <xdr:nvCxnSpPr>
        <xdr:cNvPr id="97" name="直線コネクタ 96">
          <a:extLst>
            <a:ext uri="{FF2B5EF4-FFF2-40B4-BE49-F238E27FC236}">
              <a16:creationId xmlns:a16="http://schemas.microsoft.com/office/drawing/2014/main" id="{AD3288F7-3E44-4ED5-8745-82C299538AE5}"/>
            </a:ext>
          </a:extLst>
        </xdr:cNvPr>
        <xdr:cNvCxnSpPr/>
      </xdr:nvCxnSpPr>
      <xdr:spPr>
        <a:xfrm>
          <a:off x="2019300" y="106103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141877</xdr:rowOff>
    </xdr:from>
    <xdr:to>
      <xdr:col>6</xdr:col>
      <xdr:colOff>38100</xdr:colOff>
      <xdr:row>63</xdr:row>
      <xdr:rowOff>72027</xdr:rowOff>
    </xdr:to>
    <xdr:sp macro="" textlink="">
      <xdr:nvSpPr>
        <xdr:cNvPr id="98" name="楕円 97">
          <a:extLst>
            <a:ext uri="{FF2B5EF4-FFF2-40B4-BE49-F238E27FC236}">
              <a16:creationId xmlns:a16="http://schemas.microsoft.com/office/drawing/2014/main" id="{FEBBDA0C-FA38-4B31-B296-192E89BA0320}"/>
            </a:ext>
          </a:extLst>
        </xdr:cNvPr>
        <xdr:cNvSpPr/>
      </xdr:nvSpPr>
      <xdr:spPr>
        <a:xfrm>
          <a:off x="107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151856</xdr:rowOff>
    </xdr:from>
    <xdr:to>
      <xdr:col>10</xdr:col>
      <xdr:colOff>114300</xdr:colOff>
      <xdr:row>63</xdr:row>
      <xdr:rowOff>21227</xdr:rowOff>
    </xdr:to>
    <xdr:cxnSp macro="">
      <xdr:nvCxnSpPr>
        <xdr:cNvPr id="99" name="直線コネクタ 98">
          <a:extLst>
            <a:ext uri="{FF2B5EF4-FFF2-40B4-BE49-F238E27FC236}">
              <a16:creationId xmlns:a16="http://schemas.microsoft.com/office/drawing/2014/main" id="{90DEB733-8563-4F29-9A19-3F9802A40A67}"/>
            </a:ext>
          </a:extLst>
        </xdr:cNvPr>
        <xdr:cNvCxnSpPr/>
      </xdr:nvCxnSpPr>
      <xdr:spPr>
        <a:xfrm flipV="1">
          <a:off x="1130300" y="1061030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EAE2BB67-7980-41A6-8ED1-42C8FBADDC18}"/>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0DB55129-CCD5-47DF-9B09-B2531CF7916E}"/>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44FD97C3-3665-4621-897A-95B77615B888}"/>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62AAD886-DF5F-4045-94C0-CB979F4EE8E4}"/>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104" name="n_1mainValue【体育館・プール】&#10;有形固定資産減価償却率">
          <a:extLst>
            <a:ext uri="{FF2B5EF4-FFF2-40B4-BE49-F238E27FC236}">
              <a16:creationId xmlns:a16="http://schemas.microsoft.com/office/drawing/2014/main" id="{5F551551-1B09-4684-A217-9173899B0219}"/>
            </a:ext>
          </a:extLst>
        </xdr:cNvPr>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105" name="n_2mainValue【体育館・プール】&#10;有形固定資産減価償却率">
          <a:extLst>
            <a:ext uri="{FF2B5EF4-FFF2-40B4-BE49-F238E27FC236}">
              <a16:creationId xmlns:a16="http://schemas.microsoft.com/office/drawing/2014/main" id="{AF763BD2-F48C-42F1-B663-AFECC9E739ED}"/>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106" name="n_3mainValue【体育館・プール】&#10;有形固定資産減価償却率">
          <a:extLst>
            <a:ext uri="{FF2B5EF4-FFF2-40B4-BE49-F238E27FC236}">
              <a16:creationId xmlns:a16="http://schemas.microsoft.com/office/drawing/2014/main" id="{10A049CE-F7DC-4513-984F-BF9F8A774D49}"/>
            </a:ext>
          </a:extLst>
        </xdr:cNvPr>
        <xdr:cNvSpPr txBox="1"/>
      </xdr:nvSpPr>
      <xdr:spPr>
        <a:xfrm>
          <a:off x="1816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63154</xdr:rowOff>
    </xdr:from>
    <xdr:ext cx="405111" cy="259045"/>
    <xdr:sp macro="" textlink="">
      <xdr:nvSpPr>
        <xdr:cNvPr id="107" name="n_4mainValue【体育館・プール】&#10;有形固定資産減価償却率">
          <a:extLst>
            <a:ext uri="{FF2B5EF4-FFF2-40B4-BE49-F238E27FC236}">
              <a16:creationId xmlns:a16="http://schemas.microsoft.com/office/drawing/2014/main" id="{4F41C2DC-4493-480C-8E64-3F3037D86BB7}"/>
            </a:ext>
          </a:extLst>
        </xdr:cNvPr>
        <xdr:cNvSpPr txBox="1"/>
      </xdr:nvSpPr>
      <xdr:spPr>
        <a:xfrm>
          <a:off x="927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5034A06-6C73-4064-A5CA-8C6503ADC4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1A1176C-4906-4CC2-A589-A89294136C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0E60389-C6DF-464A-A958-DE7263D8D9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5BEA267-1D24-4DA2-8E2F-7BA771086F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F556778-A276-4371-8A39-EDD78DBA00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EC6651B-F7FB-4646-8667-E1D862A327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21DD51D-EFAA-413C-8249-08BCF372D2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B30EF32-57E7-44D8-B250-3EFD5D170C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D1E4D78-96A4-4A41-9BF6-60271DF51D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CEE5278-35D0-4C01-A6E4-BD77CC8B9D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46372A24-A13F-4D0B-BC65-74B91C4A7ED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E0ADDFE5-2B82-440F-8955-5CE6E73279A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1B9D66A6-D50B-434C-885B-8B9B6DD983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814F767A-A421-43EA-923A-4FF6797154B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F94D6484-84C4-4F93-9324-DC0B225D96A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C4767CFA-CED0-4546-9DF3-60BCAF3A39DA}"/>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2BA3AC6-AEEC-4C0E-9EBE-BD42225120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4938ADE3-4AF5-4ED5-9718-E52547800FD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60362494-4879-4A9A-B296-25AF44379D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E7855C17-F23B-4D81-95D3-500CB7E1D115}"/>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7D2639F6-2DB9-4DB7-9745-22365DC8948F}"/>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07F98D21-1E35-4846-A2A2-B67503FB67E4}"/>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B556730F-8D8B-4A07-9B54-C017C8CD3F63}"/>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D98ED030-B623-49F3-BF85-2D489AC9FBB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a:extLst>
            <a:ext uri="{FF2B5EF4-FFF2-40B4-BE49-F238E27FC236}">
              <a16:creationId xmlns:a16="http://schemas.microsoft.com/office/drawing/2014/main" id="{4443D119-C452-4A1A-8885-F90D4BDDEEF6}"/>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331B5A10-4C9A-488B-8315-4FD8DDD00AA1}"/>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1A5BAEDF-C0DF-4C28-8936-FA626CB266C4}"/>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B9BA206F-4DEF-4BF8-87E4-97ED5916E3B4}"/>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35D70EAB-F2DB-443E-994F-2F87F4E741FB}"/>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ACE41F11-1483-4849-AA99-897760DE8E12}"/>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CE7628F-D9EE-48BD-B5B2-F5604AB776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8421249-39F0-4E73-A830-6D9134138B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B28C989-68F5-412D-88BA-2EA58EAD4E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087EDAD-EB54-41D5-8943-8175C0F61A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6A0E3BC-4ADF-4960-9369-1FCA7EB8ED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62357</xdr:rowOff>
    </xdr:from>
    <xdr:to>
      <xdr:col>55</xdr:col>
      <xdr:colOff>50800</xdr:colOff>
      <xdr:row>61</xdr:row>
      <xdr:rowOff>163957</xdr:rowOff>
    </xdr:to>
    <xdr:sp macro="" textlink="">
      <xdr:nvSpPr>
        <xdr:cNvPr id="143" name="楕円 142">
          <a:extLst>
            <a:ext uri="{FF2B5EF4-FFF2-40B4-BE49-F238E27FC236}">
              <a16:creationId xmlns:a16="http://schemas.microsoft.com/office/drawing/2014/main" id="{8A25B592-A7C2-4D41-8651-BA0249551489}"/>
            </a:ext>
          </a:extLst>
        </xdr:cNvPr>
        <xdr:cNvSpPr/>
      </xdr:nvSpPr>
      <xdr:spPr>
        <a:xfrm>
          <a:off x="10426700" y="105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40784</xdr:rowOff>
    </xdr:from>
    <xdr:ext cx="469744" cy="259045"/>
    <xdr:sp macro="" textlink="">
      <xdr:nvSpPr>
        <xdr:cNvPr id="144" name="【体育館・プール】&#10;一人当たり面積該当値テキスト">
          <a:extLst>
            <a:ext uri="{FF2B5EF4-FFF2-40B4-BE49-F238E27FC236}">
              <a16:creationId xmlns:a16="http://schemas.microsoft.com/office/drawing/2014/main" id="{E20E2C73-7CC1-4349-9C26-4834A02E9789}"/>
            </a:ext>
          </a:extLst>
        </xdr:cNvPr>
        <xdr:cNvSpPr txBox="1"/>
      </xdr:nvSpPr>
      <xdr:spPr>
        <a:xfrm>
          <a:off x="10515600" y="10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72072</xdr:rowOff>
    </xdr:from>
    <xdr:to>
      <xdr:col>50</xdr:col>
      <xdr:colOff>165100</xdr:colOff>
      <xdr:row>62</xdr:row>
      <xdr:rowOff>2222</xdr:rowOff>
    </xdr:to>
    <xdr:sp macro="" textlink="">
      <xdr:nvSpPr>
        <xdr:cNvPr id="145" name="楕円 144">
          <a:extLst>
            <a:ext uri="{FF2B5EF4-FFF2-40B4-BE49-F238E27FC236}">
              <a16:creationId xmlns:a16="http://schemas.microsoft.com/office/drawing/2014/main" id="{34462056-75EE-4794-B079-8780337CB647}"/>
            </a:ext>
          </a:extLst>
        </xdr:cNvPr>
        <xdr:cNvSpPr/>
      </xdr:nvSpPr>
      <xdr:spPr>
        <a:xfrm>
          <a:off x="9588500" y="10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113157</xdr:rowOff>
    </xdr:from>
    <xdr:to>
      <xdr:col>55</xdr:col>
      <xdr:colOff>0</xdr:colOff>
      <xdr:row>61</xdr:row>
      <xdr:rowOff>122872</xdr:rowOff>
    </xdr:to>
    <xdr:cxnSp macro="">
      <xdr:nvCxnSpPr>
        <xdr:cNvPr id="146" name="直線コネクタ 145">
          <a:extLst>
            <a:ext uri="{FF2B5EF4-FFF2-40B4-BE49-F238E27FC236}">
              <a16:creationId xmlns:a16="http://schemas.microsoft.com/office/drawing/2014/main" id="{AE871372-0F9B-4AFB-84C3-FAA628BFBA7B}"/>
            </a:ext>
          </a:extLst>
        </xdr:cNvPr>
        <xdr:cNvCxnSpPr/>
      </xdr:nvCxnSpPr>
      <xdr:spPr>
        <a:xfrm flipV="1">
          <a:off x="9639300" y="10571607"/>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80645</xdr:rowOff>
    </xdr:from>
    <xdr:to>
      <xdr:col>46</xdr:col>
      <xdr:colOff>38100</xdr:colOff>
      <xdr:row>62</xdr:row>
      <xdr:rowOff>10795</xdr:rowOff>
    </xdr:to>
    <xdr:sp macro="" textlink="">
      <xdr:nvSpPr>
        <xdr:cNvPr id="147" name="楕円 146">
          <a:extLst>
            <a:ext uri="{FF2B5EF4-FFF2-40B4-BE49-F238E27FC236}">
              <a16:creationId xmlns:a16="http://schemas.microsoft.com/office/drawing/2014/main" id="{B26A3D54-0B9E-4100-9214-534B20452CE2}"/>
            </a:ext>
          </a:extLst>
        </xdr:cNvPr>
        <xdr:cNvSpPr/>
      </xdr:nvSpPr>
      <xdr:spPr>
        <a:xfrm>
          <a:off x="869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122872</xdr:rowOff>
    </xdr:from>
    <xdr:to>
      <xdr:col>50</xdr:col>
      <xdr:colOff>114300</xdr:colOff>
      <xdr:row>61</xdr:row>
      <xdr:rowOff>131445</xdr:rowOff>
    </xdr:to>
    <xdr:cxnSp macro="">
      <xdr:nvCxnSpPr>
        <xdr:cNvPr id="148" name="直線コネクタ 147">
          <a:extLst>
            <a:ext uri="{FF2B5EF4-FFF2-40B4-BE49-F238E27FC236}">
              <a16:creationId xmlns:a16="http://schemas.microsoft.com/office/drawing/2014/main" id="{0F3D8BDA-C741-49A9-BEA2-EE7FEB917FEB}"/>
            </a:ext>
          </a:extLst>
        </xdr:cNvPr>
        <xdr:cNvCxnSpPr/>
      </xdr:nvCxnSpPr>
      <xdr:spPr>
        <a:xfrm flipV="1">
          <a:off x="8750300" y="1058132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88646</xdr:rowOff>
    </xdr:from>
    <xdr:to>
      <xdr:col>41</xdr:col>
      <xdr:colOff>101600</xdr:colOff>
      <xdr:row>62</xdr:row>
      <xdr:rowOff>18796</xdr:rowOff>
    </xdr:to>
    <xdr:sp macro="" textlink="">
      <xdr:nvSpPr>
        <xdr:cNvPr id="149" name="楕円 148">
          <a:extLst>
            <a:ext uri="{FF2B5EF4-FFF2-40B4-BE49-F238E27FC236}">
              <a16:creationId xmlns:a16="http://schemas.microsoft.com/office/drawing/2014/main" id="{77ECEF97-B856-46FF-B57B-E278B0BA4875}"/>
            </a:ext>
          </a:extLst>
        </xdr:cNvPr>
        <xdr:cNvSpPr/>
      </xdr:nvSpPr>
      <xdr:spPr>
        <a:xfrm>
          <a:off x="7810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131445</xdr:rowOff>
    </xdr:from>
    <xdr:to>
      <xdr:col>45</xdr:col>
      <xdr:colOff>177800</xdr:colOff>
      <xdr:row>61</xdr:row>
      <xdr:rowOff>139446</xdr:rowOff>
    </xdr:to>
    <xdr:cxnSp macro="">
      <xdr:nvCxnSpPr>
        <xdr:cNvPr id="150" name="直線コネクタ 149">
          <a:extLst>
            <a:ext uri="{FF2B5EF4-FFF2-40B4-BE49-F238E27FC236}">
              <a16:creationId xmlns:a16="http://schemas.microsoft.com/office/drawing/2014/main" id="{E85EFDC2-47CE-4C8A-A71C-13DB1B6A76EE}"/>
            </a:ext>
          </a:extLst>
        </xdr:cNvPr>
        <xdr:cNvCxnSpPr/>
      </xdr:nvCxnSpPr>
      <xdr:spPr>
        <a:xfrm flipV="1">
          <a:off x="7861300" y="105898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86931</xdr:rowOff>
    </xdr:from>
    <xdr:to>
      <xdr:col>36</xdr:col>
      <xdr:colOff>165100</xdr:colOff>
      <xdr:row>61</xdr:row>
      <xdr:rowOff>17081</xdr:rowOff>
    </xdr:to>
    <xdr:sp macro="" textlink="">
      <xdr:nvSpPr>
        <xdr:cNvPr id="151" name="楕円 150">
          <a:extLst>
            <a:ext uri="{FF2B5EF4-FFF2-40B4-BE49-F238E27FC236}">
              <a16:creationId xmlns:a16="http://schemas.microsoft.com/office/drawing/2014/main" id="{C44114B5-6CE5-47BA-AEBD-87FAB1707029}"/>
            </a:ext>
          </a:extLst>
        </xdr:cNvPr>
        <xdr:cNvSpPr/>
      </xdr:nvSpPr>
      <xdr:spPr>
        <a:xfrm>
          <a:off x="692150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137731</xdr:rowOff>
    </xdr:from>
    <xdr:to>
      <xdr:col>41</xdr:col>
      <xdr:colOff>50800</xdr:colOff>
      <xdr:row>61</xdr:row>
      <xdr:rowOff>139446</xdr:rowOff>
    </xdr:to>
    <xdr:cxnSp macro="">
      <xdr:nvCxnSpPr>
        <xdr:cNvPr id="152" name="直線コネクタ 151">
          <a:extLst>
            <a:ext uri="{FF2B5EF4-FFF2-40B4-BE49-F238E27FC236}">
              <a16:creationId xmlns:a16="http://schemas.microsoft.com/office/drawing/2014/main" id="{79F89E54-7CEC-46D3-8680-EB3C4AB99DB2}"/>
            </a:ext>
          </a:extLst>
        </xdr:cNvPr>
        <xdr:cNvCxnSpPr/>
      </xdr:nvCxnSpPr>
      <xdr:spPr>
        <a:xfrm>
          <a:off x="6972300" y="10424731"/>
          <a:ext cx="889000" cy="1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E971A88A-9B86-4AC5-BECB-EAF70BE0048A}"/>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D97B9BD5-D7E4-4CE5-B989-2D76D8636DAC}"/>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B7CBB958-1884-4B59-8A8F-0F3F0132E05D}"/>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156" name="n_4aveValue【体育館・プール】&#10;一人当たり面積">
          <a:extLst>
            <a:ext uri="{FF2B5EF4-FFF2-40B4-BE49-F238E27FC236}">
              <a16:creationId xmlns:a16="http://schemas.microsoft.com/office/drawing/2014/main" id="{E4BCA1D8-7015-4E7C-9125-A8EB10D5D216}"/>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164799</xdr:rowOff>
    </xdr:from>
    <xdr:ext cx="469744" cy="259045"/>
    <xdr:sp macro="" textlink="">
      <xdr:nvSpPr>
        <xdr:cNvPr id="157" name="n_1mainValue【体育館・プール】&#10;一人当たり面積">
          <a:extLst>
            <a:ext uri="{FF2B5EF4-FFF2-40B4-BE49-F238E27FC236}">
              <a16:creationId xmlns:a16="http://schemas.microsoft.com/office/drawing/2014/main" id="{8F69FD2C-1544-49B4-9BA5-843D81AF6B40}"/>
            </a:ext>
          </a:extLst>
        </xdr:cNvPr>
        <xdr:cNvSpPr txBox="1"/>
      </xdr:nvSpPr>
      <xdr:spPr>
        <a:xfrm>
          <a:off x="93917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1922</xdr:rowOff>
    </xdr:from>
    <xdr:ext cx="469744" cy="259045"/>
    <xdr:sp macro="" textlink="">
      <xdr:nvSpPr>
        <xdr:cNvPr id="158" name="n_2mainValue【体育館・プール】&#10;一人当たり面積">
          <a:extLst>
            <a:ext uri="{FF2B5EF4-FFF2-40B4-BE49-F238E27FC236}">
              <a16:creationId xmlns:a16="http://schemas.microsoft.com/office/drawing/2014/main" id="{F784212E-9061-4E55-866A-0697E6A310DC}"/>
            </a:ext>
          </a:extLst>
        </xdr:cNvPr>
        <xdr:cNvSpPr txBox="1"/>
      </xdr:nvSpPr>
      <xdr:spPr>
        <a:xfrm>
          <a:off x="8515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9923</xdr:rowOff>
    </xdr:from>
    <xdr:ext cx="469744" cy="259045"/>
    <xdr:sp macro="" textlink="">
      <xdr:nvSpPr>
        <xdr:cNvPr id="159" name="n_3mainValue【体育館・プール】&#10;一人当たり面積">
          <a:extLst>
            <a:ext uri="{FF2B5EF4-FFF2-40B4-BE49-F238E27FC236}">
              <a16:creationId xmlns:a16="http://schemas.microsoft.com/office/drawing/2014/main" id="{DDE74F14-2ABF-4A38-82C5-89B8FF0BFCE8}"/>
            </a:ext>
          </a:extLst>
        </xdr:cNvPr>
        <xdr:cNvSpPr txBox="1"/>
      </xdr:nvSpPr>
      <xdr:spPr>
        <a:xfrm>
          <a:off x="7626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33608</xdr:rowOff>
    </xdr:from>
    <xdr:ext cx="469744" cy="259045"/>
    <xdr:sp macro="" textlink="">
      <xdr:nvSpPr>
        <xdr:cNvPr id="160" name="n_4mainValue【体育館・プール】&#10;一人当たり面積">
          <a:extLst>
            <a:ext uri="{FF2B5EF4-FFF2-40B4-BE49-F238E27FC236}">
              <a16:creationId xmlns:a16="http://schemas.microsoft.com/office/drawing/2014/main" id="{770360D1-4637-4AB8-9C04-55D756028BBF}"/>
            </a:ext>
          </a:extLst>
        </xdr:cNvPr>
        <xdr:cNvSpPr txBox="1"/>
      </xdr:nvSpPr>
      <xdr:spPr>
        <a:xfrm>
          <a:off x="67374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91A52D4B-B41D-4610-8D91-407B6D6924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9BC4FD45-8E5E-46BE-AD50-D64643D8C0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1E9E54B1-A454-497B-95E0-5120328647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BB0EBF98-FB34-40D9-B364-0DB8E86F24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3BDADD2D-57E9-4BA8-A338-B01868EF06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155B6CE2-037B-4B0C-9BC6-8F52026AA3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21C36F7C-DF68-44C1-B6E3-33EC75B3E1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C625B2C1-041F-452D-B108-3DCCBF30E2A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C22944D0-6923-4E2A-B959-C4A423466C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E4CA3C11-76D8-404E-9213-6CFC6FE36A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3AB51BA6-64BA-4AED-B71A-B162968485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B4778E26-56F0-45EA-BEC5-D4502F8033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FB1B91E0-57DD-46DB-882D-64A6380C6F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4EC08820-C325-4FE1-A8E8-335242D339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4009F224-9A87-412B-B618-438887158A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918258A7-51A3-4DD7-9E3C-11E6AF8AD5D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1E83C79B-5ECE-47E5-A48C-5BA7ADC77D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85DFC706-CAD6-4E08-BDD4-29564663D0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B8AA44D3-390E-4253-9290-F17BBE67EA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F76EFB77-1F75-44B9-8407-CC2B4F0D30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49521D43-5D6D-4357-A51D-A2B93BCAB9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9BA45BE7-9444-4306-A129-3320FD36EB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9B3CE386-51A5-47A0-89FE-611101D2CA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0D8FAD2F-68B1-4F49-B918-CFB45F04CC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81121F10-7CE2-4A47-98A6-2827588685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47DCB088-E3E7-4EB7-A0FF-BD229E0BED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C78C9958-3F75-4BED-BB4E-EE48619BC1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5D682851-4801-4C6E-B4D0-5F0C062F44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22F6732F-6DC9-4314-B93B-4D30DF379A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4A19E64B-1F9E-4D32-B2DC-01A068F923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1C773DB1-C5C6-4E08-A127-9A1EC7A9C1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67BDBE42-8FC7-4320-80F1-9D06C96974F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72487108-387A-4F7D-94D1-D379EC4FB6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DC098D63-E444-4562-B737-BCA6DDC630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79A043AD-6DF4-4CF2-AED9-35EC9454B6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A83A6355-9ECE-46F8-8F50-B680F260C6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311AE80F-172C-4191-833F-504B6194F2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2AEB8F15-D19B-4F51-90B4-805EC743D3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B9A4D596-B373-4661-A095-E38F893A05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A1E883AA-6D78-4079-A896-FD820D37AEF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a:extLst>
            <a:ext uri="{FF2B5EF4-FFF2-40B4-BE49-F238E27FC236}">
              <a16:creationId xmlns:a16="http://schemas.microsoft.com/office/drawing/2014/main" id="{65B4647A-0099-414E-A6C0-2ECB09A9A0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a:extLst>
            <a:ext uri="{FF2B5EF4-FFF2-40B4-BE49-F238E27FC236}">
              <a16:creationId xmlns:a16="http://schemas.microsoft.com/office/drawing/2014/main" id="{68991150-D9E2-4CE0-850C-4B7D1BBA8E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a:extLst>
            <a:ext uri="{FF2B5EF4-FFF2-40B4-BE49-F238E27FC236}">
              <a16:creationId xmlns:a16="http://schemas.microsoft.com/office/drawing/2014/main" id="{4933AD52-B80F-4935-926D-886AB7BCA7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a:extLst>
            <a:ext uri="{FF2B5EF4-FFF2-40B4-BE49-F238E27FC236}">
              <a16:creationId xmlns:a16="http://schemas.microsoft.com/office/drawing/2014/main" id="{21337D9C-7E5D-4470-B78A-7FDBF8BCBA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a:extLst>
            <a:ext uri="{FF2B5EF4-FFF2-40B4-BE49-F238E27FC236}">
              <a16:creationId xmlns:a16="http://schemas.microsoft.com/office/drawing/2014/main" id="{6810EC8F-B4E1-4AD8-B3FF-944B958A80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a:extLst>
            <a:ext uri="{FF2B5EF4-FFF2-40B4-BE49-F238E27FC236}">
              <a16:creationId xmlns:a16="http://schemas.microsoft.com/office/drawing/2014/main" id="{50597286-6D9B-4271-9731-7CA9DD3FC1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a:extLst>
            <a:ext uri="{FF2B5EF4-FFF2-40B4-BE49-F238E27FC236}">
              <a16:creationId xmlns:a16="http://schemas.microsoft.com/office/drawing/2014/main" id="{C7B64FC0-D7FA-41D3-AE3A-0D87A71A10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a:extLst>
            <a:ext uri="{FF2B5EF4-FFF2-40B4-BE49-F238E27FC236}">
              <a16:creationId xmlns:a16="http://schemas.microsoft.com/office/drawing/2014/main" id="{A761243E-EDBD-44E8-9860-B05CDE03E70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a:extLst>
            <a:ext uri="{FF2B5EF4-FFF2-40B4-BE49-F238E27FC236}">
              <a16:creationId xmlns:a16="http://schemas.microsoft.com/office/drawing/2014/main" id="{51FC90A9-B297-428C-8676-D315518734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a:extLst>
            <a:ext uri="{FF2B5EF4-FFF2-40B4-BE49-F238E27FC236}">
              <a16:creationId xmlns:a16="http://schemas.microsoft.com/office/drawing/2014/main" id="{7CF77563-5AC8-4BF1-B032-4F002EB50D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a:extLst>
            <a:ext uri="{FF2B5EF4-FFF2-40B4-BE49-F238E27FC236}">
              <a16:creationId xmlns:a16="http://schemas.microsoft.com/office/drawing/2014/main" id="{CFD216FB-14A9-4EE4-8BD9-ACF52F18F8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a:extLst>
            <a:ext uri="{FF2B5EF4-FFF2-40B4-BE49-F238E27FC236}">
              <a16:creationId xmlns:a16="http://schemas.microsoft.com/office/drawing/2014/main" id="{95EBEC50-46C1-46AC-8209-ADF7DF2E0B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a:extLst>
            <a:ext uri="{FF2B5EF4-FFF2-40B4-BE49-F238E27FC236}">
              <a16:creationId xmlns:a16="http://schemas.microsoft.com/office/drawing/2014/main" id="{A262AEAF-902E-41EF-8303-0C6142B692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a:extLst>
            <a:ext uri="{FF2B5EF4-FFF2-40B4-BE49-F238E27FC236}">
              <a16:creationId xmlns:a16="http://schemas.microsoft.com/office/drawing/2014/main" id="{6ED322D5-1B93-4456-A65A-59F16AC03C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a:extLst>
            <a:ext uri="{FF2B5EF4-FFF2-40B4-BE49-F238E27FC236}">
              <a16:creationId xmlns:a16="http://schemas.microsoft.com/office/drawing/2014/main" id="{9F30EDD6-BAD3-4C50-AC31-311B96EF7B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a:extLst>
            <a:ext uri="{FF2B5EF4-FFF2-40B4-BE49-F238E27FC236}">
              <a16:creationId xmlns:a16="http://schemas.microsoft.com/office/drawing/2014/main" id="{14A73A41-54BD-4ACB-850E-24E0C0A417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a:extLst>
            <a:ext uri="{FF2B5EF4-FFF2-40B4-BE49-F238E27FC236}">
              <a16:creationId xmlns:a16="http://schemas.microsoft.com/office/drawing/2014/main" id="{D151DDAF-E8B8-48EE-ABF6-AF6B24C412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a:extLst>
            <a:ext uri="{FF2B5EF4-FFF2-40B4-BE49-F238E27FC236}">
              <a16:creationId xmlns:a16="http://schemas.microsoft.com/office/drawing/2014/main" id="{A4151ADE-118E-4AA3-97F8-A94EBADE00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CB41767C-88C4-4DD5-B9EE-533805F69A5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0" name="直線コネクタ 219">
          <a:extLst>
            <a:ext uri="{FF2B5EF4-FFF2-40B4-BE49-F238E27FC236}">
              <a16:creationId xmlns:a16="http://schemas.microsoft.com/office/drawing/2014/main" id="{6D5B72C8-DAAD-48E1-B3A2-FFAB071683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C0871F0B-5B49-4EAD-B9D6-56FD4B7375C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2" name="直線コネクタ 221">
          <a:extLst>
            <a:ext uri="{FF2B5EF4-FFF2-40B4-BE49-F238E27FC236}">
              <a16:creationId xmlns:a16="http://schemas.microsoft.com/office/drawing/2014/main" id="{E6E65A2B-EDE5-4D4F-8ACE-626E6213023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3" name="テキスト ボックス 222">
          <a:extLst>
            <a:ext uri="{FF2B5EF4-FFF2-40B4-BE49-F238E27FC236}">
              <a16:creationId xmlns:a16="http://schemas.microsoft.com/office/drawing/2014/main" id="{1AB5E5E3-8F46-4C2B-947E-3705D1976A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4" name="直線コネクタ 223">
          <a:extLst>
            <a:ext uri="{FF2B5EF4-FFF2-40B4-BE49-F238E27FC236}">
              <a16:creationId xmlns:a16="http://schemas.microsoft.com/office/drawing/2014/main" id="{B85EDE6F-6358-4561-BBCF-65A996D485D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5" name="テキスト ボックス 224">
          <a:extLst>
            <a:ext uri="{FF2B5EF4-FFF2-40B4-BE49-F238E27FC236}">
              <a16:creationId xmlns:a16="http://schemas.microsoft.com/office/drawing/2014/main" id="{C0D2E690-4077-4E5F-9696-36DAB2E72A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6" name="直線コネクタ 225">
          <a:extLst>
            <a:ext uri="{FF2B5EF4-FFF2-40B4-BE49-F238E27FC236}">
              <a16:creationId xmlns:a16="http://schemas.microsoft.com/office/drawing/2014/main" id="{B04050DA-1D7D-4E1F-ABB6-5352B77AC18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7" name="テキスト ボックス 226">
          <a:extLst>
            <a:ext uri="{FF2B5EF4-FFF2-40B4-BE49-F238E27FC236}">
              <a16:creationId xmlns:a16="http://schemas.microsoft.com/office/drawing/2014/main" id="{41545524-0788-4821-A67C-2E80A75347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8" name="直線コネクタ 227">
          <a:extLst>
            <a:ext uri="{FF2B5EF4-FFF2-40B4-BE49-F238E27FC236}">
              <a16:creationId xmlns:a16="http://schemas.microsoft.com/office/drawing/2014/main" id="{1ED90E32-2257-47EB-A4FF-46A7932E38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9" name="テキスト ボックス 228">
          <a:extLst>
            <a:ext uri="{FF2B5EF4-FFF2-40B4-BE49-F238E27FC236}">
              <a16:creationId xmlns:a16="http://schemas.microsoft.com/office/drawing/2014/main" id="{30310B28-53B7-4DEF-BEAF-0C7C226454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0" name="直線コネクタ 229">
          <a:extLst>
            <a:ext uri="{FF2B5EF4-FFF2-40B4-BE49-F238E27FC236}">
              <a16:creationId xmlns:a16="http://schemas.microsoft.com/office/drawing/2014/main" id="{77CAF9A8-DEDB-496D-B139-0835294108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1" name="テキスト ボックス 230">
          <a:extLst>
            <a:ext uri="{FF2B5EF4-FFF2-40B4-BE49-F238E27FC236}">
              <a16:creationId xmlns:a16="http://schemas.microsoft.com/office/drawing/2014/main" id="{6C7F6C75-9471-4A01-9A7E-67414AE0ADD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a:extLst>
            <a:ext uri="{FF2B5EF4-FFF2-40B4-BE49-F238E27FC236}">
              <a16:creationId xmlns:a16="http://schemas.microsoft.com/office/drawing/2014/main" id="{BF8027BE-6DC5-47AF-A5D5-937DD7C9EE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3" name="【保健センター・保健所】&#10;有形固定資産減価償却率グラフ枠">
          <a:extLst>
            <a:ext uri="{FF2B5EF4-FFF2-40B4-BE49-F238E27FC236}">
              <a16:creationId xmlns:a16="http://schemas.microsoft.com/office/drawing/2014/main" id="{3ED15C99-1368-4706-B6DD-09EE16F56A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4899</xdr:rowOff>
    </xdr:from>
    <xdr:to>
      <xdr:col>85</xdr:col>
      <xdr:colOff>126364</xdr:colOff>
      <xdr:row>64</xdr:row>
      <xdr:rowOff>130628</xdr:rowOff>
    </xdr:to>
    <xdr:cxnSp macro="">
      <xdr:nvCxnSpPr>
        <xdr:cNvPr id="234" name="直線コネクタ 233">
          <a:extLst>
            <a:ext uri="{FF2B5EF4-FFF2-40B4-BE49-F238E27FC236}">
              <a16:creationId xmlns:a16="http://schemas.microsoft.com/office/drawing/2014/main" id="{65F12235-5A78-4349-AC4E-A960E18C0C92}"/>
            </a:ext>
          </a:extLst>
        </xdr:cNvPr>
        <xdr:cNvCxnSpPr/>
      </xdr:nvCxnSpPr>
      <xdr:spPr>
        <a:xfrm flipV="1">
          <a:off x="16318864" y="9777549"/>
          <a:ext cx="0" cy="132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35" name="【保健センター・保健所】&#10;有形固定資産減価償却率最小値テキスト">
          <a:extLst>
            <a:ext uri="{FF2B5EF4-FFF2-40B4-BE49-F238E27FC236}">
              <a16:creationId xmlns:a16="http://schemas.microsoft.com/office/drawing/2014/main" id="{C568A080-D3AA-426A-A0D5-CFC8ABC3DF9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36" name="直線コネクタ 235">
          <a:extLst>
            <a:ext uri="{FF2B5EF4-FFF2-40B4-BE49-F238E27FC236}">
              <a16:creationId xmlns:a16="http://schemas.microsoft.com/office/drawing/2014/main" id="{F4E8B230-0B1B-4CE3-A50C-0C47061DFE2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123026</xdr:rowOff>
    </xdr:from>
    <xdr:ext cx="405111" cy="259045"/>
    <xdr:sp macro="" textlink="">
      <xdr:nvSpPr>
        <xdr:cNvPr id="237" name="【保健センター・保健所】&#10;有形固定資産減価償却率最大値テキスト">
          <a:extLst>
            <a:ext uri="{FF2B5EF4-FFF2-40B4-BE49-F238E27FC236}">
              <a16:creationId xmlns:a16="http://schemas.microsoft.com/office/drawing/2014/main" id="{EFCEE753-876E-41BA-ABBE-6C72D7B83223}"/>
            </a:ext>
          </a:extLst>
        </xdr:cNvPr>
        <xdr:cNvSpPr txBox="1"/>
      </xdr:nvSpPr>
      <xdr:spPr>
        <a:xfrm>
          <a:off x="16357600" y="955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4899</xdr:rowOff>
    </xdr:from>
    <xdr:to>
      <xdr:col>86</xdr:col>
      <xdr:colOff>25400</xdr:colOff>
      <xdr:row>57</xdr:row>
      <xdr:rowOff>4899</xdr:rowOff>
    </xdr:to>
    <xdr:cxnSp macro="">
      <xdr:nvCxnSpPr>
        <xdr:cNvPr id="238" name="直線コネクタ 237">
          <a:extLst>
            <a:ext uri="{FF2B5EF4-FFF2-40B4-BE49-F238E27FC236}">
              <a16:creationId xmlns:a16="http://schemas.microsoft.com/office/drawing/2014/main" id="{5A5DFBC2-5172-453B-B741-575E5B34CE00}"/>
            </a:ext>
          </a:extLst>
        </xdr:cNvPr>
        <xdr:cNvCxnSpPr/>
      </xdr:nvCxnSpPr>
      <xdr:spPr>
        <a:xfrm>
          <a:off x="16230600" y="977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239" name="【保健センター・保健所】&#10;有形固定資産減価償却率平均値テキスト">
          <a:extLst>
            <a:ext uri="{FF2B5EF4-FFF2-40B4-BE49-F238E27FC236}">
              <a16:creationId xmlns:a16="http://schemas.microsoft.com/office/drawing/2014/main" id="{2307A7DC-8B7C-41A9-BE59-2E3FDFCDF825}"/>
            </a:ext>
          </a:extLst>
        </xdr:cNvPr>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240" name="フローチャート: 判断 239">
          <a:extLst>
            <a:ext uri="{FF2B5EF4-FFF2-40B4-BE49-F238E27FC236}">
              <a16:creationId xmlns:a16="http://schemas.microsoft.com/office/drawing/2014/main" id="{FCD21645-F871-486C-AAC9-25AE03F6DE73}"/>
            </a:ext>
          </a:extLst>
        </xdr:cNvPr>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138612</xdr:rowOff>
    </xdr:from>
    <xdr:to>
      <xdr:col>81</xdr:col>
      <xdr:colOff>101600</xdr:colOff>
      <xdr:row>60</xdr:row>
      <xdr:rowOff>68762</xdr:rowOff>
    </xdr:to>
    <xdr:sp macro="" textlink="">
      <xdr:nvSpPr>
        <xdr:cNvPr id="241" name="フローチャート: 判断 240">
          <a:extLst>
            <a:ext uri="{FF2B5EF4-FFF2-40B4-BE49-F238E27FC236}">
              <a16:creationId xmlns:a16="http://schemas.microsoft.com/office/drawing/2014/main" id="{BD4110FE-CDB2-4D75-A621-231AC147F6C7}"/>
            </a:ext>
          </a:extLst>
        </xdr:cNvPr>
        <xdr:cNvSpPr/>
      </xdr:nvSpPr>
      <xdr:spPr>
        <a:xfrm>
          <a:off x="15430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138612</xdr:rowOff>
    </xdr:from>
    <xdr:to>
      <xdr:col>76</xdr:col>
      <xdr:colOff>165100</xdr:colOff>
      <xdr:row>60</xdr:row>
      <xdr:rowOff>68762</xdr:rowOff>
    </xdr:to>
    <xdr:sp macro="" textlink="">
      <xdr:nvSpPr>
        <xdr:cNvPr id="242" name="フローチャート: 判断 241">
          <a:extLst>
            <a:ext uri="{FF2B5EF4-FFF2-40B4-BE49-F238E27FC236}">
              <a16:creationId xmlns:a16="http://schemas.microsoft.com/office/drawing/2014/main" id="{B81A00F7-3C70-4B11-87C8-409177B50809}"/>
            </a:ext>
          </a:extLst>
        </xdr:cNvPr>
        <xdr:cNvSpPr/>
      </xdr:nvSpPr>
      <xdr:spPr>
        <a:xfrm>
          <a:off x="145415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243" name="フローチャート: 判断 242">
          <a:extLst>
            <a:ext uri="{FF2B5EF4-FFF2-40B4-BE49-F238E27FC236}">
              <a16:creationId xmlns:a16="http://schemas.microsoft.com/office/drawing/2014/main" id="{830D1409-B6D3-40D8-B755-922705646AE8}"/>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244" name="フローチャート: 判断 243">
          <a:extLst>
            <a:ext uri="{FF2B5EF4-FFF2-40B4-BE49-F238E27FC236}">
              <a16:creationId xmlns:a16="http://schemas.microsoft.com/office/drawing/2014/main" id="{3294D662-C938-4181-9BF1-6475E7866FC5}"/>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6B943E-59A9-4D2D-9E71-9C3CB8455C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AE82552-6AEB-4AF6-8FCB-FC0F9931FC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9273F3F-3485-4792-882A-12C21172CC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40C6EA1-4F64-4F54-AD08-54857BF03F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849548DC-E3DD-4719-B61A-EC897800DA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250" name="楕円 249">
          <a:extLst>
            <a:ext uri="{FF2B5EF4-FFF2-40B4-BE49-F238E27FC236}">
              <a16:creationId xmlns:a16="http://schemas.microsoft.com/office/drawing/2014/main" id="{2E26BE08-58BF-4FEA-914B-3DF486BD286B}"/>
            </a:ext>
          </a:extLst>
        </xdr:cNvPr>
        <xdr:cNvSpPr/>
      </xdr:nvSpPr>
      <xdr:spPr>
        <a:xfrm>
          <a:off x="162687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78576</xdr:rowOff>
    </xdr:from>
    <xdr:ext cx="405111" cy="259045"/>
    <xdr:sp macro="" textlink="">
      <xdr:nvSpPr>
        <xdr:cNvPr id="251" name="【保健センター・保健所】&#10;有形固定資産減価償却率該当値テキスト">
          <a:extLst>
            <a:ext uri="{FF2B5EF4-FFF2-40B4-BE49-F238E27FC236}">
              <a16:creationId xmlns:a16="http://schemas.microsoft.com/office/drawing/2014/main" id="{64C5897B-93BD-4DA7-BD9D-6B978C30E65F}"/>
            </a:ext>
          </a:extLst>
        </xdr:cNvPr>
        <xdr:cNvSpPr txBox="1"/>
      </xdr:nvSpPr>
      <xdr:spPr>
        <a:xfrm>
          <a:off x="16357600" y="9679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48804</xdr:rowOff>
    </xdr:from>
    <xdr:to>
      <xdr:col>81</xdr:col>
      <xdr:colOff>101600</xdr:colOff>
      <xdr:row>56</xdr:row>
      <xdr:rowOff>150404</xdr:rowOff>
    </xdr:to>
    <xdr:sp macro="" textlink="">
      <xdr:nvSpPr>
        <xdr:cNvPr id="252" name="楕円 251">
          <a:extLst>
            <a:ext uri="{FF2B5EF4-FFF2-40B4-BE49-F238E27FC236}">
              <a16:creationId xmlns:a16="http://schemas.microsoft.com/office/drawing/2014/main" id="{695D45B0-2CCB-4480-A651-61B750859939}"/>
            </a:ext>
          </a:extLst>
        </xdr:cNvPr>
        <xdr:cNvSpPr/>
      </xdr:nvSpPr>
      <xdr:spPr>
        <a:xfrm>
          <a:off x="15430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99604</xdr:rowOff>
    </xdr:from>
    <xdr:to>
      <xdr:col>85</xdr:col>
      <xdr:colOff>127000</xdr:colOff>
      <xdr:row>57</xdr:row>
      <xdr:rowOff>4899</xdr:rowOff>
    </xdr:to>
    <xdr:cxnSp macro="">
      <xdr:nvCxnSpPr>
        <xdr:cNvPr id="253" name="直線コネクタ 252">
          <a:extLst>
            <a:ext uri="{FF2B5EF4-FFF2-40B4-BE49-F238E27FC236}">
              <a16:creationId xmlns:a16="http://schemas.microsoft.com/office/drawing/2014/main" id="{A8C335EB-5BFC-4C0B-95BD-8A968985254D}"/>
            </a:ext>
          </a:extLst>
        </xdr:cNvPr>
        <xdr:cNvCxnSpPr/>
      </xdr:nvCxnSpPr>
      <xdr:spPr>
        <a:xfrm>
          <a:off x="15481300" y="970080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73660</xdr:rowOff>
    </xdr:to>
    <xdr:sp macro="" textlink="">
      <xdr:nvSpPr>
        <xdr:cNvPr id="254" name="楕円 253">
          <a:extLst>
            <a:ext uri="{FF2B5EF4-FFF2-40B4-BE49-F238E27FC236}">
              <a16:creationId xmlns:a16="http://schemas.microsoft.com/office/drawing/2014/main" id="{C18540D6-B0CF-4C3A-A2AA-5CA21BA4A99D}"/>
            </a:ext>
          </a:extLst>
        </xdr:cNvPr>
        <xdr:cNvSpPr/>
      </xdr:nvSpPr>
      <xdr:spPr>
        <a:xfrm>
          <a:off x="1454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22860</xdr:rowOff>
    </xdr:from>
    <xdr:to>
      <xdr:col>81</xdr:col>
      <xdr:colOff>50800</xdr:colOff>
      <xdr:row>56</xdr:row>
      <xdr:rowOff>99604</xdr:rowOff>
    </xdr:to>
    <xdr:cxnSp macro="">
      <xdr:nvCxnSpPr>
        <xdr:cNvPr id="255" name="直線コネクタ 254">
          <a:extLst>
            <a:ext uri="{FF2B5EF4-FFF2-40B4-BE49-F238E27FC236}">
              <a16:creationId xmlns:a16="http://schemas.microsoft.com/office/drawing/2014/main" id="{CBC19BB6-F02C-4A83-8B12-55A4F27E5087}"/>
            </a:ext>
          </a:extLst>
        </xdr:cNvPr>
        <xdr:cNvCxnSpPr/>
      </xdr:nvCxnSpPr>
      <xdr:spPr>
        <a:xfrm>
          <a:off x="14592300" y="962406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66766</xdr:rowOff>
    </xdr:from>
    <xdr:to>
      <xdr:col>72</xdr:col>
      <xdr:colOff>38100</xdr:colOff>
      <xdr:row>55</xdr:row>
      <xdr:rowOff>168366</xdr:rowOff>
    </xdr:to>
    <xdr:sp macro="" textlink="">
      <xdr:nvSpPr>
        <xdr:cNvPr id="256" name="楕円 255">
          <a:extLst>
            <a:ext uri="{FF2B5EF4-FFF2-40B4-BE49-F238E27FC236}">
              <a16:creationId xmlns:a16="http://schemas.microsoft.com/office/drawing/2014/main" id="{AB42192C-FC37-4039-817C-14D7DEDC0B1E}"/>
            </a:ext>
          </a:extLst>
        </xdr:cNvPr>
        <xdr:cNvSpPr/>
      </xdr:nvSpPr>
      <xdr:spPr>
        <a:xfrm>
          <a:off x="13652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117566</xdr:rowOff>
    </xdr:from>
    <xdr:to>
      <xdr:col>76</xdr:col>
      <xdr:colOff>114300</xdr:colOff>
      <xdr:row>56</xdr:row>
      <xdr:rowOff>22860</xdr:rowOff>
    </xdr:to>
    <xdr:cxnSp macro="">
      <xdr:nvCxnSpPr>
        <xdr:cNvPr id="257" name="直線コネクタ 256">
          <a:extLst>
            <a:ext uri="{FF2B5EF4-FFF2-40B4-BE49-F238E27FC236}">
              <a16:creationId xmlns:a16="http://schemas.microsoft.com/office/drawing/2014/main" id="{7ACAE911-E500-4DB9-A50A-F2E991C4CF75}"/>
            </a:ext>
          </a:extLst>
        </xdr:cNvPr>
        <xdr:cNvCxnSpPr/>
      </xdr:nvCxnSpPr>
      <xdr:spPr>
        <a:xfrm>
          <a:off x="13703300" y="954731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258" name="楕円 257">
          <a:extLst>
            <a:ext uri="{FF2B5EF4-FFF2-40B4-BE49-F238E27FC236}">
              <a16:creationId xmlns:a16="http://schemas.microsoft.com/office/drawing/2014/main" id="{2AB92AF3-16AF-45DA-AF73-E4E0E1E784AD}"/>
            </a:ext>
          </a:extLst>
        </xdr:cNvPr>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117566</xdr:rowOff>
    </xdr:from>
    <xdr:to>
      <xdr:col>71</xdr:col>
      <xdr:colOff>177800</xdr:colOff>
      <xdr:row>62</xdr:row>
      <xdr:rowOff>48985</xdr:rowOff>
    </xdr:to>
    <xdr:cxnSp macro="">
      <xdr:nvCxnSpPr>
        <xdr:cNvPr id="259" name="直線コネクタ 258">
          <a:extLst>
            <a:ext uri="{FF2B5EF4-FFF2-40B4-BE49-F238E27FC236}">
              <a16:creationId xmlns:a16="http://schemas.microsoft.com/office/drawing/2014/main" id="{343F2D0D-EE6D-4E78-806A-5A61C767A75D}"/>
            </a:ext>
          </a:extLst>
        </xdr:cNvPr>
        <xdr:cNvCxnSpPr/>
      </xdr:nvCxnSpPr>
      <xdr:spPr>
        <a:xfrm flipV="1">
          <a:off x="12814300" y="9547316"/>
          <a:ext cx="889000" cy="11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59889</xdr:rowOff>
    </xdr:from>
    <xdr:ext cx="405111" cy="259045"/>
    <xdr:sp macro="" textlink="">
      <xdr:nvSpPr>
        <xdr:cNvPr id="260" name="n_1aveValue【保健センター・保健所】&#10;有形固定資産減価償却率">
          <a:extLst>
            <a:ext uri="{FF2B5EF4-FFF2-40B4-BE49-F238E27FC236}">
              <a16:creationId xmlns:a16="http://schemas.microsoft.com/office/drawing/2014/main" id="{BB885E63-33E4-486D-AD3B-689889D28D67}"/>
            </a:ext>
          </a:extLst>
        </xdr:cNvPr>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59889</xdr:rowOff>
    </xdr:from>
    <xdr:ext cx="405111" cy="259045"/>
    <xdr:sp macro="" textlink="">
      <xdr:nvSpPr>
        <xdr:cNvPr id="261" name="n_2aveValue【保健センター・保健所】&#10;有形固定資産減価償却率">
          <a:extLst>
            <a:ext uri="{FF2B5EF4-FFF2-40B4-BE49-F238E27FC236}">
              <a16:creationId xmlns:a16="http://schemas.microsoft.com/office/drawing/2014/main" id="{1C109A21-054C-4030-B773-058EFD38DD57}"/>
            </a:ext>
          </a:extLst>
        </xdr:cNvPr>
        <xdr:cNvSpPr txBox="1"/>
      </xdr:nvSpPr>
      <xdr:spPr>
        <a:xfrm>
          <a:off x="14389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262" name="n_3aveValue【保健センター・保健所】&#10;有形固定資産減価償却率">
          <a:extLst>
            <a:ext uri="{FF2B5EF4-FFF2-40B4-BE49-F238E27FC236}">
              <a16:creationId xmlns:a16="http://schemas.microsoft.com/office/drawing/2014/main" id="{BB14FBDB-FE54-41B8-83DF-FAAF9D2C7DB8}"/>
            </a:ext>
          </a:extLst>
        </xdr:cNvPr>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263" name="n_4aveValue【保健センター・保健所】&#10;有形固定資産減価償却率">
          <a:extLst>
            <a:ext uri="{FF2B5EF4-FFF2-40B4-BE49-F238E27FC236}">
              <a16:creationId xmlns:a16="http://schemas.microsoft.com/office/drawing/2014/main" id="{DB106F4E-F573-456F-B275-6E209CBADAA6}"/>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166931</xdr:rowOff>
    </xdr:from>
    <xdr:ext cx="405111" cy="259045"/>
    <xdr:sp macro="" textlink="">
      <xdr:nvSpPr>
        <xdr:cNvPr id="264" name="n_1mainValue【保健センター・保健所】&#10;有形固定資産減価償却率">
          <a:extLst>
            <a:ext uri="{FF2B5EF4-FFF2-40B4-BE49-F238E27FC236}">
              <a16:creationId xmlns:a16="http://schemas.microsoft.com/office/drawing/2014/main" id="{5B085508-9075-44B2-9944-101621E19160}"/>
            </a:ext>
          </a:extLst>
        </xdr:cNvPr>
        <xdr:cNvSpPr txBox="1"/>
      </xdr:nvSpPr>
      <xdr:spPr>
        <a:xfrm>
          <a:off x="152660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90187</xdr:rowOff>
    </xdr:from>
    <xdr:ext cx="340478" cy="259045"/>
    <xdr:sp macro="" textlink="">
      <xdr:nvSpPr>
        <xdr:cNvPr id="265" name="n_2mainValue【保健センター・保健所】&#10;有形固定資産減価償却率">
          <a:extLst>
            <a:ext uri="{FF2B5EF4-FFF2-40B4-BE49-F238E27FC236}">
              <a16:creationId xmlns:a16="http://schemas.microsoft.com/office/drawing/2014/main" id="{F30BD7B0-725C-4491-B0D9-451088F85C7D}"/>
            </a:ext>
          </a:extLst>
        </xdr:cNvPr>
        <xdr:cNvSpPr txBox="1"/>
      </xdr:nvSpPr>
      <xdr:spPr>
        <a:xfrm>
          <a:off x="14422061" y="934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13443</xdr:rowOff>
    </xdr:from>
    <xdr:ext cx="340478" cy="259045"/>
    <xdr:sp macro="" textlink="">
      <xdr:nvSpPr>
        <xdr:cNvPr id="266" name="n_3mainValue【保健センター・保健所】&#10;有形固定資産減価償却率">
          <a:extLst>
            <a:ext uri="{FF2B5EF4-FFF2-40B4-BE49-F238E27FC236}">
              <a16:creationId xmlns:a16="http://schemas.microsoft.com/office/drawing/2014/main" id="{96366FEE-E6DA-4DCE-A473-45C6894AB341}"/>
            </a:ext>
          </a:extLst>
        </xdr:cNvPr>
        <xdr:cNvSpPr txBox="1"/>
      </xdr:nvSpPr>
      <xdr:spPr>
        <a:xfrm>
          <a:off x="135330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267" name="n_4mainValue【保健センター・保健所】&#10;有形固定資産減価償却率">
          <a:extLst>
            <a:ext uri="{FF2B5EF4-FFF2-40B4-BE49-F238E27FC236}">
              <a16:creationId xmlns:a16="http://schemas.microsoft.com/office/drawing/2014/main" id="{2F755D1F-D6FA-4CBB-ABDB-6785DD971A4F}"/>
            </a:ext>
          </a:extLst>
        </xdr:cNvPr>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8" name="正方形/長方形 267">
          <a:extLst>
            <a:ext uri="{FF2B5EF4-FFF2-40B4-BE49-F238E27FC236}">
              <a16:creationId xmlns:a16="http://schemas.microsoft.com/office/drawing/2014/main" id="{B5E41348-EAB7-4EF3-9D37-6E727F0D6B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9" name="正方形/長方形 268">
          <a:extLst>
            <a:ext uri="{FF2B5EF4-FFF2-40B4-BE49-F238E27FC236}">
              <a16:creationId xmlns:a16="http://schemas.microsoft.com/office/drawing/2014/main" id="{B097E838-F582-45CC-8C9E-7B53226271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0" name="正方形/長方形 269">
          <a:extLst>
            <a:ext uri="{FF2B5EF4-FFF2-40B4-BE49-F238E27FC236}">
              <a16:creationId xmlns:a16="http://schemas.microsoft.com/office/drawing/2014/main" id="{514059E0-8144-49B0-B76D-041ABE9C13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1" name="正方形/長方形 270">
          <a:extLst>
            <a:ext uri="{FF2B5EF4-FFF2-40B4-BE49-F238E27FC236}">
              <a16:creationId xmlns:a16="http://schemas.microsoft.com/office/drawing/2014/main" id="{9A49E389-A7F4-463D-8102-DB23F25C29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2" name="正方形/長方形 271">
          <a:extLst>
            <a:ext uri="{FF2B5EF4-FFF2-40B4-BE49-F238E27FC236}">
              <a16:creationId xmlns:a16="http://schemas.microsoft.com/office/drawing/2014/main" id="{CF4794FB-A254-414F-A516-50FA293236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3" name="正方形/長方形 272">
          <a:extLst>
            <a:ext uri="{FF2B5EF4-FFF2-40B4-BE49-F238E27FC236}">
              <a16:creationId xmlns:a16="http://schemas.microsoft.com/office/drawing/2014/main" id="{A9A953D0-F939-468A-931D-AF16007526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4" name="正方形/長方形 273">
          <a:extLst>
            <a:ext uri="{FF2B5EF4-FFF2-40B4-BE49-F238E27FC236}">
              <a16:creationId xmlns:a16="http://schemas.microsoft.com/office/drawing/2014/main" id="{09BF550A-1666-4871-8EB6-3F570736DB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5" name="正方形/長方形 274">
          <a:extLst>
            <a:ext uri="{FF2B5EF4-FFF2-40B4-BE49-F238E27FC236}">
              <a16:creationId xmlns:a16="http://schemas.microsoft.com/office/drawing/2014/main" id="{5C4C4528-7E7A-4108-B28E-1AB9965BEE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6" name="テキスト ボックス 275">
          <a:extLst>
            <a:ext uri="{FF2B5EF4-FFF2-40B4-BE49-F238E27FC236}">
              <a16:creationId xmlns:a16="http://schemas.microsoft.com/office/drawing/2014/main" id="{CBE5CF8E-9FC3-4D55-B37C-A34D97E3A1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7" name="直線コネクタ 276">
          <a:extLst>
            <a:ext uri="{FF2B5EF4-FFF2-40B4-BE49-F238E27FC236}">
              <a16:creationId xmlns:a16="http://schemas.microsoft.com/office/drawing/2014/main" id="{3CD46341-A0CF-4ADB-848B-19D3469082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8" name="直線コネクタ 277">
          <a:extLst>
            <a:ext uri="{FF2B5EF4-FFF2-40B4-BE49-F238E27FC236}">
              <a16:creationId xmlns:a16="http://schemas.microsoft.com/office/drawing/2014/main" id="{5290EBF0-B2E7-4137-B835-B18AF24528D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9" name="テキスト ボックス 278">
          <a:extLst>
            <a:ext uri="{FF2B5EF4-FFF2-40B4-BE49-F238E27FC236}">
              <a16:creationId xmlns:a16="http://schemas.microsoft.com/office/drawing/2014/main" id="{011547CB-7698-492F-92B7-ADBA371361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0" name="直線コネクタ 279">
          <a:extLst>
            <a:ext uri="{FF2B5EF4-FFF2-40B4-BE49-F238E27FC236}">
              <a16:creationId xmlns:a16="http://schemas.microsoft.com/office/drawing/2014/main" id="{1E0AEF78-18FE-4460-B203-E7AA5E28B4D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1" name="テキスト ボックス 280">
          <a:extLst>
            <a:ext uri="{FF2B5EF4-FFF2-40B4-BE49-F238E27FC236}">
              <a16:creationId xmlns:a16="http://schemas.microsoft.com/office/drawing/2014/main" id="{94C67B62-8BCE-4EC2-B27F-523144BD1E6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2" name="直線コネクタ 281">
          <a:extLst>
            <a:ext uri="{FF2B5EF4-FFF2-40B4-BE49-F238E27FC236}">
              <a16:creationId xmlns:a16="http://schemas.microsoft.com/office/drawing/2014/main" id="{B5EBFAC7-4B91-4CE6-8033-B6C758388D6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3" name="テキスト ボックス 282">
          <a:extLst>
            <a:ext uri="{FF2B5EF4-FFF2-40B4-BE49-F238E27FC236}">
              <a16:creationId xmlns:a16="http://schemas.microsoft.com/office/drawing/2014/main" id="{D80A3295-A90D-462D-B4C2-ACB3580D031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4" name="直線コネクタ 283">
          <a:extLst>
            <a:ext uri="{FF2B5EF4-FFF2-40B4-BE49-F238E27FC236}">
              <a16:creationId xmlns:a16="http://schemas.microsoft.com/office/drawing/2014/main" id="{8FF0EF66-B1B6-4C76-A0CC-C8BD9CB75A9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5" name="テキスト ボックス 284">
          <a:extLst>
            <a:ext uri="{FF2B5EF4-FFF2-40B4-BE49-F238E27FC236}">
              <a16:creationId xmlns:a16="http://schemas.microsoft.com/office/drawing/2014/main" id="{35BB6347-7F98-497C-B10E-8A1473207DE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6" name="直線コネクタ 285">
          <a:extLst>
            <a:ext uri="{FF2B5EF4-FFF2-40B4-BE49-F238E27FC236}">
              <a16:creationId xmlns:a16="http://schemas.microsoft.com/office/drawing/2014/main" id="{BCD31804-6D9F-46C3-8189-1EE9EC4CAE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7" name="テキスト ボックス 286">
          <a:extLst>
            <a:ext uri="{FF2B5EF4-FFF2-40B4-BE49-F238E27FC236}">
              <a16:creationId xmlns:a16="http://schemas.microsoft.com/office/drawing/2014/main" id="{0DC0D645-9582-4FCA-BD98-DB1E526CEB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8" name="【保健センター・保健所】&#10;一人当たり面積グラフ枠">
          <a:extLst>
            <a:ext uri="{FF2B5EF4-FFF2-40B4-BE49-F238E27FC236}">
              <a16:creationId xmlns:a16="http://schemas.microsoft.com/office/drawing/2014/main" id="{2D2C4BA1-728E-4563-8185-8155262119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289" name="直線コネクタ 288">
          <a:extLst>
            <a:ext uri="{FF2B5EF4-FFF2-40B4-BE49-F238E27FC236}">
              <a16:creationId xmlns:a16="http://schemas.microsoft.com/office/drawing/2014/main" id="{10ED984C-A285-46F9-AE39-DEF4A1F93EEE}"/>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290" name="【保健センター・保健所】&#10;一人当たり面積最小値テキスト">
          <a:extLst>
            <a:ext uri="{FF2B5EF4-FFF2-40B4-BE49-F238E27FC236}">
              <a16:creationId xmlns:a16="http://schemas.microsoft.com/office/drawing/2014/main" id="{58C1A6C7-D927-44E4-86A6-32A296C7308F}"/>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291" name="直線コネクタ 290">
          <a:extLst>
            <a:ext uri="{FF2B5EF4-FFF2-40B4-BE49-F238E27FC236}">
              <a16:creationId xmlns:a16="http://schemas.microsoft.com/office/drawing/2014/main" id="{77BBC2C9-3CE4-4AF5-A7BC-5EA9822D3F92}"/>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292" name="【保健センター・保健所】&#10;一人当たり面積最大値テキスト">
          <a:extLst>
            <a:ext uri="{FF2B5EF4-FFF2-40B4-BE49-F238E27FC236}">
              <a16:creationId xmlns:a16="http://schemas.microsoft.com/office/drawing/2014/main" id="{D3DE6D7E-D547-47BD-9412-FD3797830406}"/>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293" name="直線コネクタ 292">
          <a:extLst>
            <a:ext uri="{FF2B5EF4-FFF2-40B4-BE49-F238E27FC236}">
              <a16:creationId xmlns:a16="http://schemas.microsoft.com/office/drawing/2014/main" id="{C98AE2A2-BD54-43FD-9346-170DF9B77E4E}"/>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294" name="【保健センター・保健所】&#10;一人当たり面積平均値テキスト">
          <a:extLst>
            <a:ext uri="{FF2B5EF4-FFF2-40B4-BE49-F238E27FC236}">
              <a16:creationId xmlns:a16="http://schemas.microsoft.com/office/drawing/2014/main" id="{FD112EAB-11C1-4AEE-B8DE-F6D8C65E2A49}"/>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295" name="フローチャート: 判断 294">
          <a:extLst>
            <a:ext uri="{FF2B5EF4-FFF2-40B4-BE49-F238E27FC236}">
              <a16:creationId xmlns:a16="http://schemas.microsoft.com/office/drawing/2014/main" id="{666417E1-5C71-49E9-8842-0F9BBE75A7A4}"/>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296" name="フローチャート: 判断 295">
          <a:extLst>
            <a:ext uri="{FF2B5EF4-FFF2-40B4-BE49-F238E27FC236}">
              <a16:creationId xmlns:a16="http://schemas.microsoft.com/office/drawing/2014/main" id="{B1E6A9FC-CB28-4A5A-8AB7-F019C7CBF69C}"/>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297" name="フローチャート: 判断 296">
          <a:extLst>
            <a:ext uri="{FF2B5EF4-FFF2-40B4-BE49-F238E27FC236}">
              <a16:creationId xmlns:a16="http://schemas.microsoft.com/office/drawing/2014/main" id="{5BF1AF33-4E48-4BCD-A878-9138833AF4A3}"/>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298" name="フローチャート: 判断 297">
          <a:extLst>
            <a:ext uri="{FF2B5EF4-FFF2-40B4-BE49-F238E27FC236}">
              <a16:creationId xmlns:a16="http://schemas.microsoft.com/office/drawing/2014/main" id="{DDDF5F52-D9A0-4C36-ADC4-9370435CB8E4}"/>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299" name="フローチャート: 判断 298">
          <a:extLst>
            <a:ext uri="{FF2B5EF4-FFF2-40B4-BE49-F238E27FC236}">
              <a16:creationId xmlns:a16="http://schemas.microsoft.com/office/drawing/2014/main" id="{8A495E87-4C27-4955-9647-718269EB8039}"/>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042B1B66-741A-4B55-9AF3-64ECA0A9BE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16308461-4F5B-4C0A-AF94-13FD4C24A0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1B533AE6-60AA-4275-9A00-351446B556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97291432-BB0A-4F98-836C-3F212D8279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3CE3F11B-D5B3-4D33-9F0F-99EA0F3E23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305" name="楕円 304">
          <a:extLst>
            <a:ext uri="{FF2B5EF4-FFF2-40B4-BE49-F238E27FC236}">
              <a16:creationId xmlns:a16="http://schemas.microsoft.com/office/drawing/2014/main" id="{91B0CFF8-BE19-4C3A-B230-B3C0046F30DF}"/>
            </a:ext>
          </a:extLst>
        </xdr:cNvPr>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145305</xdr:rowOff>
    </xdr:from>
    <xdr:ext cx="469744" cy="259045"/>
    <xdr:sp macro="" textlink="">
      <xdr:nvSpPr>
        <xdr:cNvPr id="306" name="【保健センター・保健所】&#10;一人当たり面積該当値テキスト">
          <a:extLst>
            <a:ext uri="{FF2B5EF4-FFF2-40B4-BE49-F238E27FC236}">
              <a16:creationId xmlns:a16="http://schemas.microsoft.com/office/drawing/2014/main" id="{2CD20BA5-F44A-4CAC-9092-0ED749784B4F}"/>
            </a:ext>
          </a:extLst>
        </xdr:cNvPr>
        <xdr:cNvSpPr txBox="1"/>
      </xdr:nvSpPr>
      <xdr:spPr>
        <a:xfrm>
          <a:off x="22199600" y="106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307" name="楕円 306">
          <a:extLst>
            <a:ext uri="{FF2B5EF4-FFF2-40B4-BE49-F238E27FC236}">
              <a16:creationId xmlns:a16="http://schemas.microsoft.com/office/drawing/2014/main" id="{2A11A5A8-F43C-49F5-841D-31A9228A0044}"/>
            </a:ext>
          </a:extLst>
        </xdr:cNvPr>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116586</xdr:rowOff>
    </xdr:to>
    <xdr:cxnSp macro="">
      <xdr:nvCxnSpPr>
        <xdr:cNvPr id="308" name="直線コネクタ 307">
          <a:extLst>
            <a:ext uri="{FF2B5EF4-FFF2-40B4-BE49-F238E27FC236}">
              <a16:creationId xmlns:a16="http://schemas.microsoft.com/office/drawing/2014/main" id="{80C0A1E0-138E-48FA-8CAE-93E97218DA9A}"/>
            </a:ext>
          </a:extLst>
        </xdr:cNvPr>
        <xdr:cNvCxnSpPr/>
      </xdr:nvCxnSpPr>
      <xdr:spPr>
        <a:xfrm flipV="1">
          <a:off x="21323300" y="107396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309" name="楕円 308">
          <a:extLst>
            <a:ext uri="{FF2B5EF4-FFF2-40B4-BE49-F238E27FC236}">
              <a16:creationId xmlns:a16="http://schemas.microsoft.com/office/drawing/2014/main" id="{7EAC0D39-7700-4292-8FC8-92FE48EA4E73}"/>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123444</xdr:rowOff>
    </xdr:to>
    <xdr:cxnSp macro="">
      <xdr:nvCxnSpPr>
        <xdr:cNvPr id="310" name="直線コネクタ 309">
          <a:extLst>
            <a:ext uri="{FF2B5EF4-FFF2-40B4-BE49-F238E27FC236}">
              <a16:creationId xmlns:a16="http://schemas.microsoft.com/office/drawing/2014/main" id="{E451920C-CBE1-4802-936A-DA934FABDDAB}"/>
            </a:ext>
          </a:extLst>
        </xdr:cNvPr>
        <xdr:cNvCxnSpPr/>
      </xdr:nvCxnSpPr>
      <xdr:spPr>
        <a:xfrm flipV="1">
          <a:off x="20434300" y="107464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79502</xdr:rowOff>
    </xdr:from>
    <xdr:to>
      <xdr:col>102</xdr:col>
      <xdr:colOff>165100</xdr:colOff>
      <xdr:row>63</xdr:row>
      <xdr:rowOff>9652</xdr:rowOff>
    </xdr:to>
    <xdr:sp macro="" textlink="">
      <xdr:nvSpPr>
        <xdr:cNvPr id="311" name="楕円 310">
          <a:extLst>
            <a:ext uri="{FF2B5EF4-FFF2-40B4-BE49-F238E27FC236}">
              <a16:creationId xmlns:a16="http://schemas.microsoft.com/office/drawing/2014/main" id="{52B07160-E2F8-4730-B711-F3B4AECE031B}"/>
            </a:ext>
          </a:extLst>
        </xdr:cNvPr>
        <xdr:cNvSpPr/>
      </xdr:nvSpPr>
      <xdr:spPr>
        <a:xfrm>
          <a:off x="19494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130302</xdr:rowOff>
    </xdr:to>
    <xdr:cxnSp macro="">
      <xdr:nvCxnSpPr>
        <xdr:cNvPr id="312" name="直線コネクタ 311">
          <a:extLst>
            <a:ext uri="{FF2B5EF4-FFF2-40B4-BE49-F238E27FC236}">
              <a16:creationId xmlns:a16="http://schemas.microsoft.com/office/drawing/2014/main" id="{EBED6B36-32AD-4685-A17E-FB0A889683D6}"/>
            </a:ext>
          </a:extLst>
        </xdr:cNvPr>
        <xdr:cNvCxnSpPr/>
      </xdr:nvCxnSpPr>
      <xdr:spPr>
        <a:xfrm flipV="1">
          <a:off x="19545300" y="107533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104648</xdr:rowOff>
    </xdr:from>
    <xdr:to>
      <xdr:col>98</xdr:col>
      <xdr:colOff>38100</xdr:colOff>
      <xdr:row>63</xdr:row>
      <xdr:rowOff>34798</xdr:rowOff>
    </xdr:to>
    <xdr:sp macro="" textlink="">
      <xdr:nvSpPr>
        <xdr:cNvPr id="313" name="楕円 312">
          <a:extLst>
            <a:ext uri="{FF2B5EF4-FFF2-40B4-BE49-F238E27FC236}">
              <a16:creationId xmlns:a16="http://schemas.microsoft.com/office/drawing/2014/main" id="{82CA9592-EFFF-4DAE-8F60-89E79439656C}"/>
            </a:ext>
          </a:extLst>
        </xdr:cNvPr>
        <xdr:cNvSpPr/>
      </xdr:nvSpPr>
      <xdr:spPr>
        <a:xfrm>
          <a:off x="18605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130302</xdr:rowOff>
    </xdr:from>
    <xdr:to>
      <xdr:col>102</xdr:col>
      <xdr:colOff>114300</xdr:colOff>
      <xdr:row>62</xdr:row>
      <xdr:rowOff>155448</xdr:rowOff>
    </xdr:to>
    <xdr:cxnSp macro="">
      <xdr:nvCxnSpPr>
        <xdr:cNvPr id="314" name="直線コネクタ 313">
          <a:extLst>
            <a:ext uri="{FF2B5EF4-FFF2-40B4-BE49-F238E27FC236}">
              <a16:creationId xmlns:a16="http://schemas.microsoft.com/office/drawing/2014/main" id="{099055D0-7BCB-44BB-8282-0AD3D1FC5200}"/>
            </a:ext>
          </a:extLst>
        </xdr:cNvPr>
        <xdr:cNvCxnSpPr/>
      </xdr:nvCxnSpPr>
      <xdr:spPr>
        <a:xfrm flipV="1">
          <a:off x="18656300" y="107602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315" name="n_1aveValue【保健センター・保健所】&#10;一人当たり面積">
          <a:extLst>
            <a:ext uri="{FF2B5EF4-FFF2-40B4-BE49-F238E27FC236}">
              <a16:creationId xmlns:a16="http://schemas.microsoft.com/office/drawing/2014/main" id="{14D7BB70-DF2B-432D-8370-AA21B7465625}"/>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316" name="n_2aveValue【保健センター・保健所】&#10;一人当たり面積">
          <a:extLst>
            <a:ext uri="{FF2B5EF4-FFF2-40B4-BE49-F238E27FC236}">
              <a16:creationId xmlns:a16="http://schemas.microsoft.com/office/drawing/2014/main" id="{034D055C-E6D2-46F0-80B0-A176D0AD0195}"/>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317" name="n_3aveValue【保健センター・保健所】&#10;一人当たり面積">
          <a:extLst>
            <a:ext uri="{FF2B5EF4-FFF2-40B4-BE49-F238E27FC236}">
              <a16:creationId xmlns:a16="http://schemas.microsoft.com/office/drawing/2014/main" id="{13FEDDDF-4EA6-4F80-BFAF-CFFDE97CC9E7}"/>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318" name="n_4aveValue【保健センター・保健所】&#10;一人当たり面積">
          <a:extLst>
            <a:ext uri="{FF2B5EF4-FFF2-40B4-BE49-F238E27FC236}">
              <a16:creationId xmlns:a16="http://schemas.microsoft.com/office/drawing/2014/main" id="{21C3C8D0-241C-4734-A6C2-53C30273A115}"/>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158513</xdr:rowOff>
    </xdr:from>
    <xdr:ext cx="469744" cy="259045"/>
    <xdr:sp macro="" textlink="">
      <xdr:nvSpPr>
        <xdr:cNvPr id="319" name="n_1mainValue【保健センター・保健所】&#10;一人当たり面積">
          <a:extLst>
            <a:ext uri="{FF2B5EF4-FFF2-40B4-BE49-F238E27FC236}">
              <a16:creationId xmlns:a16="http://schemas.microsoft.com/office/drawing/2014/main" id="{7CF65AB9-BAD8-4793-935E-CD3445D573AF}"/>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320" name="n_2mainValue【保健センター・保健所】&#10;一人当たり面積">
          <a:extLst>
            <a:ext uri="{FF2B5EF4-FFF2-40B4-BE49-F238E27FC236}">
              <a16:creationId xmlns:a16="http://schemas.microsoft.com/office/drawing/2014/main" id="{82F67DA9-328A-4088-872D-A3F449DCD114}"/>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779</xdr:rowOff>
    </xdr:from>
    <xdr:ext cx="469744" cy="259045"/>
    <xdr:sp macro="" textlink="">
      <xdr:nvSpPr>
        <xdr:cNvPr id="321" name="n_3mainValue【保健センター・保健所】&#10;一人当たり面積">
          <a:extLst>
            <a:ext uri="{FF2B5EF4-FFF2-40B4-BE49-F238E27FC236}">
              <a16:creationId xmlns:a16="http://schemas.microsoft.com/office/drawing/2014/main" id="{A8B3A22B-7B02-4BD4-BA1F-A1A80C16B123}"/>
            </a:ext>
          </a:extLst>
        </xdr:cNvPr>
        <xdr:cNvSpPr txBox="1"/>
      </xdr:nvSpPr>
      <xdr:spPr>
        <a:xfrm>
          <a:off x="19310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25925</xdr:rowOff>
    </xdr:from>
    <xdr:ext cx="469744" cy="259045"/>
    <xdr:sp macro="" textlink="">
      <xdr:nvSpPr>
        <xdr:cNvPr id="322" name="n_4mainValue【保健センター・保健所】&#10;一人当たり面積">
          <a:extLst>
            <a:ext uri="{FF2B5EF4-FFF2-40B4-BE49-F238E27FC236}">
              <a16:creationId xmlns:a16="http://schemas.microsoft.com/office/drawing/2014/main" id="{0AA535E8-914C-43EA-B7DA-34B99932E640}"/>
            </a:ext>
          </a:extLst>
        </xdr:cNvPr>
        <xdr:cNvSpPr txBox="1"/>
      </xdr:nvSpPr>
      <xdr:spPr>
        <a:xfrm>
          <a:off x="18421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E9A1B021-C9FE-4556-8ABF-33710763F0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A94E5570-EB15-474F-A8F3-E4008AE5E8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6A7761C4-8BBB-4551-B365-8793D92D28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69CC812B-C74D-46FA-926B-D99AB347A2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C74FC93F-4555-47AD-931C-27DD8CB78F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8E5E2222-C7B9-412F-B2EA-E09857794E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1FF08D40-28CB-4EDA-9634-E32B1EA3AA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74AFFFAE-D36F-4E2E-994E-B0A4839756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AB79C6B2-44E5-4647-B410-DBD86EBCD0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F1DA03FD-3D09-4C44-B2F3-D9E73BE3AE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34DA26F8-48E7-4F04-A3F8-AA5B5BFE65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a:extLst>
            <a:ext uri="{FF2B5EF4-FFF2-40B4-BE49-F238E27FC236}">
              <a16:creationId xmlns:a16="http://schemas.microsoft.com/office/drawing/2014/main" id="{DD8991DC-CD41-4830-9602-4A9959B74D2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525578AA-EFB6-40F5-BFDA-48777909AD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a:extLst>
            <a:ext uri="{FF2B5EF4-FFF2-40B4-BE49-F238E27FC236}">
              <a16:creationId xmlns:a16="http://schemas.microsoft.com/office/drawing/2014/main" id="{10E55663-47FC-41DA-B04A-9B98C6F6E2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a:extLst>
            <a:ext uri="{FF2B5EF4-FFF2-40B4-BE49-F238E27FC236}">
              <a16:creationId xmlns:a16="http://schemas.microsoft.com/office/drawing/2014/main" id="{FBDE39B9-BFA2-4A6B-8678-E408551377A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a:extLst>
            <a:ext uri="{FF2B5EF4-FFF2-40B4-BE49-F238E27FC236}">
              <a16:creationId xmlns:a16="http://schemas.microsoft.com/office/drawing/2014/main" id="{FE81F257-CFE0-4D8B-A11E-87F0EEF49EF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a:extLst>
            <a:ext uri="{FF2B5EF4-FFF2-40B4-BE49-F238E27FC236}">
              <a16:creationId xmlns:a16="http://schemas.microsoft.com/office/drawing/2014/main" id="{F488FB68-66E0-4033-8C51-AF743EBA9E4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a:extLst>
            <a:ext uri="{FF2B5EF4-FFF2-40B4-BE49-F238E27FC236}">
              <a16:creationId xmlns:a16="http://schemas.microsoft.com/office/drawing/2014/main" id="{626BB402-4A3F-4B71-B054-64BBE38AFD5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a:extLst>
            <a:ext uri="{FF2B5EF4-FFF2-40B4-BE49-F238E27FC236}">
              <a16:creationId xmlns:a16="http://schemas.microsoft.com/office/drawing/2014/main" id="{CE9FF9B7-521A-4B59-BD69-023E7D5A88A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a:extLst>
            <a:ext uri="{FF2B5EF4-FFF2-40B4-BE49-F238E27FC236}">
              <a16:creationId xmlns:a16="http://schemas.microsoft.com/office/drawing/2014/main" id="{F1C28DEF-5EEB-4F52-8973-18E1B7AAB11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a:extLst>
            <a:ext uri="{FF2B5EF4-FFF2-40B4-BE49-F238E27FC236}">
              <a16:creationId xmlns:a16="http://schemas.microsoft.com/office/drawing/2014/main" id="{F0BD46E0-E679-49BC-B4B5-2E5FCB08B4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a:extLst>
            <a:ext uri="{FF2B5EF4-FFF2-40B4-BE49-F238E27FC236}">
              <a16:creationId xmlns:a16="http://schemas.microsoft.com/office/drawing/2014/main" id="{C6B860E7-2185-4D70-9C47-ED509684C3A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a:extLst>
            <a:ext uri="{FF2B5EF4-FFF2-40B4-BE49-F238E27FC236}">
              <a16:creationId xmlns:a16="http://schemas.microsoft.com/office/drawing/2014/main" id="{C9ADF78D-38D6-4C6D-AE75-824463BB644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D809CA4F-884F-40E4-A607-6FE83A0513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A0BBC36E-B46E-4289-ACCC-A79608623F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348" name="直線コネクタ 347">
          <a:extLst>
            <a:ext uri="{FF2B5EF4-FFF2-40B4-BE49-F238E27FC236}">
              <a16:creationId xmlns:a16="http://schemas.microsoft.com/office/drawing/2014/main" id="{BF8B4AD8-1821-4CFA-955C-5416C27FA598}"/>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6F1F9E53-AE00-4DB1-A7F3-4ED1F61999D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a:extLst>
            <a:ext uri="{FF2B5EF4-FFF2-40B4-BE49-F238E27FC236}">
              <a16:creationId xmlns:a16="http://schemas.microsoft.com/office/drawing/2014/main" id="{98A5DA1C-262C-4938-B713-05EC1735FC6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351" name="【消防施設】&#10;有形固定資産減価償却率最大値テキスト">
          <a:extLst>
            <a:ext uri="{FF2B5EF4-FFF2-40B4-BE49-F238E27FC236}">
              <a16:creationId xmlns:a16="http://schemas.microsoft.com/office/drawing/2014/main" id="{1A844485-DCEA-4F5A-98DE-A16A06FF4FE6}"/>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352" name="直線コネクタ 351">
          <a:extLst>
            <a:ext uri="{FF2B5EF4-FFF2-40B4-BE49-F238E27FC236}">
              <a16:creationId xmlns:a16="http://schemas.microsoft.com/office/drawing/2014/main" id="{11E4E8C2-FCF6-4CE2-9C98-54D01E115EBC}"/>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A9F0C464-74CF-44BB-B9F6-96F29EBDEA2E}"/>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354" name="フローチャート: 判断 353">
          <a:extLst>
            <a:ext uri="{FF2B5EF4-FFF2-40B4-BE49-F238E27FC236}">
              <a16:creationId xmlns:a16="http://schemas.microsoft.com/office/drawing/2014/main" id="{7F15CD9B-93E7-47B0-A0C8-1C535444FAA7}"/>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55" name="フローチャート: 判断 354">
          <a:extLst>
            <a:ext uri="{FF2B5EF4-FFF2-40B4-BE49-F238E27FC236}">
              <a16:creationId xmlns:a16="http://schemas.microsoft.com/office/drawing/2014/main" id="{43C22645-B413-4A78-B17A-ABC7F2F873C4}"/>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56" name="フローチャート: 判断 355">
          <a:extLst>
            <a:ext uri="{FF2B5EF4-FFF2-40B4-BE49-F238E27FC236}">
              <a16:creationId xmlns:a16="http://schemas.microsoft.com/office/drawing/2014/main" id="{08FD5138-0F1E-4151-890D-D177F051130A}"/>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57" name="フローチャート: 判断 356">
          <a:extLst>
            <a:ext uri="{FF2B5EF4-FFF2-40B4-BE49-F238E27FC236}">
              <a16:creationId xmlns:a16="http://schemas.microsoft.com/office/drawing/2014/main" id="{64660AAB-0274-4620-8559-D4B0C7A3F93B}"/>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58" name="フローチャート: 判断 357">
          <a:extLst>
            <a:ext uri="{FF2B5EF4-FFF2-40B4-BE49-F238E27FC236}">
              <a16:creationId xmlns:a16="http://schemas.microsoft.com/office/drawing/2014/main" id="{41BDA80D-6181-4F8F-B40D-4B4155446E5B}"/>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5C30CEF-632E-4D71-B61C-23DBD41510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26BE435-CABE-4383-A31D-2803D436D7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AA95DCF-6D78-4480-982E-F69C56EB06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2AADC9C-A5F3-481B-AB65-501779E074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D70C740-82F1-48C8-8244-74080FA49C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364" name="楕円 363">
          <a:extLst>
            <a:ext uri="{FF2B5EF4-FFF2-40B4-BE49-F238E27FC236}">
              <a16:creationId xmlns:a16="http://schemas.microsoft.com/office/drawing/2014/main" id="{CB03EE93-5C03-4214-B64C-65BFB8C76F31}"/>
            </a:ext>
          </a:extLst>
        </xdr:cNvPr>
        <xdr:cNvSpPr/>
      </xdr:nvSpPr>
      <xdr:spPr>
        <a:xfrm>
          <a:off x="16268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A0C1CBCC-869A-437C-94DC-27AE869D968C}"/>
            </a:ext>
          </a:extLst>
        </xdr:cNvPr>
        <xdr:cNvSpPr txBox="1"/>
      </xdr:nvSpPr>
      <xdr:spPr>
        <a:xfrm>
          <a:off x="16357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19957</xdr:rowOff>
    </xdr:from>
    <xdr:to>
      <xdr:col>81</xdr:col>
      <xdr:colOff>101600</xdr:colOff>
      <xdr:row>83</xdr:row>
      <xdr:rowOff>121557</xdr:rowOff>
    </xdr:to>
    <xdr:sp macro="" textlink="">
      <xdr:nvSpPr>
        <xdr:cNvPr id="366" name="楕円 365">
          <a:extLst>
            <a:ext uri="{FF2B5EF4-FFF2-40B4-BE49-F238E27FC236}">
              <a16:creationId xmlns:a16="http://schemas.microsoft.com/office/drawing/2014/main" id="{575110D9-67D5-4EB2-83E8-F75BD3A7994B}"/>
            </a:ext>
          </a:extLst>
        </xdr:cNvPr>
        <xdr:cNvSpPr/>
      </xdr:nvSpPr>
      <xdr:spPr>
        <a:xfrm>
          <a:off x="15430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70757</xdr:rowOff>
    </xdr:from>
    <xdr:to>
      <xdr:col>85</xdr:col>
      <xdr:colOff>127000</xdr:colOff>
      <xdr:row>83</xdr:row>
      <xdr:rowOff>105048</xdr:rowOff>
    </xdr:to>
    <xdr:cxnSp macro="">
      <xdr:nvCxnSpPr>
        <xdr:cNvPr id="367" name="直線コネクタ 366">
          <a:extLst>
            <a:ext uri="{FF2B5EF4-FFF2-40B4-BE49-F238E27FC236}">
              <a16:creationId xmlns:a16="http://schemas.microsoft.com/office/drawing/2014/main" id="{A9D12C09-7327-4A7E-9481-DBDCEEBE1E19}"/>
            </a:ext>
          </a:extLst>
        </xdr:cNvPr>
        <xdr:cNvCxnSpPr/>
      </xdr:nvCxnSpPr>
      <xdr:spPr>
        <a:xfrm>
          <a:off x="15481300" y="143011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168548</xdr:rowOff>
    </xdr:from>
    <xdr:to>
      <xdr:col>76</xdr:col>
      <xdr:colOff>165100</xdr:colOff>
      <xdr:row>83</xdr:row>
      <xdr:rowOff>98698</xdr:rowOff>
    </xdr:to>
    <xdr:sp macro="" textlink="">
      <xdr:nvSpPr>
        <xdr:cNvPr id="368" name="楕円 367">
          <a:extLst>
            <a:ext uri="{FF2B5EF4-FFF2-40B4-BE49-F238E27FC236}">
              <a16:creationId xmlns:a16="http://schemas.microsoft.com/office/drawing/2014/main" id="{B5BD90DA-5743-42B7-8C59-BAC82F4DB629}"/>
            </a:ext>
          </a:extLst>
        </xdr:cNvPr>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70757</xdr:rowOff>
    </xdr:to>
    <xdr:cxnSp macro="">
      <xdr:nvCxnSpPr>
        <xdr:cNvPr id="369" name="直線コネクタ 368">
          <a:extLst>
            <a:ext uri="{FF2B5EF4-FFF2-40B4-BE49-F238E27FC236}">
              <a16:creationId xmlns:a16="http://schemas.microsoft.com/office/drawing/2014/main" id="{1B90BFDC-4CFC-4D51-A0B5-7C0CF270ADC8}"/>
            </a:ext>
          </a:extLst>
        </xdr:cNvPr>
        <xdr:cNvCxnSpPr/>
      </xdr:nvCxnSpPr>
      <xdr:spPr>
        <a:xfrm>
          <a:off x="14592300" y="142782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370" name="楕円 369">
          <a:extLst>
            <a:ext uri="{FF2B5EF4-FFF2-40B4-BE49-F238E27FC236}">
              <a16:creationId xmlns:a16="http://schemas.microsoft.com/office/drawing/2014/main" id="{0C51D69B-485D-43A2-8DF6-9F7E49566ED6}"/>
            </a:ext>
          </a:extLst>
        </xdr:cNvPr>
        <xdr:cNvSpPr/>
      </xdr:nvSpPr>
      <xdr:spPr>
        <a:xfrm>
          <a:off x="13652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47898</xdr:rowOff>
    </xdr:to>
    <xdr:cxnSp macro="">
      <xdr:nvCxnSpPr>
        <xdr:cNvPr id="371" name="直線コネクタ 370">
          <a:extLst>
            <a:ext uri="{FF2B5EF4-FFF2-40B4-BE49-F238E27FC236}">
              <a16:creationId xmlns:a16="http://schemas.microsoft.com/office/drawing/2014/main" id="{448A614B-D180-4180-99FC-C4D2C141A3B6}"/>
            </a:ext>
          </a:extLst>
        </xdr:cNvPr>
        <xdr:cNvCxnSpPr/>
      </xdr:nvCxnSpPr>
      <xdr:spPr>
        <a:xfrm>
          <a:off x="13703300" y="142406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104866</xdr:rowOff>
    </xdr:from>
    <xdr:to>
      <xdr:col>67</xdr:col>
      <xdr:colOff>101600</xdr:colOff>
      <xdr:row>83</xdr:row>
      <xdr:rowOff>35016</xdr:rowOff>
    </xdr:to>
    <xdr:sp macro="" textlink="">
      <xdr:nvSpPr>
        <xdr:cNvPr id="372" name="楕円 371">
          <a:extLst>
            <a:ext uri="{FF2B5EF4-FFF2-40B4-BE49-F238E27FC236}">
              <a16:creationId xmlns:a16="http://schemas.microsoft.com/office/drawing/2014/main" id="{CBBE8809-89B8-4813-8E30-CB22388992DF}"/>
            </a:ext>
          </a:extLst>
        </xdr:cNvPr>
        <xdr:cNvSpPr/>
      </xdr:nvSpPr>
      <xdr:spPr>
        <a:xfrm>
          <a:off x="12763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155666</xdr:rowOff>
    </xdr:from>
    <xdr:to>
      <xdr:col>71</xdr:col>
      <xdr:colOff>177800</xdr:colOff>
      <xdr:row>83</xdr:row>
      <xdr:rowOff>10342</xdr:rowOff>
    </xdr:to>
    <xdr:cxnSp macro="">
      <xdr:nvCxnSpPr>
        <xdr:cNvPr id="373" name="直線コネクタ 372">
          <a:extLst>
            <a:ext uri="{FF2B5EF4-FFF2-40B4-BE49-F238E27FC236}">
              <a16:creationId xmlns:a16="http://schemas.microsoft.com/office/drawing/2014/main" id="{62642F0D-8F92-4083-A62B-2BC0194F33AE}"/>
            </a:ext>
          </a:extLst>
        </xdr:cNvPr>
        <xdr:cNvCxnSpPr/>
      </xdr:nvCxnSpPr>
      <xdr:spPr>
        <a:xfrm>
          <a:off x="12814300" y="142145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374" name="n_1aveValue【消防施設】&#10;有形固定資産減価償却率">
          <a:extLst>
            <a:ext uri="{FF2B5EF4-FFF2-40B4-BE49-F238E27FC236}">
              <a16:creationId xmlns:a16="http://schemas.microsoft.com/office/drawing/2014/main" id="{C4F8DEDE-18AD-4BC6-A224-B9D192EC05CD}"/>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375" name="n_2aveValue【消防施設】&#10;有形固定資産減価償却率">
          <a:extLst>
            <a:ext uri="{FF2B5EF4-FFF2-40B4-BE49-F238E27FC236}">
              <a16:creationId xmlns:a16="http://schemas.microsoft.com/office/drawing/2014/main" id="{EC429145-97CA-4ECA-8DCB-6D945EC35045}"/>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376" name="n_3aveValue【消防施設】&#10;有形固定資産減価償却率">
          <a:extLst>
            <a:ext uri="{FF2B5EF4-FFF2-40B4-BE49-F238E27FC236}">
              <a16:creationId xmlns:a16="http://schemas.microsoft.com/office/drawing/2014/main" id="{9179176C-20DE-4B24-8CD4-4150D88A5EE2}"/>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377" name="n_4aveValue【消防施設】&#10;有形固定資産減価償却率">
          <a:extLst>
            <a:ext uri="{FF2B5EF4-FFF2-40B4-BE49-F238E27FC236}">
              <a16:creationId xmlns:a16="http://schemas.microsoft.com/office/drawing/2014/main" id="{1E60E8BE-8FBA-4AF2-A7B5-067AD603D138}"/>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112684</xdr:rowOff>
    </xdr:from>
    <xdr:ext cx="405111" cy="259045"/>
    <xdr:sp macro="" textlink="">
      <xdr:nvSpPr>
        <xdr:cNvPr id="378" name="n_1mainValue【消防施設】&#10;有形固定資産減価償却率">
          <a:extLst>
            <a:ext uri="{FF2B5EF4-FFF2-40B4-BE49-F238E27FC236}">
              <a16:creationId xmlns:a16="http://schemas.microsoft.com/office/drawing/2014/main" id="{2562EEA4-06BA-4A4B-8840-E48D2ED51D4C}"/>
            </a:ext>
          </a:extLst>
        </xdr:cNvPr>
        <xdr:cNvSpPr txBox="1"/>
      </xdr:nvSpPr>
      <xdr:spPr>
        <a:xfrm>
          <a:off x="15266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379" name="n_2mainValue【消防施設】&#10;有形固定資産減価償却率">
          <a:extLst>
            <a:ext uri="{FF2B5EF4-FFF2-40B4-BE49-F238E27FC236}">
              <a16:creationId xmlns:a16="http://schemas.microsoft.com/office/drawing/2014/main" id="{5B9046F3-233C-42FF-A2BE-D19A53280D65}"/>
            </a:ext>
          </a:extLst>
        </xdr:cNvPr>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77669</xdr:rowOff>
    </xdr:from>
    <xdr:ext cx="405111" cy="259045"/>
    <xdr:sp macro="" textlink="">
      <xdr:nvSpPr>
        <xdr:cNvPr id="380" name="n_3mainValue【消防施設】&#10;有形固定資産減価償却率">
          <a:extLst>
            <a:ext uri="{FF2B5EF4-FFF2-40B4-BE49-F238E27FC236}">
              <a16:creationId xmlns:a16="http://schemas.microsoft.com/office/drawing/2014/main" id="{C1510D4B-6FC3-474B-9066-CDCEC641B510}"/>
            </a:ext>
          </a:extLst>
        </xdr:cNvPr>
        <xdr:cNvSpPr txBox="1"/>
      </xdr:nvSpPr>
      <xdr:spPr>
        <a:xfrm>
          <a:off x="13500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51543</xdr:rowOff>
    </xdr:from>
    <xdr:ext cx="405111" cy="259045"/>
    <xdr:sp macro="" textlink="">
      <xdr:nvSpPr>
        <xdr:cNvPr id="381" name="n_4mainValue【消防施設】&#10;有形固定資産減価償却率">
          <a:extLst>
            <a:ext uri="{FF2B5EF4-FFF2-40B4-BE49-F238E27FC236}">
              <a16:creationId xmlns:a16="http://schemas.microsoft.com/office/drawing/2014/main" id="{C468D221-28B5-42E6-B3B8-CF7B0B79FABB}"/>
            </a:ext>
          </a:extLst>
        </xdr:cNvPr>
        <xdr:cNvSpPr txBox="1"/>
      </xdr:nvSpPr>
      <xdr:spPr>
        <a:xfrm>
          <a:off x="12611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7EC367B8-C03D-4B59-BC3A-E8B7FF0E78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EEA4481D-8C47-41CD-9233-7C0A8115AC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DF53546D-94F6-4C55-AFAD-DB30A618AB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143504EF-C6A6-44D2-BD3C-32B63F268C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10B20E24-1365-4004-9154-D80A278355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530ECC52-F2FA-471D-A81F-186D472A2C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388B419D-DE0F-4241-9F50-416D49A2C3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C82C365A-91FB-4239-813D-C1334CE954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DA9E9393-1F90-4469-8C1F-1E4B62145B8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CDD9E872-643F-4E84-8583-CCC9DDE527A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2" name="直線コネクタ 391">
          <a:extLst>
            <a:ext uri="{FF2B5EF4-FFF2-40B4-BE49-F238E27FC236}">
              <a16:creationId xmlns:a16="http://schemas.microsoft.com/office/drawing/2014/main" id="{FC99B39B-D7BC-45E4-A14C-B3742FF87AF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3" name="テキスト ボックス 392">
          <a:extLst>
            <a:ext uri="{FF2B5EF4-FFF2-40B4-BE49-F238E27FC236}">
              <a16:creationId xmlns:a16="http://schemas.microsoft.com/office/drawing/2014/main" id="{EE35EC7A-F68B-4D7E-B96D-F96BABDAC29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4" name="直線コネクタ 393">
          <a:extLst>
            <a:ext uri="{FF2B5EF4-FFF2-40B4-BE49-F238E27FC236}">
              <a16:creationId xmlns:a16="http://schemas.microsoft.com/office/drawing/2014/main" id="{747B7C19-CA62-4396-AF4F-4D4FE010EA4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5" name="テキスト ボックス 394">
          <a:extLst>
            <a:ext uri="{FF2B5EF4-FFF2-40B4-BE49-F238E27FC236}">
              <a16:creationId xmlns:a16="http://schemas.microsoft.com/office/drawing/2014/main" id="{59D60423-4DCE-4732-8725-49E5612F11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6" name="直線コネクタ 395">
          <a:extLst>
            <a:ext uri="{FF2B5EF4-FFF2-40B4-BE49-F238E27FC236}">
              <a16:creationId xmlns:a16="http://schemas.microsoft.com/office/drawing/2014/main" id="{AE32504A-2F56-4860-ABAA-0BB4EBA79ED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7" name="テキスト ボックス 396">
          <a:extLst>
            <a:ext uri="{FF2B5EF4-FFF2-40B4-BE49-F238E27FC236}">
              <a16:creationId xmlns:a16="http://schemas.microsoft.com/office/drawing/2014/main" id="{3B017BE4-4DA2-43C6-BE48-C576909E09C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8" name="直線コネクタ 397">
          <a:extLst>
            <a:ext uri="{FF2B5EF4-FFF2-40B4-BE49-F238E27FC236}">
              <a16:creationId xmlns:a16="http://schemas.microsoft.com/office/drawing/2014/main" id="{5E77104C-3079-4535-864D-C296312E7D9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9" name="テキスト ボックス 398">
          <a:extLst>
            <a:ext uri="{FF2B5EF4-FFF2-40B4-BE49-F238E27FC236}">
              <a16:creationId xmlns:a16="http://schemas.microsoft.com/office/drawing/2014/main" id="{FDBBA4BF-1DA2-48FD-9D3E-5AAD22F13FC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0" name="直線コネクタ 399">
          <a:extLst>
            <a:ext uri="{FF2B5EF4-FFF2-40B4-BE49-F238E27FC236}">
              <a16:creationId xmlns:a16="http://schemas.microsoft.com/office/drawing/2014/main" id="{9BEBFABC-1D7E-469B-8F84-9A70B8AE512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1" name="テキスト ボックス 400">
          <a:extLst>
            <a:ext uri="{FF2B5EF4-FFF2-40B4-BE49-F238E27FC236}">
              <a16:creationId xmlns:a16="http://schemas.microsoft.com/office/drawing/2014/main" id="{CDA42A68-1658-4741-99D6-732C6B0D748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2" name="直線コネクタ 401">
          <a:extLst>
            <a:ext uri="{FF2B5EF4-FFF2-40B4-BE49-F238E27FC236}">
              <a16:creationId xmlns:a16="http://schemas.microsoft.com/office/drawing/2014/main" id="{4B12B4C4-194B-4E59-81B6-EF951C3D919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3" name="テキスト ボックス 402">
          <a:extLst>
            <a:ext uri="{FF2B5EF4-FFF2-40B4-BE49-F238E27FC236}">
              <a16:creationId xmlns:a16="http://schemas.microsoft.com/office/drawing/2014/main" id="{5BB46634-6D2D-47BA-A00E-C568A3AB313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49194815-5F7E-4E35-BCEC-9DCECD48A0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60424CC6-E579-4BB2-996C-ACFA683AF0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39086831-F30B-4BAD-A746-C2C2C37AD4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407" name="直線コネクタ 406">
          <a:extLst>
            <a:ext uri="{FF2B5EF4-FFF2-40B4-BE49-F238E27FC236}">
              <a16:creationId xmlns:a16="http://schemas.microsoft.com/office/drawing/2014/main" id="{C1385BA6-BD5D-420F-97CB-0A2602B529C6}"/>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408" name="【消防施設】&#10;一人当たり面積最小値テキスト">
          <a:extLst>
            <a:ext uri="{FF2B5EF4-FFF2-40B4-BE49-F238E27FC236}">
              <a16:creationId xmlns:a16="http://schemas.microsoft.com/office/drawing/2014/main" id="{667095D4-9DFB-4A23-9A88-6B8DE4112431}"/>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409" name="直線コネクタ 408">
          <a:extLst>
            <a:ext uri="{FF2B5EF4-FFF2-40B4-BE49-F238E27FC236}">
              <a16:creationId xmlns:a16="http://schemas.microsoft.com/office/drawing/2014/main" id="{F32F42AB-78D8-47D7-AFC2-83D54D867059}"/>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410" name="【消防施設】&#10;一人当たり面積最大値テキスト">
          <a:extLst>
            <a:ext uri="{FF2B5EF4-FFF2-40B4-BE49-F238E27FC236}">
              <a16:creationId xmlns:a16="http://schemas.microsoft.com/office/drawing/2014/main" id="{5F503097-DA27-4461-8FBE-6518BB3F40F6}"/>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411" name="直線コネクタ 410">
          <a:extLst>
            <a:ext uri="{FF2B5EF4-FFF2-40B4-BE49-F238E27FC236}">
              <a16:creationId xmlns:a16="http://schemas.microsoft.com/office/drawing/2014/main" id="{2E342908-0DF7-4FBE-A0F7-B89760024648}"/>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412" name="【消防施設】&#10;一人当たり面積平均値テキスト">
          <a:extLst>
            <a:ext uri="{FF2B5EF4-FFF2-40B4-BE49-F238E27FC236}">
              <a16:creationId xmlns:a16="http://schemas.microsoft.com/office/drawing/2014/main" id="{474036AA-DF65-4C46-A1A2-2E4274F3DDB2}"/>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413" name="フローチャート: 判断 412">
          <a:extLst>
            <a:ext uri="{FF2B5EF4-FFF2-40B4-BE49-F238E27FC236}">
              <a16:creationId xmlns:a16="http://schemas.microsoft.com/office/drawing/2014/main" id="{555614FA-F7FB-405F-B515-4A833212515F}"/>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14" name="フローチャート: 判断 413">
          <a:extLst>
            <a:ext uri="{FF2B5EF4-FFF2-40B4-BE49-F238E27FC236}">
              <a16:creationId xmlns:a16="http://schemas.microsoft.com/office/drawing/2014/main" id="{FFA7CEA8-524F-46E9-9736-7F92299D19CB}"/>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415" name="フローチャート: 判断 414">
          <a:extLst>
            <a:ext uri="{FF2B5EF4-FFF2-40B4-BE49-F238E27FC236}">
              <a16:creationId xmlns:a16="http://schemas.microsoft.com/office/drawing/2014/main" id="{13F71FB2-845D-4762-A429-CC5290EE7245}"/>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416" name="フローチャート: 判断 415">
          <a:extLst>
            <a:ext uri="{FF2B5EF4-FFF2-40B4-BE49-F238E27FC236}">
              <a16:creationId xmlns:a16="http://schemas.microsoft.com/office/drawing/2014/main" id="{51E5602C-B36C-4173-A989-3E27CD557353}"/>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417" name="フローチャート: 判断 416">
          <a:extLst>
            <a:ext uri="{FF2B5EF4-FFF2-40B4-BE49-F238E27FC236}">
              <a16:creationId xmlns:a16="http://schemas.microsoft.com/office/drawing/2014/main" id="{0A8DA792-A947-48A5-B9CE-09542198F7DC}"/>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8C31570E-C26A-481B-AC6E-410EE8EB56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4303AC1E-D15C-41C9-94B7-D747489086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21716ED7-00BB-4FEB-B2AB-281686127C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FFE87AA-5853-4C97-8AEE-945F3F6909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F9403B03-E4B6-44E1-8277-41488AAC2C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xdr:rowOff>
    </xdr:from>
    <xdr:to>
      <xdr:col>116</xdr:col>
      <xdr:colOff>114300</xdr:colOff>
      <xdr:row>84</xdr:row>
      <xdr:rowOff>117202</xdr:rowOff>
    </xdr:to>
    <xdr:sp macro="" textlink="">
      <xdr:nvSpPr>
        <xdr:cNvPr id="423" name="楕円 422">
          <a:extLst>
            <a:ext uri="{FF2B5EF4-FFF2-40B4-BE49-F238E27FC236}">
              <a16:creationId xmlns:a16="http://schemas.microsoft.com/office/drawing/2014/main" id="{F4C682D6-8A8E-4955-9606-D4CDEE4FB2C3}"/>
            </a:ext>
          </a:extLst>
        </xdr:cNvPr>
        <xdr:cNvSpPr/>
      </xdr:nvSpPr>
      <xdr:spPr>
        <a:xfrm>
          <a:off x="22110700" y="144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38479</xdr:rowOff>
    </xdr:from>
    <xdr:ext cx="469744" cy="259045"/>
    <xdr:sp macro="" textlink="">
      <xdr:nvSpPr>
        <xdr:cNvPr id="424" name="【消防施設】&#10;一人当たり面積該当値テキスト">
          <a:extLst>
            <a:ext uri="{FF2B5EF4-FFF2-40B4-BE49-F238E27FC236}">
              <a16:creationId xmlns:a16="http://schemas.microsoft.com/office/drawing/2014/main" id="{7E4698A2-B549-41B1-B6F7-573C09945615}"/>
            </a:ext>
          </a:extLst>
        </xdr:cNvPr>
        <xdr:cNvSpPr txBox="1"/>
      </xdr:nvSpPr>
      <xdr:spPr>
        <a:xfrm>
          <a:off x="22199600"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30843</xdr:rowOff>
    </xdr:from>
    <xdr:to>
      <xdr:col>112</xdr:col>
      <xdr:colOff>38100</xdr:colOff>
      <xdr:row>84</xdr:row>
      <xdr:rowOff>132443</xdr:rowOff>
    </xdr:to>
    <xdr:sp macro="" textlink="">
      <xdr:nvSpPr>
        <xdr:cNvPr id="425" name="楕円 424">
          <a:extLst>
            <a:ext uri="{FF2B5EF4-FFF2-40B4-BE49-F238E27FC236}">
              <a16:creationId xmlns:a16="http://schemas.microsoft.com/office/drawing/2014/main" id="{D06C7916-5764-4EE3-B80F-74D50072796B}"/>
            </a:ext>
          </a:extLst>
        </xdr:cNvPr>
        <xdr:cNvSpPr/>
      </xdr:nvSpPr>
      <xdr:spPr>
        <a:xfrm>
          <a:off x="21272500" y="14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66402</xdr:rowOff>
    </xdr:from>
    <xdr:to>
      <xdr:col>116</xdr:col>
      <xdr:colOff>63500</xdr:colOff>
      <xdr:row>84</xdr:row>
      <xdr:rowOff>81643</xdr:rowOff>
    </xdr:to>
    <xdr:cxnSp macro="">
      <xdr:nvCxnSpPr>
        <xdr:cNvPr id="426" name="直線コネクタ 425">
          <a:extLst>
            <a:ext uri="{FF2B5EF4-FFF2-40B4-BE49-F238E27FC236}">
              <a16:creationId xmlns:a16="http://schemas.microsoft.com/office/drawing/2014/main" id="{BADD11B2-7180-4F8D-B9E8-0163C554ABF9}"/>
            </a:ext>
          </a:extLst>
        </xdr:cNvPr>
        <xdr:cNvCxnSpPr/>
      </xdr:nvCxnSpPr>
      <xdr:spPr>
        <a:xfrm flipV="1">
          <a:off x="21323300" y="14468202"/>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43906</xdr:rowOff>
    </xdr:from>
    <xdr:to>
      <xdr:col>107</xdr:col>
      <xdr:colOff>101600</xdr:colOff>
      <xdr:row>84</xdr:row>
      <xdr:rowOff>145506</xdr:rowOff>
    </xdr:to>
    <xdr:sp macro="" textlink="">
      <xdr:nvSpPr>
        <xdr:cNvPr id="427" name="楕円 426">
          <a:extLst>
            <a:ext uri="{FF2B5EF4-FFF2-40B4-BE49-F238E27FC236}">
              <a16:creationId xmlns:a16="http://schemas.microsoft.com/office/drawing/2014/main" id="{C2178354-122E-47F7-B582-7B0118D78A14}"/>
            </a:ext>
          </a:extLst>
        </xdr:cNvPr>
        <xdr:cNvSpPr/>
      </xdr:nvSpPr>
      <xdr:spPr>
        <a:xfrm>
          <a:off x="20383500" y="14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81643</xdr:rowOff>
    </xdr:from>
    <xdr:to>
      <xdr:col>111</xdr:col>
      <xdr:colOff>177800</xdr:colOff>
      <xdr:row>84</xdr:row>
      <xdr:rowOff>94706</xdr:rowOff>
    </xdr:to>
    <xdr:cxnSp macro="">
      <xdr:nvCxnSpPr>
        <xdr:cNvPr id="428" name="直線コネクタ 427">
          <a:extLst>
            <a:ext uri="{FF2B5EF4-FFF2-40B4-BE49-F238E27FC236}">
              <a16:creationId xmlns:a16="http://schemas.microsoft.com/office/drawing/2014/main" id="{F6482F76-1032-4A8C-BEDC-72B356EA3053}"/>
            </a:ext>
          </a:extLst>
        </xdr:cNvPr>
        <xdr:cNvCxnSpPr/>
      </xdr:nvCxnSpPr>
      <xdr:spPr>
        <a:xfrm flipV="1">
          <a:off x="20434300" y="14483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429" name="楕円 428">
          <a:extLst>
            <a:ext uri="{FF2B5EF4-FFF2-40B4-BE49-F238E27FC236}">
              <a16:creationId xmlns:a16="http://schemas.microsoft.com/office/drawing/2014/main" id="{CA7AD7EB-036D-4FFB-9EE4-900B4C77E9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94706</xdr:rowOff>
    </xdr:from>
    <xdr:to>
      <xdr:col>107</xdr:col>
      <xdr:colOff>50800</xdr:colOff>
      <xdr:row>84</xdr:row>
      <xdr:rowOff>106680</xdr:rowOff>
    </xdr:to>
    <xdr:cxnSp macro="">
      <xdr:nvCxnSpPr>
        <xdr:cNvPr id="430" name="直線コネクタ 429">
          <a:extLst>
            <a:ext uri="{FF2B5EF4-FFF2-40B4-BE49-F238E27FC236}">
              <a16:creationId xmlns:a16="http://schemas.microsoft.com/office/drawing/2014/main" id="{5AFB6254-08C9-4798-AF5E-AD7221D99898}"/>
            </a:ext>
          </a:extLst>
        </xdr:cNvPr>
        <xdr:cNvCxnSpPr/>
      </xdr:nvCxnSpPr>
      <xdr:spPr>
        <a:xfrm flipV="1">
          <a:off x="19545300" y="1449650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75474</xdr:rowOff>
    </xdr:from>
    <xdr:to>
      <xdr:col>98</xdr:col>
      <xdr:colOff>38100</xdr:colOff>
      <xdr:row>85</xdr:row>
      <xdr:rowOff>5624</xdr:rowOff>
    </xdr:to>
    <xdr:sp macro="" textlink="">
      <xdr:nvSpPr>
        <xdr:cNvPr id="431" name="楕円 430">
          <a:extLst>
            <a:ext uri="{FF2B5EF4-FFF2-40B4-BE49-F238E27FC236}">
              <a16:creationId xmlns:a16="http://schemas.microsoft.com/office/drawing/2014/main" id="{4E6C6D9A-B904-413F-94B7-8382B7643CC6}"/>
            </a:ext>
          </a:extLst>
        </xdr:cNvPr>
        <xdr:cNvSpPr/>
      </xdr:nvSpPr>
      <xdr:spPr>
        <a:xfrm>
          <a:off x="18605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126274</xdr:rowOff>
    </xdr:to>
    <xdr:cxnSp macro="">
      <xdr:nvCxnSpPr>
        <xdr:cNvPr id="432" name="直線コネクタ 431">
          <a:extLst>
            <a:ext uri="{FF2B5EF4-FFF2-40B4-BE49-F238E27FC236}">
              <a16:creationId xmlns:a16="http://schemas.microsoft.com/office/drawing/2014/main" id="{5C0CC907-E2B5-44B2-91A6-03BDA7D03DD1}"/>
            </a:ext>
          </a:extLst>
        </xdr:cNvPr>
        <xdr:cNvCxnSpPr/>
      </xdr:nvCxnSpPr>
      <xdr:spPr>
        <a:xfrm flipV="1">
          <a:off x="18656300" y="1450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433" name="n_1aveValue【消防施設】&#10;一人当たり面積">
          <a:extLst>
            <a:ext uri="{FF2B5EF4-FFF2-40B4-BE49-F238E27FC236}">
              <a16:creationId xmlns:a16="http://schemas.microsoft.com/office/drawing/2014/main" id="{AF1DE090-3A4A-45F8-A9F2-4B1C7025E0EA}"/>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434" name="n_2aveValue【消防施設】&#10;一人当たり面積">
          <a:extLst>
            <a:ext uri="{FF2B5EF4-FFF2-40B4-BE49-F238E27FC236}">
              <a16:creationId xmlns:a16="http://schemas.microsoft.com/office/drawing/2014/main" id="{4DC7E55B-5825-4B45-A7BF-46575EE5904B}"/>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435" name="n_3aveValue【消防施設】&#10;一人当たり面積">
          <a:extLst>
            <a:ext uri="{FF2B5EF4-FFF2-40B4-BE49-F238E27FC236}">
              <a16:creationId xmlns:a16="http://schemas.microsoft.com/office/drawing/2014/main" id="{73ECE1D5-5E9F-4AD9-9EBD-BC03BECD5BAB}"/>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436" name="n_4aveValue【消防施設】&#10;一人当たり面積">
          <a:extLst>
            <a:ext uri="{FF2B5EF4-FFF2-40B4-BE49-F238E27FC236}">
              <a16:creationId xmlns:a16="http://schemas.microsoft.com/office/drawing/2014/main" id="{1AC69D73-86B6-4C6A-A5AA-4D22AF404858}"/>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148970</xdr:rowOff>
    </xdr:from>
    <xdr:ext cx="469744" cy="259045"/>
    <xdr:sp macro="" textlink="">
      <xdr:nvSpPr>
        <xdr:cNvPr id="437" name="n_1mainValue【消防施設】&#10;一人当たり面積">
          <a:extLst>
            <a:ext uri="{FF2B5EF4-FFF2-40B4-BE49-F238E27FC236}">
              <a16:creationId xmlns:a16="http://schemas.microsoft.com/office/drawing/2014/main" id="{B8A1FD71-5839-4C1B-B5D5-791F34BF5BBE}"/>
            </a:ext>
          </a:extLst>
        </xdr:cNvPr>
        <xdr:cNvSpPr txBox="1"/>
      </xdr:nvSpPr>
      <xdr:spPr>
        <a:xfrm>
          <a:off x="21075727"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162033</xdr:rowOff>
    </xdr:from>
    <xdr:ext cx="469744" cy="259045"/>
    <xdr:sp macro="" textlink="">
      <xdr:nvSpPr>
        <xdr:cNvPr id="438" name="n_2mainValue【消防施設】&#10;一人当たり面積">
          <a:extLst>
            <a:ext uri="{FF2B5EF4-FFF2-40B4-BE49-F238E27FC236}">
              <a16:creationId xmlns:a16="http://schemas.microsoft.com/office/drawing/2014/main" id="{55F53223-A94F-44FC-AA78-496504698790}"/>
            </a:ext>
          </a:extLst>
        </xdr:cNvPr>
        <xdr:cNvSpPr txBox="1"/>
      </xdr:nvSpPr>
      <xdr:spPr>
        <a:xfrm>
          <a:off x="20199427" y="142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439" name="n_3mainValue【消防施設】&#10;一人当たり面積">
          <a:extLst>
            <a:ext uri="{FF2B5EF4-FFF2-40B4-BE49-F238E27FC236}">
              <a16:creationId xmlns:a16="http://schemas.microsoft.com/office/drawing/2014/main" id="{C1AE6453-83C3-427F-91E4-99801DCB3D3A}"/>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440" name="n_4mainValue【消防施設】&#10;一人当たり面積">
          <a:extLst>
            <a:ext uri="{FF2B5EF4-FFF2-40B4-BE49-F238E27FC236}">
              <a16:creationId xmlns:a16="http://schemas.microsoft.com/office/drawing/2014/main" id="{7F8C3D01-2E13-4A96-B12D-CA702A649437}"/>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6801BA01-54FB-4DCA-B8A0-CE7EB1526CA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B22C2770-0340-4D8A-8457-E83DBA2F22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7EF288D5-FFE1-47CC-B8BF-504CB23B50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5FFD6E9E-C603-4F85-984B-8379BA2C9F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C9DBAAA6-981D-4CD6-92CE-682AF18411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7FFBF989-1BA9-421F-A34E-EE339D7B36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6F0EC794-68BF-472E-8F77-7E17A1E830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3A3CC149-8554-4E6D-BD5D-FFD5FE4EE0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41F5752D-75E0-4D55-AF71-640A452FD5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647FB0ED-237E-49C0-93A0-2DB1EDC5FE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D5D30FB5-F4E1-47B7-AD3C-E601B354DA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4EEF7161-66AD-413E-98B5-F3FAAC2872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96210338-B4AD-4869-9F06-A980A5FA40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97DA1B2D-882A-44D1-B1A8-8BA84E7087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C44A20C9-6C5D-489E-B3B6-AB4EB0515C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463097E4-BEF4-47D4-A2AA-902AAC97A5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9F9737E0-CB87-41A1-A08F-07E2F6AD4A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BCA1C4EF-6897-4E9C-BF3F-377A573114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83CC575E-3550-4C98-8AE6-965A080B43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17120F51-BAD4-4E43-A599-9233BC4DF4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8F96663F-2219-4E6B-BBC8-27A63F80F3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C9196356-B1F3-40D0-8E8F-0B885F35D0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909820CC-0F99-4AF7-AE14-08FEC09DF2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C937D31F-BFC0-4E66-BA5A-B0692EEC22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290F6798-B723-4F80-BF44-7FD82F1E5C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37B43C6F-B965-430E-AC88-1326BB9BDE03}"/>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9559F045-5B08-4D87-800A-A143E519473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26EE615D-7CAE-4601-B435-AE00F17159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9" name="【庁舎】&#10;有形固定資産減価償却率最大値テキスト">
          <a:extLst>
            <a:ext uri="{FF2B5EF4-FFF2-40B4-BE49-F238E27FC236}">
              <a16:creationId xmlns:a16="http://schemas.microsoft.com/office/drawing/2014/main" id="{2644270A-99CF-4EBF-A402-27BF9C32B1C3}"/>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0" name="直線コネクタ 469">
          <a:extLst>
            <a:ext uri="{FF2B5EF4-FFF2-40B4-BE49-F238E27FC236}">
              <a16:creationId xmlns:a16="http://schemas.microsoft.com/office/drawing/2014/main" id="{E131A1BD-C2C4-4DB3-8A1F-EEA782F0E14D}"/>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71" name="【庁舎】&#10;有形固定資産減価償却率平均値テキスト">
          <a:extLst>
            <a:ext uri="{FF2B5EF4-FFF2-40B4-BE49-F238E27FC236}">
              <a16:creationId xmlns:a16="http://schemas.microsoft.com/office/drawing/2014/main" id="{3C7BD16E-4115-4A07-AA62-7CEB5DF367A9}"/>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2" name="フローチャート: 判断 471">
          <a:extLst>
            <a:ext uri="{FF2B5EF4-FFF2-40B4-BE49-F238E27FC236}">
              <a16:creationId xmlns:a16="http://schemas.microsoft.com/office/drawing/2014/main" id="{F025B0D0-4257-4D54-AF50-116F5361CD6C}"/>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73" name="フローチャート: 判断 472">
          <a:extLst>
            <a:ext uri="{FF2B5EF4-FFF2-40B4-BE49-F238E27FC236}">
              <a16:creationId xmlns:a16="http://schemas.microsoft.com/office/drawing/2014/main" id="{C79EBAD6-FB61-4946-9348-5F9CF334FC8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4" name="フローチャート: 判断 473">
          <a:extLst>
            <a:ext uri="{FF2B5EF4-FFF2-40B4-BE49-F238E27FC236}">
              <a16:creationId xmlns:a16="http://schemas.microsoft.com/office/drawing/2014/main" id="{23B7487E-5CD3-4531-9AFA-CF90F0F072B4}"/>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75" name="フローチャート: 判断 474">
          <a:extLst>
            <a:ext uri="{FF2B5EF4-FFF2-40B4-BE49-F238E27FC236}">
              <a16:creationId xmlns:a16="http://schemas.microsoft.com/office/drawing/2014/main" id="{46D5313B-645F-40AA-AA9E-C30CD1EDA8CD}"/>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76" name="フローチャート: 判断 475">
          <a:extLst>
            <a:ext uri="{FF2B5EF4-FFF2-40B4-BE49-F238E27FC236}">
              <a16:creationId xmlns:a16="http://schemas.microsoft.com/office/drawing/2014/main" id="{3E028249-2753-48BC-9689-C7C750FE5311}"/>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236D439-DE7D-41EA-BAF8-33ACE9F58F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0A07A8C-7939-4993-8E8F-2650DDFC50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9A602EC-A5F4-4B8A-9AE6-03181C3697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F168352-B665-47B8-82C4-0EDA847DEA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A5BC72FB-C20D-4F2B-8E3F-83DA6DC762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482" name="楕円 481">
          <a:extLst>
            <a:ext uri="{FF2B5EF4-FFF2-40B4-BE49-F238E27FC236}">
              <a16:creationId xmlns:a16="http://schemas.microsoft.com/office/drawing/2014/main" id="{D83C03F4-15FE-49C9-8132-9504B7EFD5CC}"/>
            </a:ext>
          </a:extLst>
        </xdr:cNvPr>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483" name="【庁舎】&#10;有形固定資産減価償却率該当値テキスト">
          <a:extLst>
            <a:ext uri="{FF2B5EF4-FFF2-40B4-BE49-F238E27FC236}">
              <a16:creationId xmlns:a16="http://schemas.microsoft.com/office/drawing/2014/main" id="{EC8AA868-B20D-4CEC-A226-F98C681C760B}"/>
            </a:ext>
          </a:extLst>
        </xdr:cNvPr>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484" name="楕円 483">
          <a:extLst>
            <a:ext uri="{FF2B5EF4-FFF2-40B4-BE49-F238E27FC236}">
              <a16:creationId xmlns:a16="http://schemas.microsoft.com/office/drawing/2014/main" id="{4D487EE8-B41A-42A5-8850-06970D840136}"/>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19050</xdr:rowOff>
    </xdr:to>
    <xdr:cxnSp macro="">
      <xdr:nvCxnSpPr>
        <xdr:cNvPr id="485" name="直線コネクタ 484">
          <a:extLst>
            <a:ext uri="{FF2B5EF4-FFF2-40B4-BE49-F238E27FC236}">
              <a16:creationId xmlns:a16="http://schemas.microsoft.com/office/drawing/2014/main" id="{C32C7784-FE7A-4094-9BBA-72D971512722}"/>
            </a:ext>
          </a:extLst>
        </xdr:cNvPr>
        <xdr:cNvCxnSpPr/>
      </xdr:nvCxnSpPr>
      <xdr:spPr>
        <a:xfrm flipV="1">
          <a:off x="15481300" y="181649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486" name="楕円 485">
          <a:extLst>
            <a:ext uri="{FF2B5EF4-FFF2-40B4-BE49-F238E27FC236}">
              <a16:creationId xmlns:a16="http://schemas.microsoft.com/office/drawing/2014/main" id="{ECD6561E-DC16-4637-BE9E-9A377382544D}"/>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19050</xdr:rowOff>
    </xdr:to>
    <xdr:cxnSp macro="">
      <xdr:nvCxnSpPr>
        <xdr:cNvPr id="487" name="直線コネクタ 486">
          <a:extLst>
            <a:ext uri="{FF2B5EF4-FFF2-40B4-BE49-F238E27FC236}">
              <a16:creationId xmlns:a16="http://schemas.microsoft.com/office/drawing/2014/main" id="{40847C16-70E6-4ECC-9004-B246E0663BBF}"/>
            </a:ext>
          </a:extLst>
        </xdr:cNvPr>
        <xdr:cNvCxnSpPr/>
      </xdr:nvCxnSpPr>
      <xdr:spPr>
        <a:xfrm>
          <a:off x="14592300" y="181600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88" name="楕円 487">
          <a:extLst>
            <a:ext uri="{FF2B5EF4-FFF2-40B4-BE49-F238E27FC236}">
              <a16:creationId xmlns:a16="http://schemas.microsoft.com/office/drawing/2014/main" id="{5835ABA4-88BE-41AF-A258-027867388A82}"/>
            </a:ext>
          </a:extLst>
        </xdr:cNvPr>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105</xdr:row>
      <xdr:rowOff>157843</xdr:rowOff>
    </xdr:to>
    <xdr:cxnSp macro="">
      <xdr:nvCxnSpPr>
        <xdr:cNvPr id="489" name="直線コネクタ 488">
          <a:extLst>
            <a:ext uri="{FF2B5EF4-FFF2-40B4-BE49-F238E27FC236}">
              <a16:creationId xmlns:a16="http://schemas.microsoft.com/office/drawing/2014/main" id="{4EE10BB0-86EB-4F06-A964-AB1E65EA0C37}"/>
            </a:ext>
          </a:extLst>
        </xdr:cNvPr>
        <xdr:cNvCxnSpPr/>
      </xdr:nvCxnSpPr>
      <xdr:spPr>
        <a:xfrm>
          <a:off x="13703300" y="181176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490" name="楕円 489">
          <a:extLst>
            <a:ext uri="{FF2B5EF4-FFF2-40B4-BE49-F238E27FC236}">
              <a16:creationId xmlns:a16="http://schemas.microsoft.com/office/drawing/2014/main" id="{97721743-0F9E-4619-8549-DF000D247344}"/>
            </a:ext>
          </a:extLst>
        </xdr:cNvPr>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106</xdr:row>
      <xdr:rowOff>15784</xdr:rowOff>
    </xdr:to>
    <xdr:cxnSp macro="">
      <xdr:nvCxnSpPr>
        <xdr:cNvPr id="491" name="直線コネクタ 490">
          <a:extLst>
            <a:ext uri="{FF2B5EF4-FFF2-40B4-BE49-F238E27FC236}">
              <a16:creationId xmlns:a16="http://schemas.microsoft.com/office/drawing/2014/main" id="{E424B7F0-5E9D-47D6-AD91-C7DD8D31E3D3}"/>
            </a:ext>
          </a:extLst>
        </xdr:cNvPr>
        <xdr:cNvCxnSpPr/>
      </xdr:nvCxnSpPr>
      <xdr:spPr>
        <a:xfrm flipV="1">
          <a:off x="12814300" y="181176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492" name="n_1aveValue【庁舎】&#10;有形固定資産減価償却率">
          <a:extLst>
            <a:ext uri="{FF2B5EF4-FFF2-40B4-BE49-F238E27FC236}">
              <a16:creationId xmlns:a16="http://schemas.microsoft.com/office/drawing/2014/main" id="{EBF225CB-6957-4DA5-8F33-FA0ADD21A5D9}"/>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93" name="n_2aveValue【庁舎】&#10;有形固定資産減価償却率">
          <a:extLst>
            <a:ext uri="{FF2B5EF4-FFF2-40B4-BE49-F238E27FC236}">
              <a16:creationId xmlns:a16="http://schemas.microsoft.com/office/drawing/2014/main" id="{F2772730-9330-4DB2-B33B-FA2C7C1E128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94" name="n_3aveValue【庁舎】&#10;有形固定資産減価償却率">
          <a:extLst>
            <a:ext uri="{FF2B5EF4-FFF2-40B4-BE49-F238E27FC236}">
              <a16:creationId xmlns:a16="http://schemas.microsoft.com/office/drawing/2014/main" id="{89ADD264-E020-4764-850D-F29382C349A8}"/>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495" name="n_4aveValue【庁舎】&#10;有形固定資産減価償却率">
          <a:extLst>
            <a:ext uri="{FF2B5EF4-FFF2-40B4-BE49-F238E27FC236}">
              <a16:creationId xmlns:a16="http://schemas.microsoft.com/office/drawing/2014/main" id="{BEF7092D-DC6F-406B-925D-F555E002A523}"/>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496" name="n_1mainValue【庁舎】&#10;有形固定資産減価償却率">
          <a:extLst>
            <a:ext uri="{FF2B5EF4-FFF2-40B4-BE49-F238E27FC236}">
              <a16:creationId xmlns:a16="http://schemas.microsoft.com/office/drawing/2014/main" id="{BADC8E18-F768-416A-A4BF-392418835748}"/>
            </a:ext>
          </a:extLst>
        </xdr:cNvPr>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28320</xdr:rowOff>
    </xdr:from>
    <xdr:ext cx="405111" cy="259045"/>
    <xdr:sp macro="" textlink="">
      <xdr:nvSpPr>
        <xdr:cNvPr id="497" name="n_2mainValue【庁舎】&#10;有形固定資産減価償却率">
          <a:extLst>
            <a:ext uri="{FF2B5EF4-FFF2-40B4-BE49-F238E27FC236}">
              <a16:creationId xmlns:a16="http://schemas.microsoft.com/office/drawing/2014/main" id="{FF0B7724-BB97-465C-8FB8-FB59E72E2524}"/>
            </a:ext>
          </a:extLst>
        </xdr:cNvPr>
        <xdr:cNvSpPr txBox="1"/>
      </xdr:nvSpPr>
      <xdr:spPr>
        <a:xfrm>
          <a:off x="14389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498" name="n_3mainValue【庁舎】&#10;有形固定資産減価償却率">
          <a:extLst>
            <a:ext uri="{FF2B5EF4-FFF2-40B4-BE49-F238E27FC236}">
              <a16:creationId xmlns:a16="http://schemas.microsoft.com/office/drawing/2014/main" id="{53320F23-E717-408A-97A2-1D44FD671C28}"/>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499" name="n_4mainValue【庁舎】&#10;有形固定資産減価償却率">
          <a:extLst>
            <a:ext uri="{FF2B5EF4-FFF2-40B4-BE49-F238E27FC236}">
              <a16:creationId xmlns:a16="http://schemas.microsoft.com/office/drawing/2014/main" id="{38C7870D-AE91-4C23-B2F5-4FD460D14E7F}"/>
            </a:ext>
          </a:extLst>
        </xdr:cNvPr>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92A26295-4302-494A-88FC-E9190DC4A7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3B8B283C-35C5-457B-8E15-3899DA04F8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5E1A30D2-EA81-42BC-B5E0-FB53498427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648DF66A-3909-47CA-80B4-DDEA05106E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422366D5-D5A6-4CF7-BECB-D4CE764E70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7A6F2C00-9EC6-4389-BEE6-3A478DFFF6A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F321B086-EDB9-4A6F-8EC8-700C90600D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89AB3D6B-28C4-4ADA-B34F-C6FBD924E4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FBB0C407-9E89-4E89-AFF7-3B5D36609F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B767D757-0944-492C-84CA-D4FC0341D7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0" name="直線コネクタ 509">
          <a:extLst>
            <a:ext uri="{FF2B5EF4-FFF2-40B4-BE49-F238E27FC236}">
              <a16:creationId xmlns:a16="http://schemas.microsoft.com/office/drawing/2014/main" id="{90F8F455-A282-429E-A934-0706B6B232D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1" name="テキスト ボックス 510">
          <a:extLst>
            <a:ext uri="{FF2B5EF4-FFF2-40B4-BE49-F238E27FC236}">
              <a16:creationId xmlns:a16="http://schemas.microsoft.com/office/drawing/2014/main" id="{ADA91489-60F4-43A6-A771-9889E9B1D5B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2" name="直線コネクタ 511">
          <a:extLst>
            <a:ext uri="{FF2B5EF4-FFF2-40B4-BE49-F238E27FC236}">
              <a16:creationId xmlns:a16="http://schemas.microsoft.com/office/drawing/2014/main" id="{3E5BF61C-B68F-43B6-916A-1F421DB3CD9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3" name="テキスト ボックス 512">
          <a:extLst>
            <a:ext uri="{FF2B5EF4-FFF2-40B4-BE49-F238E27FC236}">
              <a16:creationId xmlns:a16="http://schemas.microsoft.com/office/drawing/2014/main" id="{6B203753-23D6-4451-8CDB-9704E4A6F7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4" name="直線コネクタ 513">
          <a:extLst>
            <a:ext uri="{FF2B5EF4-FFF2-40B4-BE49-F238E27FC236}">
              <a16:creationId xmlns:a16="http://schemas.microsoft.com/office/drawing/2014/main" id="{4FACB7D4-6CA3-4DC6-8868-7CC5C375B25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5" name="テキスト ボックス 514">
          <a:extLst>
            <a:ext uri="{FF2B5EF4-FFF2-40B4-BE49-F238E27FC236}">
              <a16:creationId xmlns:a16="http://schemas.microsoft.com/office/drawing/2014/main" id="{85123BF9-80A4-417E-920E-32FAC3E2B4F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6" name="直線コネクタ 515">
          <a:extLst>
            <a:ext uri="{FF2B5EF4-FFF2-40B4-BE49-F238E27FC236}">
              <a16:creationId xmlns:a16="http://schemas.microsoft.com/office/drawing/2014/main" id="{089636DC-9E7B-4D75-869F-359194C5E16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7" name="テキスト ボックス 516">
          <a:extLst>
            <a:ext uri="{FF2B5EF4-FFF2-40B4-BE49-F238E27FC236}">
              <a16:creationId xmlns:a16="http://schemas.microsoft.com/office/drawing/2014/main" id="{8827A80C-0097-4ED3-8116-EE4C8058929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2194334A-BDA0-4818-BCDB-E7343F37CB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33E4DCBB-882E-46C5-B4D1-646768A8AE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4E7811A4-7888-4C45-8238-715F57D444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21" name="直線コネクタ 520">
          <a:extLst>
            <a:ext uri="{FF2B5EF4-FFF2-40B4-BE49-F238E27FC236}">
              <a16:creationId xmlns:a16="http://schemas.microsoft.com/office/drawing/2014/main" id="{CEEF0357-53CA-480C-9235-540B1FC7DFD5}"/>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22" name="【庁舎】&#10;一人当たり面積最小値テキスト">
          <a:extLst>
            <a:ext uri="{FF2B5EF4-FFF2-40B4-BE49-F238E27FC236}">
              <a16:creationId xmlns:a16="http://schemas.microsoft.com/office/drawing/2014/main" id="{54F921C3-7DC7-4F78-A430-AD2DC4F2AAA6}"/>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23" name="直線コネクタ 522">
          <a:extLst>
            <a:ext uri="{FF2B5EF4-FFF2-40B4-BE49-F238E27FC236}">
              <a16:creationId xmlns:a16="http://schemas.microsoft.com/office/drawing/2014/main" id="{02C3935A-61E8-47A3-A705-EF5EB997E94F}"/>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24" name="【庁舎】&#10;一人当たり面積最大値テキスト">
          <a:extLst>
            <a:ext uri="{FF2B5EF4-FFF2-40B4-BE49-F238E27FC236}">
              <a16:creationId xmlns:a16="http://schemas.microsoft.com/office/drawing/2014/main" id="{4E7A6543-0AE6-468C-A5CB-C112B3E24D25}"/>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25" name="直線コネクタ 524">
          <a:extLst>
            <a:ext uri="{FF2B5EF4-FFF2-40B4-BE49-F238E27FC236}">
              <a16:creationId xmlns:a16="http://schemas.microsoft.com/office/drawing/2014/main" id="{6665E1BF-91AB-469B-BC48-F6C9F5371F96}"/>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526" name="【庁舎】&#10;一人当たり面積平均値テキスト">
          <a:extLst>
            <a:ext uri="{FF2B5EF4-FFF2-40B4-BE49-F238E27FC236}">
              <a16:creationId xmlns:a16="http://schemas.microsoft.com/office/drawing/2014/main" id="{573A8707-CDC8-429F-B3AF-8757B29574DC}"/>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27" name="フローチャート: 判断 526">
          <a:extLst>
            <a:ext uri="{FF2B5EF4-FFF2-40B4-BE49-F238E27FC236}">
              <a16:creationId xmlns:a16="http://schemas.microsoft.com/office/drawing/2014/main" id="{7EF520B1-8B1E-4E57-BE0C-62D416AB36CB}"/>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28" name="フローチャート: 判断 527">
          <a:extLst>
            <a:ext uri="{FF2B5EF4-FFF2-40B4-BE49-F238E27FC236}">
              <a16:creationId xmlns:a16="http://schemas.microsoft.com/office/drawing/2014/main" id="{0656B243-08D7-411A-B832-E75059EE765E}"/>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29" name="フローチャート: 判断 528">
          <a:extLst>
            <a:ext uri="{FF2B5EF4-FFF2-40B4-BE49-F238E27FC236}">
              <a16:creationId xmlns:a16="http://schemas.microsoft.com/office/drawing/2014/main" id="{AAEB7B86-1F5C-47DC-902A-20F305ADD935}"/>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30" name="フローチャート: 判断 529">
          <a:extLst>
            <a:ext uri="{FF2B5EF4-FFF2-40B4-BE49-F238E27FC236}">
              <a16:creationId xmlns:a16="http://schemas.microsoft.com/office/drawing/2014/main" id="{B3CE2EAB-1757-48D0-B33C-B8BD5E968179}"/>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31" name="フローチャート: 判断 530">
          <a:extLst>
            <a:ext uri="{FF2B5EF4-FFF2-40B4-BE49-F238E27FC236}">
              <a16:creationId xmlns:a16="http://schemas.microsoft.com/office/drawing/2014/main" id="{1B805609-383A-455F-8E64-2627A5CA424F}"/>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FAF62B98-B9BF-4BE8-8967-ADBFD93663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CEDB64EE-BE26-46E9-A52C-38B523DC3D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5C44768-8577-4234-A05F-46562E7C29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4B28A964-72F8-41AC-8AD7-F562C484BD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EF5EB0F1-F361-4922-BC7A-7B47CF2A87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37" name="楕円 536">
          <a:extLst>
            <a:ext uri="{FF2B5EF4-FFF2-40B4-BE49-F238E27FC236}">
              <a16:creationId xmlns:a16="http://schemas.microsoft.com/office/drawing/2014/main" id="{4D8B87C9-8ADB-4F10-9760-A0CE26A4A5B4}"/>
            </a:ext>
          </a:extLst>
        </xdr:cNvPr>
        <xdr:cNvSpPr/>
      </xdr:nvSpPr>
      <xdr:spPr>
        <a:xfrm>
          <a:off x="22110700" y="181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3929</xdr:rowOff>
    </xdr:from>
    <xdr:ext cx="469744" cy="259045"/>
    <xdr:sp macro="" textlink="">
      <xdr:nvSpPr>
        <xdr:cNvPr id="538" name="【庁舎】&#10;一人当たり面積該当値テキスト">
          <a:extLst>
            <a:ext uri="{FF2B5EF4-FFF2-40B4-BE49-F238E27FC236}">
              <a16:creationId xmlns:a16="http://schemas.microsoft.com/office/drawing/2014/main" id="{AF661077-97F3-4752-8CA4-ED54D1F1A2DA}"/>
            </a:ext>
          </a:extLst>
        </xdr:cNvPr>
        <xdr:cNvSpPr txBox="1"/>
      </xdr:nvSpPr>
      <xdr:spPr>
        <a:xfrm>
          <a:off x="22199600" y="1800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165760</xdr:rowOff>
    </xdr:from>
    <xdr:to>
      <xdr:col>112</xdr:col>
      <xdr:colOff>38100</xdr:colOff>
      <xdr:row>106</xdr:row>
      <xdr:rowOff>95910</xdr:rowOff>
    </xdr:to>
    <xdr:sp macro="" textlink="">
      <xdr:nvSpPr>
        <xdr:cNvPr id="539" name="楕円 538">
          <a:extLst>
            <a:ext uri="{FF2B5EF4-FFF2-40B4-BE49-F238E27FC236}">
              <a16:creationId xmlns:a16="http://schemas.microsoft.com/office/drawing/2014/main" id="{3F04C7BA-37A6-4FD9-8594-F0C176404867}"/>
            </a:ext>
          </a:extLst>
        </xdr:cNvPr>
        <xdr:cNvSpPr/>
      </xdr:nvSpPr>
      <xdr:spPr>
        <a:xfrm>
          <a:off x="21272500" y="181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31852</xdr:rowOff>
    </xdr:from>
    <xdr:to>
      <xdr:col>116</xdr:col>
      <xdr:colOff>63500</xdr:colOff>
      <xdr:row>106</xdr:row>
      <xdr:rowOff>45110</xdr:rowOff>
    </xdr:to>
    <xdr:cxnSp macro="">
      <xdr:nvCxnSpPr>
        <xdr:cNvPr id="540" name="直線コネクタ 539">
          <a:extLst>
            <a:ext uri="{FF2B5EF4-FFF2-40B4-BE49-F238E27FC236}">
              <a16:creationId xmlns:a16="http://schemas.microsoft.com/office/drawing/2014/main" id="{0E5A2589-E117-4075-A455-D1686BFD737C}"/>
            </a:ext>
          </a:extLst>
        </xdr:cNvPr>
        <xdr:cNvCxnSpPr/>
      </xdr:nvCxnSpPr>
      <xdr:spPr>
        <a:xfrm flipV="1">
          <a:off x="21323300" y="18205552"/>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6198</xdr:rowOff>
    </xdr:from>
    <xdr:to>
      <xdr:col>107</xdr:col>
      <xdr:colOff>101600</xdr:colOff>
      <xdr:row>106</xdr:row>
      <xdr:rowOff>107798</xdr:rowOff>
    </xdr:to>
    <xdr:sp macro="" textlink="">
      <xdr:nvSpPr>
        <xdr:cNvPr id="541" name="楕円 540">
          <a:extLst>
            <a:ext uri="{FF2B5EF4-FFF2-40B4-BE49-F238E27FC236}">
              <a16:creationId xmlns:a16="http://schemas.microsoft.com/office/drawing/2014/main" id="{444A8BCF-A392-438A-A179-70D634556A53}"/>
            </a:ext>
          </a:extLst>
        </xdr:cNvPr>
        <xdr:cNvSpPr/>
      </xdr:nvSpPr>
      <xdr:spPr>
        <a:xfrm>
          <a:off x="20383500" y="181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45110</xdr:rowOff>
    </xdr:from>
    <xdr:to>
      <xdr:col>111</xdr:col>
      <xdr:colOff>177800</xdr:colOff>
      <xdr:row>106</xdr:row>
      <xdr:rowOff>56998</xdr:rowOff>
    </xdr:to>
    <xdr:cxnSp macro="">
      <xdr:nvCxnSpPr>
        <xdr:cNvPr id="542" name="直線コネクタ 541">
          <a:extLst>
            <a:ext uri="{FF2B5EF4-FFF2-40B4-BE49-F238E27FC236}">
              <a16:creationId xmlns:a16="http://schemas.microsoft.com/office/drawing/2014/main" id="{AE2975D9-A265-4F45-9B4C-3D6FBD88560A}"/>
            </a:ext>
          </a:extLst>
        </xdr:cNvPr>
        <xdr:cNvCxnSpPr/>
      </xdr:nvCxnSpPr>
      <xdr:spPr>
        <a:xfrm flipV="1">
          <a:off x="20434300" y="1821881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16714</xdr:rowOff>
    </xdr:from>
    <xdr:to>
      <xdr:col>102</xdr:col>
      <xdr:colOff>165100</xdr:colOff>
      <xdr:row>106</xdr:row>
      <xdr:rowOff>118314</xdr:rowOff>
    </xdr:to>
    <xdr:sp macro="" textlink="">
      <xdr:nvSpPr>
        <xdr:cNvPr id="543" name="楕円 542">
          <a:extLst>
            <a:ext uri="{FF2B5EF4-FFF2-40B4-BE49-F238E27FC236}">
              <a16:creationId xmlns:a16="http://schemas.microsoft.com/office/drawing/2014/main" id="{33C4F1F8-4FDB-4B2D-A7E0-8990311AD079}"/>
            </a:ext>
          </a:extLst>
        </xdr:cNvPr>
        <xdr:cNvSpPr/>
      </xdr:nvSpPr>
      <xdr:spPr>
        <a:xfrm>
          <a:off x="19494500" y="181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56998</xdr:rowOff>
    </xdr:from>
    <xdr:to>
      <xdr:col>107</xdr:col>
      <xdr:colOff>50800</xdr:colOff>
      <xdr:row>106</xdr:row>
      <xdr:rowOff>67514</xdr:rowOff>
    </xdr:to>
    <xdr:cxnSp macro="">
      <xdr:nvCxnSpPr>
        <xdr:cNvPr id="544" name="直線コネクタ 543">
          <a:extLst>
            <a:ext uri="{FF2B5EF4-FFF2-40B4-BE49-F238E27FC236}">
              <a16:creationId xmlns:a16="http://schemas.microsoft.com/office/drawing/2014/main" id="{F807A743-5231-41AA-AAAF-7F5E80E60BC8}"/>
            </a:ext>
          </a:extLst>
        </xdr:cNvPr>
        <xdr:cNvCxnSpPr/>
      </xdr:nvCxnSpPr>
      <xdr:spPr>
        <a:xfrm flipV="1">
          <a:off x="19545300" y="1823069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21743</xdr:rowOff>
    </xdr:from>
    <xdr:to>
      <xdr:col>98</xdr:col>
      <xdr:colOff>38100</xdr:colOff>
      <xdr:row>106</xdr:row>
      <xdr:rowOff>123343</xdr:rowOff>
    </xdr:to>
    <xdr:sp macro="" textlink="">
      <xdr:nvSpPr>
        <xdr:cNvPr id="545" name="楕円 544">
          <a:extLst>
            <a:ext uri="{FF2B5EF4-FFF2-40B4-BE49-F238E27FC236}">
              <a16:creationId xmlns:a16="http://schemas.microsoft.com/office/drawing/2014/main" id="{A7CACBBC-15A1-41B2-BE0C-BF98605969D0}"/>
            </a:ext>
          </a:extLst>
        </xdr:cNvPr>
        <xdr:cNvSpPr/>
      </xdr:nvSpPr>
      <xdr:spPr>
        <a:xfrm>
          <a:off x="18605500" y="18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67514</xdr:rowOff>
    </xdr:from>
    <xdr:to>
      <xdr:col>102</xdr:col>
      <xdr:colOff>114300</xdr:colOff>
      <xdr:row>106</xdr:row>
      <xdr:rowOff>72543</xdr:rowOff>
    </xdr:to>
    <xdr:cxnSp macro="">
      <xdr:nvCxnSpPr>
        <xdr:cNvPr id="546" name="直線コネクタ 545">
          <a:extLst>
            <a:ext uri="{FF2B5EF4-FFF2-40B4-BE49-F238E27FC236}">
              <a16:creationId xmlns:a16="http://schemas.microsoft.com/office/drawing/2014/main" id="{DEEF727C-3BD3-4BCD-BF13-CA332CF43183}"/>
            </a:ext>
          </a:extLst>
        </xdr:cNvPr>
        <xdr:cNvCxnSpPr/>
      </xdr:nvCxnSpPr>
      <xdr:spPr>
        <a:xfrm flipV="1">
          <a:off x="18656300" y="182412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547" name="n_1aveValue【庁舎】&#10;一人当たり面積">
          <a:extLst>
            <a:ext uri="{FF2B5EF4-FFF2-40B4-BE49-F238E27FC236}">
              <a16:creationId xmlns:a16="http://schemas.microsoft.com/office/drawing/2014/main" id="{46C172E2-FE1A-4917-86C3-0DB19D6F219A}"/>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548" name="n_2aveValue【庁舎】&#10;一人当たり面積">
          <a:extLst>
            <a:ext uri="{FF2B5EF4-FFF2-40B4-BE49-F238E27FC236}">
              <a16:creationId xmlns:a16="http://schemas.microsoft.com/office/drawing/2014/main" id="{498F6C0E-8F99-4687-9903-3002D7CD87F4}"/>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549" name="n_3aveValue【庁舎】&#10;一人当たり面積">
          <a:extLst>
            <a:ext uri="{FF2B5EF4-FFF2-40B4-BE49-F238E27FC236}">
              <a16:creationId xmlns:a16="http://schemas.microsoft.com/office/drawing/2014/main" id="{C9B35519-7B72-4F6D-867A-6B538572354A}"/>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550" name="n_4aveValue【庁舎】&#10;一人当たり面積">
          <a:extLst>
            <a:ext uri="{FF2B5EF4-FFF2-40B4-BE49-F238E27FC236}">
              <a16:creationId xmlns:a16="http://schemas.microsoft.com/office/drawing/2014/main" id="{80C54051-ACC4-4AD1-82C4-7E30DD6B81DB}"/>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112437</xdr:rowOff>
    </xdr:from>
    <xdr:ext cx="469744" cy="259045"/>
    <xdr:sp macro="" textlink="">
      <xdr:nvSpPr>
        <xdr:cNvPr id="551" name="n_1mainValue【庁舎】&#10;一人当たり面積">
          <a:extLst>
            <a:ext uri="{FF2B5EF4-FFF2-40B4-BE49-F238E27FC236}">
              <a16:creationId xmlns:a16="http://schemas.microsoft.com/office/drawing/2014/main" id="{29C2ECAE-5759-4F71-9FA0-5C8CFC0FD1A7}"/>
            </a:ext>
          </a:extLst>
        </xdr:cNvPr>
        <xdr:cNvSpPr txBox="1"/>
      </xdr:nvSpPr>
      <xdr:spPr>
        <a:xfrm>
          <a:off x="21075727" y="179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124325</xdr:rowOff>
    </xdr:from>
    <xdr:ext cx="469744" cy="259045"/>
    <xdr:sp macro="" textlink="">
      <xdr:nvSpPr>
        <xdr:cNvPr id="552" name="n_2mainValue【庁舎】&#10;一人当たり面積">
          <a:extLst>
            <a:ext uri="{FF2B5EF4-FFF2-40B4-BE49-F238E27FC236}">
              <a16:creationId xmlns:a16="http://schemas.microsoft.com/office/drawing/2014/main" id="{31A90F30-67CD-4F25-9F94-175162059A35}"/>
            </a:ext>
          </a:extLst>
        </xdr:cNvPr>
        <xdr:cNvSpPr txBox="1"/>
      </xdr:nvSpPr>
      <xdr:spPr>
        <a:xfrm>
          <a:off x="20199427" y="1795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134841</xdr:rowOff>
    </xdr:from>
    <xdr:ext cx="469744" cy="259045"/>
    <xdr:sp macro="" textlink="">
      <xdr:nvSpPr>
        <xdr:cNvPr id="553" name="n_3mainValue【庁舎】&#10;一人当たり面積">
          <a:extLst>
            <a:ext uri="{FF2B5EF4-FFF2-40B4-BE49-F238E27FC236}">
              <a16:creationId xmlns:a16="http://schemas.microsoft.com/office/drawing/2014/main" id="{FC597FBA-CF59-4F8D-A66B-6FB448D9C7C8}"/>
            </a:ext>
          </a:extLst>
        </xdr:cNvPr>
        <xdr:cNvSpPr txBox="1"/>
      </xdr:nvSpPr>
      <xdr:spPr>
        <a:xfrm>
          <a:off x="19310427" y="179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139870</xdr:rowOff>
    </xdr:from>
    <xdr:ext cx="469744" cy="259045"/>
    <xdr:sp macro="" textlink="">
      <xdr:nvSpPr>
        <xdr:cNvPr id="554" name="n_4mainValue【庁舎】&#10;一人当たり面積">
          <a:extLst>
            <a:ext uri="{FF2B5EF4-FFF2-40B4-BE49-F238E27FC236}">
              <a16:creationId xmlns:a16="http://schemas.microsoft.com/office/drawing/2014/main" id="{39B4C482-B6ED-49B9-8FE3-AC20CDCEB1BE}"/>
            </a:ext>
          </a:extLst>
        </xdr:cNvPr>
        <xdr:cNvSpPr txBox="1"/>
      </xdr:nvSpPr>
      <xdr:spPr>
        <a:xfrm>
          <a:off x="18421427" y="179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F65E8D97-FAD9-497E-BBC4-7ACFF61E3C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CBE2B01E-7FD0-4544-8633-7B75118207F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AA53315C-8C49-4D0D-A361-7B3BD82A08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値と比較して高めに推移しているのが庁舎の有形固定資産減価償却率である。また、保健センター・保健所については、平成３０年度までは施設の老朽化が進み有形固定資産減価償却率が高い状況であったが、保健センターを新規整備したことにより有形固定資産減価償却率が令和元年度以降大幅に改善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上記を含め、それぞれの公共施設に係る個別施設計画は策定済みであり、今後当該計画に基づきその他の施設を含め適正な維持管理を継続していく。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7867632</v>
      </c>
      <c r="BO4" s="485"/>
      <c r="BP4" s="485"/>
      <c r="BQ4" s="485"/>
      <c r="BR4" s="485"/>
      <c r="BS4" s="485"/>
      <c r="BT4" s="485"/>
      <c r="BU4" s="486"/>
      <c r="BV4" s="484">
        <v>7591149</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3.5</v>
      </c>
      <c r="CU4" s="625"/>
      <c r="CV4" s="625"/>
      <c r="CW4" s="625"/>
      <c r="CX4" s="625"/>
      <c r="CY4" s="625"/>
      <c r="CZ4" s="625"/>
      <c r="DA4" s="626"/>
      <c r="DB4" s="624">
        <v>3.7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7588756</v>
      </c>
      <c r="BO5" s="456"/>
      <c r="BP5" s="456"/>
      <c r="BQ5" s="456"/>
      <c r="BR5" s="456"/>
      <c r="BS5" s="456"/>
      <c r="BT5" s="456"/>
      <c r="BU5" s="457"/>
      <c r="BV5" s="455">
        <v>7393417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92.2</v>
      </c>
      <c r="CU5" s="453"/>
      <c r="CV5" s="453"/>
      <c r="CW5" s="453"/>
      <c r="CX5" s="453"/>
      <c r="CY5" s="453"/>
      <c r="CZ5" s="453"/>
      <c r="DA5" s="454"/>
      <c r="DB5" s="452">
        <v>90.8</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278876</v>
      </c>
      <c r="BO6" s="456"/>
      <c r="BP6" s="456"/>
      <c r="BQ6" s="456"/>
      <c r="BR6" s="456"/>
      <c r="BS6" s="456"/>
      <c r="BT6" s="456"/>
      <c r="BU6" s="457"/>
      <c r="BV6" s="455">
        <v>197732</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92.9</v>
      </c>
      <c r="CU6" s="599"/>
      <c r="CV6" s="599"/>
      <c r="CW6" s="599"/>
      <c r="CX6" s="599"/>
      <c r="CY6" s="599"/>
      <c r="CZ6" s="599"/>
      <c r="DA6" s="600"/>
      <c r="DB6" s="598">
        <v>92.9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115140</v>
      </c>
      <c r="BO7" s="456"/>
      <c r="BP7" s="456"/>
      <c r="BQ7" s="456"/>
      <c r="BR7" s="456"/>
      <c r="BS7" s="456"/>
      <c r="BT7" s="456"/>
      <c r="BU7" s="457"/>
      <c r="BV7" s="455">
        <v>21965</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4626176</v>
      </c>
      <c r="CU7" s="456"/>
      <c r="CV7" s="456"/>
      <c r="CW7" s="456"/>
      <c r="CX7" s="456"/>
      <c r="CY7" s="456"/>
      <c r="CZ7" s="456"/>
      <c r="DA7" s="457"/>
      <c r="DB7" s="455">
        <v>4724059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163736</v>
      </c>
      <c r="BO8" s="456"/>
      <c r="BP8" s="456"/>
      <c r="BQ8" s="456"/>
      <c r="BR8" s="456"/>
      <c r="BS8" s="456"/>
      <c r="BT8" s="456"/>
      <c r="BU8" s="457"/>
      <c r="BV8" s="455">
        <v>175767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0.17</v>
      </c>
      <c r="CU8" s="559"/>
      <c r="CV8" s="559"/>
      <c r="CW8" s="559"/>
      <c r="CX8" s="559"/>
      <c r="CY8" s="559"/>
      <c r="CZ8" s="559"/>
      <c r="DA8" s="560"/>
      <c r="DB8" s="558">
        <v>0.17</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7346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110</v>
      </c>
      <c r="AV9" s="514"/>
      <c r="AW9" s="514"/>
      <c r="AX9" s="514"/>
      <c r="AY9" s="469" t="s">
        <v>117</v>
      </c>
      <c r="AZ9" s="470"/>
      <c r="BA9" s="470"/>
      <c r="BB9" s="470"/>
      <c r="BC9" s="470"/>
      <c r="BD9" s="470"/>
      <c r="BE9" s="470"/>
      <c r="BF9" s="470"/>
      <c r="BG9" s="470"/>
      <c r="BH9" s="470"/>
      <c r="BI9" s="470"/>
      <c r="BJ9" s="470"/>
      <c r="BK9" s="470"/>
      <c r="BL9" s="470"/>
      <c r="BM9" s="471"/>
      <c r="BN9" s="455">
        <v>-12031</v>
      </c>
      <c r="BO9" s="456"/>
      <c r="BP9" s="456"/>
      <c r="BQ9" s="456"/>
      <c r="BR9" s="456"/>
      <c r="BS9" s="456"/>
      <c r="BT9" s="456"/>
      <c r="BU9" s="457"/>
      <c r="BV9" s="455">
        <v>86978</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15.5</v>
      </c>
      <c r="CU9" s="453"/>
      <c r="CV9" s="453"/>
      <c r="CW9" s="453"/>
      <c r="CX9" s="453"/>
      <c r="CY9" s="453"/>
      <c r="CZ9" s="453"/>
      <c r="DA9" s="454"/>
      <c r="DB9" s="452">
        <v>15.7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8429</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1770</v>
      </c>
      <c r="BO10" s="456"/>
      <c r="BP10" s="456"/>
      <c r="BQ10" s="456"/>
      <c r="BR10" s="456"/>
      <c r="BS10" s="456"/>
      <c r="BT10" s="456"/>
      <c r="BU10" s="457"/>
      <c r="BV10" s="455">
        <v>1796</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7280</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106</v>
      </c>
      <c r="AV12" s="514"/>
      <c r="AW12" s="514"/>
      <c r="AX12" s="514"/>
      <c r="AY12" s="469" t="s">
        <v>137</v>
      </c>
      <c r="AZ12" s="470"/>
      <c r="BA12" s="470"/>
      <c r="BB12" s="470"/>
      <c r="BC12" s="470"/>
      <c r="BD12" s="470"/>
      <c r="BE12" s="470"/>
      <c r="BF12" s="470"/>
      <c r="BG12" s="470"/>
      <c r="BH12" s="470"/>
      <c r="BI12" s="470"/>
      <c r="BJ12" s="470"/>
      <c r="BK12" s="470"/>
      <c r="BL12" s="470"/>
      <c r="BM12" s="471"/>
      <c r="BN12" s="455">
        <v>150000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7257</v>
      </c>
      <c r="S13" s="543"/>
      <c r="T13" s="543"/>
      <c r="U13" s="543"/>
      <c r="V13" s="544"/>
      <c r="W13" s="545" t="s">
        <v>141</v>
      </c>
      <c r="X13" s="441"/>
      <c r="Y13" s="441"/>
      <c r="Z13" s="441"/>
      <c r="AA13" s="441"/>
      <c r="AB13" s="442"/>
      <c r="AC13" s="408">
        <v>745</v>
      </c>
      <c r="AD13" s="409"/>
      <c r="AE13" s="409"/>
      <c r="AF13" s="409"/>
      <c r="AG13" s="410"/>
      <c r="AH13" s="408">
        <v>920</v>
      </c>
      <c r="AI13" s="409"/>
      <c r="AJ13" s="409"/>
      <c r="AK13" s="409"/>
      <c r="AL13" s="468"/>
      <c r="AM13" s="512" t="s">
        <v>142</v>
      </c>
      <c r="AN13" s="412"/>
      <c r="AO13" s="412"/>
      <c r="AP13" s="412"/>
      <c r="AQ13" s="412"/>
      <c r="AR13" s="412"/>
      <c r="AS13" s="412"/>
      <c r="AT13" s="413"/>
      <c r="AU13" s="513" t="s">
        <v>127</v>
      </c>
      <c r="AV13" s="514"/>
      <c r="AW13" s="514"/>
      <c r="AX13" s="514"/>
      <c r="AY13" s="469" t="s">
        <v>143</v>
      </c>
      <c r="AZ13" s="470"/>
      <c r="BA13" s="470"/>
      <c r="BB13" s="470"/>
      <c r="BC13" s="470"/>
      <c r="BD13" s="470"/>
      <c r="BE13" s="470"/>
      <c r="BF13" s="470"/>
      <c r="BG13" s="470"/>
      <c r="BH13" s="470"/>
      <c r="BI13" s="470"/>
      <c r="BJ13" s="470"/>
      <c r="BK13" s="470"/>
      <c r="BL13" s="470"/>
      <c r="BM13" s="471"/>
      <c r="BN13" s="455">
        <v>-160261</v>
      </c>
      <c r="BO13" s="456"/>
      <c r="BP13" s="456"/>
      <c r="BQ13" s="456"/>
      <c r="BR13" s="456"/>
      <c r="BS13" s="456"/>
      <c r="BT13" s="456"/>
      <c r="BU13" s="457"/>
      <c r="BV13" s="455">
        <v>88774</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9.3000000000000007</v>
      </c>
      <c r="CU13" s="453"/>
      <c r="CV13" s="453"/>
      <c r="CW13" s="453"/>
      <c r="CX13" s="453"/>
      <c r="CY13" s="453"/>
      <c r="CZ13" s="453"/>
      <c r="DA13" s="454"/>
      <c r="DB13" s="452">
        <v>9.5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7538</v>
      </c>
      <c r="S14" s="543"/>
      <c r="T14" s="543"/>
      <c r="U14" s="543"/>
      <c r="V14" s="544"/>
      <c r="W14" s="546"/>
      <c r="X14" s="444"/>
      <c r="Y14" s="444"/>
      <c r="Z14" s="444"/>
      <c r="AA14" s="444"/>
      <c r="AB14" s="445"/>
      <c r="AC14" s="535">
        <v>23.2</v>
      </c>
      <c r="AD14" s="536"/>
      <c r="AE14" s="536"/>
      <c r="AF14" s="536"/>
      <c r="AG14" s="537"/>
      <c r="AH14" s="535">
        <v>25.1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33.6</v>
      </c>
      <c r="CU14" s="553"/>
      <c r="CV14" s="553"/>
      <c r="CW14" s="553"/>
      <c r="CX14" s="553"/>
      <c r="CY14" s="553"/>
      <c r="CZ14" s="553"/>
      <c r="DA14" s="554"/>
      <c r="DB14" s="552">
        <v>29.1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7529</v>
      </c>
      <c r="S15" s="543"/>
      <c r="T15" s="543"/>
      <c r="U15" s="543"/>
      <c r="V15" s="544"/>
      <c r="W15" s="545" t="s">
        <v>147</v>
      </c>
      <c r="X15" s="441"/>
      <c r="Y15" s="441"/>
      <c r="Z15" s="441"/>
      <c r="AA15" s="441"/>
      <c r="AB15" s="442"/>
      <c r="AC15" s="408">
        <v>598</v>
      </c>
      <c r="AD15" s="409"/>
      <c r="AE15" s="409"/>
      <c r="AF15" s="409"/>
      <c r="AG15" s="410"/>
      <c r="AH15" s="408">
        <v>743</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762522</v>
      </c>
      <c r="BO15" s="485"/>
      <c r="BP15" s="485"/>
      <c r="BQ15" s="485"/>
      <c r="BR15" s="485"/>
      <c r="BS15" s="485"/>
      <c r="BT15" s="485"/>
      <c r="BU15" s="486"/>
      <c r="BV15" s="484">
        <v>740488</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18.600000000000001</v>
      </c>
      <c r="AD16" s="536"/>
      <c r="AE16" s="536"/>
      <c r="AF16" s="536"/>
      <c r="AG16" s="537"/>
      <c r="AH16" s="535">
        <v>20.3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4402920</v>
      </c>
      <c r="BO16" s="456"/>
      <c r="BP16" s="456"/>
      <c r="BQ16" s="456"/>
      <c r="BR16" s="456"/>
      <c r="BS16" s="456"/>
      <c r="BT16" s="456"/>
      <c r="BU16" s="457"/>
      <c r="BV16" s="455">
        <v>4395029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1872</v>
      </c>
      <c r="AD17" s="409"/>
      <c r="AE17" s="409"/>
      <c r="AF17" s="409"/>
      <c r="AG17" s="410"/>
      <c r="AH17" s="408">
        <v>2005</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948586</v>
      </c>
      <c r="BO17" s="456"/>
      <c r="BP17" s="456"/>
      <c r="BQ17" s="456"/>
      <c r="BR17" s="456"/>
      <c r="BS17" s="456"/>
      <c r="BT17" s="456"/>
      <c r="BU17" s="457"/>
      <c r="BV17" s="455">
        <v>919585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488.91</v>
      </c>
      <c r="M18" s="508"/>
      <c r="N18" s="508"/>
      <c r="O18" s="508"/>
      <c r="P18" s="508"/>
      <c r="Q18" s="508"/>
      <c r="R18" s="509"/>
      <c r="S18" s="509"/>
      <c r="T18" s="509"/>
      <c r="U18" s="509"/>
      <c r="V18" s="510"/>
      <c r="W18" s="526"/>
      <c r="X18" s="527"/>
      <c r="Y18" s="527"/>
      <c r="Z18" s="527"/>
      <c r="AA18" s="527"/>
      <c r="AB18" s="551"/>
      <c r="AC18" s="425">
        <v>58.2</v>
      </c>
      <c r="AD18" s="426"/>
      <c r="AE18" s="426"/>
      <c r="AF18" s="426"/>
      <c r="AG18" s="511"/>
      <c r="AH18" s="425">
        <v>54.7</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4292823</v>
      </c>
      <c r="BO18" s="456"/>
      <c r="BP18" s="456"/>
      <c r="BQ18" s="456"/>
      <c r="BR18" s="456"/>
      <c r="BS18" s="456"/>
      <c r="BT18" s="456"/>
      <c r="BU18" s="457"/>
      <c r="BV18" s="455">
        <v>4300812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5800810</v>
      </c>
      <c r="BO19" s="456"/>
      <c r="BP19" s="456"/>
      <c r="BQ19" s="456"/>
      <c r="BR19" s="456"/>
      <c r="BS19" s="456"/>
      <c r="BT19" s="456"/>
      <c r="BU19" s="457"/>
      <c r="BV19" s="455">
        <v>5693272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3047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7670888</v>
      </c>
      <c r="BO22" s="485"/>
      <c r="BP22" s="485"/>
      <c r="BQ22" s="485"/>
      <c r="BR22" s="485"/>
      <c r="BS22" s="485"/>
      <c r="BT22" s="485"/>
      <c r="BU22" s="486"/>
      <c r="BV22" s="484">
        <v>8036498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5887813</v>
      </c>
      <c r="BO23" s="456"/>
      <c r="BP23" s="456"/>
      <c r="BQ23" s="456"/>
      <c r="BR23" s="456"/>
      <c r="BS23" s="456"/>
      <c r="BT23" s="456"/>
      <c r="BU23" s="457"/>
      <c r="BV23" s="455">
        <v>6017416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7100</v>
      </c>
      <c r="R24" s="409"/>
      <c r="S24" s="409"/>
      <c r="T24" s="409"/>
      <c r="U24" s="409"/>
      <c r="V24" s="410"/>
      <c r="W24" s="498"/>
      <c r="X24" s="435"/>
      <c r="Y24" s="436"/>
      <c r="Z24" s="411" t="s">
        <v>172</v>
      </c>
      <c r="AA24" s="412"/>
      <c r="AB24" s="412"/>
      <c r="AC24" s="412"/>
      <c r="AD24" s="412"/>
      <c r="AE24" s="412"/>
      <c r="AF24" s="412"/>
      <c r="AG24" s="413"/>
      <c r="AH24" s="408">
        <v>104</v>
      </c>
      <c r="AI24" s="409"/>
      <c r="AJ24" s="409"/>
      <c r="AK24" s="409"/>
      <c r="AL24" s="410"/>
      <c r="AM24" s="408">
        <v>314912</v>
      </c>
      <c r="AN24" s="409"/>
      <c r="AO24" s="409"/>
      <c r="AP24" s="409"/>
      <c r="AQ24" s="409"/>
      <c r="AR24" s="410"/>
      <c r="AS24" s="408">
        <v>3028</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5457198</v>
      </c>
      <c r="BO24" s="456"/>
      <c r="BP24" s="456"/>
      <c r="BQ24" s="456"/>
      <c r="BR24" s="456"/>
      <c r="BS24" s="456"/>
      <c r="BT24" s="456"/>
      <c r="BU24" s="457"/>
      <c r="BV24" s="455">
        <v>5627083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5720</v>
      </c>
      <c r="R25" s="409"/>
      <c r="S25" s="409"/>
      <c r="T25" s="409"/>
      <c r="U25" s="409"/>
      <c r="V25" s="410"/>
      <c r="W25" s="498"/>
      <c r="X25" s="435"/>
      <c r="Y25" s="436"/>
      <c r="Z25" s="411" t="s">
        <v>175</v>
      </c>
      <c r="AA25" s="412"/>
      <c r="AB25" s="412"/>
      <c r="AC25" s="412"/>
      <c r="AD25" s="412"/>
      <c r="AE25" s="412"/>
      <c r="AF25" s="412"/>
      <c r="AG25" s="413"/>
      <c r="AH25" s="408" t="s">
        <v>139</v>
      </c>
      <c r="AI25" s="409"/>
      <c r="AJ25" s="409"/>
      <c r="AK25" s="409"/>
      <c r="AL25" s="410"/>
      <c r="AM25" s="408" t="s">
        <v>131</v>
      </c>
      <c r="AN25" s="409"/>
      <c r="AO25" s="409"/>
      <c r="AP25" s="409"/>
      <c r="AQ25" s="409"/>
      <c r="AR25" s="410"/>
      <c r="AS25" s="408" t="s">
        <v>139</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102680</v>
      </c>
      <c r="BO25" s="485"/>
      <c r="BP25" s="485"/>
      <c r="BQ25" s="485"/>
      <c r="BR25" s="485"/>
      <c r="BS25" s="485"/>
      <c r="BT25" s="485"/>
      <c r="BU25" s="486"/>
      <c r="BV25" s="484">
        <v>202876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5310</v>
      </c>
      <c r="R26" s="409"/>
      <c r="S26" s="409"/>
      <c r="T26" s="409"/>
      <c r="U26" s="409"/>
      <c r="V26" s="410"/>
      <c r="W26" s="498"/>
      <c r="X26" s="435"/>
      <c r="Y26" s="436"/>
      <c r="Z26" s="411" t="s">
        <v>178</v>
      </c>
      <c r="AA26" s="466"/>
      <c r="AB26" s="466"/>
      <c r="AC26" s="466"/>
      <c r="AD26" s="466"/>
      <c r="AE26" s="466"/>
      <c r="AF26" s="466"/>
      <c r="AG26" s="467"/>
      <c r="AH26" s="408" t="s">
        <v>139</v>
      </c>
      <c r="AI26" s="409"/>
      <c r="AJ26" s="409"/>
      <c r="AK26" s="409"/>
      <c r="AL26" s="410"/>
      <c r="AM26" s="408" t="s">
        <v>179</v>
      </c>
      <c r="AN26" s="409"/>
      <c r="AO26" s="409"/>
      <c r="AP26" s="409"/>
      <c r="AQ26" s="409"/>
      <c r="AR26" s="410"/>
      <c r="AS26" s="408" t="s">
        <v>131</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2690</v>
      </c>
      <c r="R27" s="409"/>
      <c r="S27" s="409"/>
      <c r="T27" s="409"/>
      <c r="U27" s="409"/>
      <c r="V27" s="410"/>
      <c r="W27" s="498"/>
      <c r="X27" s="435"/>
      <c r="Y27" s="436"/>
      <c r="Z27" s="411" t="s">
        <v>182</v>
      </c>
      <c r="AA27" s="412"/>
      <c r="AB27" s="412"/>
      <c r="AC27" s="412"/>
      <c r="AD27" s="412"/>
      <c r="AE27" s="412"/>
      <c r="AF27" s="412"/>
      <c r="AG27" s="413"/>
      <c r="AH27" s="408">
        <v>1</v>
      </c>
      <c r="AI27" s="409"/>
      <c r="AJ27" s="409"/>
      <c r="AK27" s="409"/>
      <c r="AL27" s="410"/>
      <c r="AM27" s="408" t="s">
        <v>183</v>
      </c>
      <c r="AN27" s="409"/>
      <c r="AO27" s="409"/>
      <c r="AP27" s="409"/>
      <c r="AQ27" s="409"/>
      <c r="AR27" s="410"/>
      <c r="AS27" s="408" t="s">
        <v>183</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54469</v>
      </c>
      <c r="BO27" s="490"/>
      <c r="BP27" s="490"/>
      <c r="BQ27" s="490"/>
      <c r="BR27" s="490"/>
      <c r="BS27" s="490"/>
      <c r="BT27" s="490"/>
      <c r="BU27" s="491"/>
      <c r="BV27" s="489">
        <v>54469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2310</v>
      </c>
      <c r="R28" s="409"/>
      <c r="S28" s="409"/>
      <c r="T28" s="409"/>
      <c r="U28" s="409"/>
      <c r="V28" s="410"/>
      <c r="W28" s="498"/>
      <c r="X28" s="435"/>
      <c r="Y28" s="436"/>
      <c r="Z28" s="411" t="s">
        <v>186</v>
      </c>
      <c r="AA28" s="412"/>
      <c r="AB28" s="412"/>
      <c r="AC28" s="412"/>
      <c r="AD28" s="412"/>
      <c r="AE28" s="412"/>
      <c r="AF28" s="412"/>
      <c r="AG28" s="413"/>
      <c r="AH28" s="408" t="s">
        <v>131</v>
      </c>
      <c r="AI28" s="409"/>
      <c r="AJ28" s="409"/>
      <c r="AK28" s="409"/>
      <c r="AL28" s="410"/>
      <c r="AM28" s="408" t="s">
        <v>139</v>
      </c>
      <c r="AN28" s="409"/>
      <c r="AO28" s="409"/>
      <c r="AP28" s="409"/>
      <c r="AQ28" s="409"/>
      <c r="AR28" s="410"/>
      <c r="AS28" s="408" t="s">
        <v>179</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1815614</v>
      </c>
      <c r="BO28" s="485"/>
      <c r="BP28" s="485"/>
      <c r="BQ28" s="485"/>
      <c r="BR28" s="485"/>
      <c r="BS28" s="485"/>
      <c r="BT28" s="485"/>
      <c r="BU28" s="486"/>
      <c r="BV28" s="484">
        <v>1963844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10</v>
      </c>
      <c r="M29" s="409"/>
      <c r="N29" s="409"/>
      <c r="O29" s="409"/>
      <c r="P29" s="410"/>
      <c r="Q29" s="408">
        <v>2200</v>
      </c>
      <c r="R29" s="409"/>
      <c r="S29" s="409"/>
      <c r="T29" s="409"/>
      <c r="U29" s="409"/>
      <c r="V29" s="410"/>
      <c r="W29" s="499"/>
      <c r="X29" s="500"/>
      <c r="Y29" s="501"/>
      <c r="Z29" s="411" t="s">
        <v>189</v>
      </c>
      <c r="AA29" s="412"/>
      <c r="AB29" s="412"/>
      <c r="AC29" s="412"/>
      <c r="AD29" s="412"/>
      <c r="AE29" s="412"/>
      <c r="AF29" s="412"/>
      <c r="AG29" s="413"/>
      <c r="AH29" s="408">
        <v>105</v>
      </c>
      <c r="AI29" s="409"/>
      <c r="AJ29" s="409"/>
      <c r="AK29" s="409"/>
      <c r="AL29" s="410"/>
      <c r="AM29" s="408">
        <v>318265</v>
      </c>
      <c r="AN29" s="409"/>
      <c r="AO29" s="409"/>
      <c r="AP29" s="409"/>
      <c r="AQ29" s="409"/>
      <c r="AR29" s="410"/>
      <c r="AS29" s="408">
        <v>3031</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250957</v>
      </c>
      <c r="BO29" s="456"/>
      <c r="BP29" s="456"/>
      <c r="BQ29" s="456"/>
      <c r="BR29" s="456"/>
      <c r="BS29" s="456"/>
      <c r="BT29" s="456"/>
      <c r="BU29" s="457"/>
      <c r="BV29" s="455">
        <v>160954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93.4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1618973</v>
      </c>
      <c r="BO30" s="490"/>
      <c r="BP30" s="490"/>
      <c r="BQ30" s="490"/>
      <c r="BR30" s="490"/>
      <c r="BS30" s="490"/>
      <c r="BT30" s="490"/>
      <c r="BU30" s="491"/>
      <c r="BV30" s="489">
        <v>1470404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200</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国民健康保険事業特別会計（事業勘定）</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IF('各会計、関係団体の財政状況及び健全化判断比率'!B33="","",'各会計、関係団体の財政状況及び健全化判断比率'!B33)</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青森県市町村総合事務組合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株式会社ふかうら開発</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国民健康保険事業特別会計（直診勘定）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青森県市町村職員退職手当組合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しらかみ十二湖株式会社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西海岸衛生処理組合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一般財団法人深浦町食産業振興公社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西北五広域福祉事務組合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6</v>
      </c>
      <c r="V38" s="403"/>
      <c r="W38" s="404" t="str">
        <f>IF('各会計、関係団体の財政状況及び健全化判断比率'!B32="","",'各会計、関係団体の財政状況及び健全化判断比率'!B32)</f>
        <v>訪問看護ステーション特別会計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青森県交通災害共済組合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鰺ヶ沢地区消防事務組合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つがる西北五広域連合（一般会計）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つがる西北五広域連合（病院事業会計）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17</v>
      </c>
      <c r="BX42" s="403"/>
      <c r="BY42" s="404" t="str">
        <f>IF('各会計、関係団体の財政状況及び健全化判断比率'!B76="","",'各会計、関係団体の財政状況及び健全化判断比率'!B76)</f>
        <v>青森県後期高齢者医療広域連合（一般会計）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18</v>
      </c>
      <c r="BX43" s="403"/>
      <c r="BY43" s="404" t="str">
        <f>IF('各会計、関係団体の財政状況及び健全化判断比率'!B77="","",'各会計、関係団体の財政状況及び健全化判断比率'!B77)</f>
        <v>青森県後期高齢者医療広域連合（後期高齢者医療特別会計）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Q0RPRq1y63G8/eFkI/OwpncxuSc15To2vYeq5dTuqnvvdMJ0ZYtxgZ7uYNKj0xs1TSHAfH9OkFtQ3my+IYJjnA==" saltValue="G9i2fmVXQdxnTd2UtWsG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693795</v>
      </c>
      <c r="S5" s="713"/>
      <c r="T5" s="713"/>
      <c r="U5" s="713"/>
      <c r="V5" s="713"/>
      <c r="W5" s="713"/>
      <c r="X5" s="713"/>
      <c r="Y5" s="738"/>
      <c r="Z5" s="751">
        <v>8.8000000000000007</v>
      </c>
      <c r="AA5" s="751"/>
      <c r="AB5" s="751"/>
      <c r="AC5" s="751"/>
      <c r="AD5" s="752">
        <v>693795</v>
      </c>
      <c r="AE5" s="752"/>
      <c r="AF5" s="752"/>
      <c r="AG5" s="752"/>
      <c r="AH5" s="752"/>
      <c r="AI5" s="752"/>
      <c r="AJ5" s="752"/>
      <c r="AK5" s="752"/>
      <c r="AL5" s="739">
        <v>15</v>
      </c>
      <c r="AM5" s="721"/>
      <c r="AN5" s="721"/>
      <c r="AO5" s="740"/>
      <c r="AP5" s="715" t="s">
        <v>232</v>
      </c>
      <c r="AQ5" s="716"/>
      <c r="AR5" s="716"/>
      <c r="AS5" s="716"/>
      <c r="AT5" s="716"/>
      <c r="AU5" s="716"/>
      <c r="AV5" s="716"/>
      <c r="AW5" s="716"/>
      <c r="AX5" s="716"/>
      <c r="AY5" s="716"/>
      <c r="AZ5" s="716"/>
      <c r="BA5" s="716"/>
      <c r="BB5" s="716"/>
      <c r="BC5" s="716"/>
      <c r="BD5" s="716"/>
      <c r="BE5" s="716"/>
      <c r="BF5" s="717"/>
      <c r="BG5" s="657">
        <v>687204</v>
      </c>
      <c r="BH5" s="658"/>
      <c r="BI5" s="658"/>
      <c r="BJ5" s="658"/>
      <c r="BK5" s="658"/>
      <c r="BL5" s="658"/>
      <c r="BM5" s="658"/>
      <c r="BN5" s="659"/>
      <c r="BO5" s="695">
        <v>99.1</v>
      </c>
      <c r="BP5" s="695"/>
      <c r="BQ5" s="695"/>
      <c r="BR5" s="695"/>
      <c r="BS5" s="696" t="s">
        <v>131</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63330</v>
      </c>
      <c r="S6" s="658"/>
      <c r="T6" s="658"/>
      <c r="U6" s="658"/>
      <c r="V6" s="658"/>
      <c r="W6" s="658"/>
      <c r="X6" s="658"/>
      <c r="Y6" s="659"/>
      <c r="Z6" s="695">
        <v>0.8</v>
      </c>
      <c r="AA6" s="695"/>
      <c r="AB6" s="695"/>
      <c r="AC6" s="695"/>
      <c r="AD6" s="696">
        <v>63330</v>
      </c>
      <c r="AE6" s="696"/>
      <c r="AF6" s="696"/>
      <c r="AG6" s="696"/>
      <c r="AH6" s="696"/>
      <c r="AI6" s="696"/>
      <c r="AJ6" s="696"/>
      <c r="AK6" s="696"/>
      <c r="AL6" s="660">
        <v>1.4</v>
      </c>
      <c r="AM6" s="661"/>
      <c r="AN6" s="661"/>
      <c r="AO6" s="697"/>
      <c r="AP6" s="654" t="s">
        <v>237</v>
      </c>
      <c r="AQ6" s="655"/>
      <c r="AR6" s="655"/>
      <c r="AS6" s="655"/>
      <c r="AT6" s="655"/>
      <c r="AU6" s="655"/>
      <c r="AV6" s="655"/>
      <c r="AW6" s="655"/>
      <c r="AX6" s="655"/>
      <c r="AY6" s="655"/>
      <c r="AZ6" s="655"/>
      <c r="BA6" s="655"/>
      <c r="BB6" s="655"/>
      <c r="BC6" s="655"/>
      <c r="BD6" s="655"/>
      <c r="BE6" s="655"/>
      <c r="BF6" s="656"/>
      <c r="BG6" s="657">
        <v>687204</v>
      </c>
      <c r="BH6" s="658"/>
      <c r="BI6" s="658"/>
      <c r="BJ6" s="658"/>
      <c r="BK6" s="658"/>
      <c r="BL6" s="658"/>
      <c r="BM6" s="658"/>
      <c r="BN6" s="659"/>
      <c r="BO6" s="695">
        <v>99.1</v>
      </c>
      <c r="BP6" s="695"/>
      <c r="BQ6" s="695"/>
      <c r="BR6" s="695"/>
      <c r="BS6" s="696" t="s">
        <v>131</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86138</v>
      </c>
      <c r="CS6" s="658"/>
      <c r="CT6" s="658"/>
      <c r="CU6" s="658"/>
      <c r="CV6" s="658"/>
      <c r="CW6" s="658"/>
      <c r="CX6" s="658"/>
      <c r="CY6" s="659"/>
      <c r="CZ6" s="739">
        <v>1.1000000000000001</v>
      </c>
      <c r="DA6" s="721"/>
      <c r="DB6" s="721"/>
      <c r="DC6" s="741"/>
      <c r="DD6" s="663" t="s">
        <v>239</v>
      </c>
      <c r="DE6" s="658"/>
      <c r="DF6" s="658"/>
      <c r="DG6" s="658"/>
      <c r="DH6" s="658"/>
      <c r="DI6" s="658"/>
      <c r="DJ6" s="658"/>
      <c r="DK6" s="658"/>
      <c r="DL6" s="658"/>
      <c r="DM6" s="658"/>
      <c r="DN6" s="658"/>
      <c r="DO6" s="658"/>
      <c r="DP6" s="659"/>
      <c r="DQ6" s="663">
        <v>86138</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188</v>
      </c>
      <c r="S7" s="658"/>
      <c r="T7" s="658"/>
      <c r="U7" s="658"/>
      <c r="V7" s="658"/>
      <c r="W7" s="658"/>
      <c r="X7" s="658"/>
      <c r="Y7" s="659"/>
      <c r="Z7" s="695">
        <v>0</v>
      </c>
      <c r="AA7" s="695"/>
      <c r="AB7" s="695"/>
      <c r="AC7" s="695"/>
      <c r="AD7" s="696">
        <v>188</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189975</v>
      </c>
      <c r="BH7" s="658"/>
      <c r="BI7" s="658"/>
      <c r="BJ7" s="658"/>
      <c r="BK7" s="658"/>
      <c r="BL7" s="658"/>
      <c r="BM7" s="658"/>
      <c r="BN7" s="659"/>
      <c r="BO7" s="695">
        <v>27.4</v>
      </c>
      <c r="BP7" s="695"/>
      <c r="BQ7" s="695"/>
      <c r="BR7" s="695"/>
      <c r="BS7" s="696" t="s">
        <v>239</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1400766</v>
      </c>
      <c r="CS7" s="658"/>
      <c r="CT7" s="658"/>
      <c r="CU7" s="658"/>
      <c r="CV7" s="658"/>
      <c r="CW7" s="658"/>
      <c r="CX7" s="658"/>
      <c r="CY7" s="659"/>
      <c r="CZ7" s="695">
        <v>18.5</v>
      </c>
      <c r="DA7" s="695"/>
      <c r="DB7" s="695"/>
      <c r="DC7" s="695"/>
      <c r="DD7" s="663">
        <v>190463</v>
      </c>
      <c r="DE7" s="658"/>
      <c r="DF7" s="658"/>
      <c r="DG7" s="658"/>
      <c r="DH7" s="658"/>
      <c r="DI7" s="658"/>
      <c r="DJ7" s="658"/>
      <c r="DK7" s="658"/>
      <c r="DL7" s="658"/>
      <c r="DM7" s="658"/>
      <c r="DN7" s="658"/>
      <c r="DO7" s="658"/>
      <c r="DP7" s="659"/>
      <c r="DQ7" s="663">
        <v>1182463</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1081</v>
      </c>
      <c r="S8" s="658"/>
      <c r="T8" s="658"/>
      <c r="U8" s="658"/>
      <c r="V8" s="658"/>
      <c r="W8" s="658"/>
      <c r="X8" s="658"/>
      <c r="Y8" s="659"/>
      <c r="Z8" s="695">
        <v>0</v>
      </c>
      <c r="AA8" s="695"/>
      <c r="AB8" s="695"/>
      <c r="AC8" s="695"/>
      <c r="AD8" s="696">
        <v>1081</v>
      </c>
      <c r="AE8" s="696"/>
      <c r="AF8" s="696"/>
      <c r="AG8" s="696"/>
      <c r="AH8" s="696"/>
      <c r="AI8" s="696"/>
      <c r="AJ8" s="696"/>
      <c r="AK8" s="696"/>
      <c r="AL8" s="660">
        <v>0</v>
      </c>
      <c r="AM8" s="661"/>
      <c r="AN8" s="661"/>
      <c r="AO8" s="697"/>
      <c r="AP8" s="654" t="s">
        <v>244</v>
      </c>
      <c r="AQ8" s="655"/>
      <c r="AR8" s="655"/>
      <c r="AS8" s="655"/>
      <c r="AT8" s="655"/>
      <c r="AU8" s="655"/>
      <c r="AV8" s="655"/>
      <c r="AW8" s="655"/>
      <c r="AX8" s="655"/>
      <c r="AY8" s="655"/>
      <c r="AZ8" s="655"/>
      <c r="BA8" s="655"/>
      <c r="BB8" s="655"/>
      <c r="BC8" s="655"/>
      <c r="BD8" s="655"/>
      <c r="BE8" s="655"/>
      <c r="BF8" s="656"/>
      <c r="BG8" s="657">
        <v>10115</v>
      </c>
      <c r="BH8" s="658"/>
      <c r="BI8" s="658"/>
      <c r="BJ8" s="658"/>
      <c r="BK8" s="658"/>
      <c r="BL8" s="658"/>
      <c r="BM8" s="658"/>
      <c r="BN8" s="659"/>
      <c r="BO8" s="695">
        <v>1.5</v>
      </c>
      <c r="BP8" s="695"/>
      <c r="BQ8" s="695"/>
      <c r="BR8" s="695"/>
      <c r="BS8" s="696" t="s">
        <v>131</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1544984</v>
      </c>
      <c r="CS8" s="658"/>
      <c r="CT8" s="658"/>
      <c r="CU8" s="658"/>
      <c r="CV8" s="658"/>
      <c r="CW8" s="658"/>
      <c r="CX8" s="658"/>
      <c r="CY8" s="659"/>
      <c r="CZ8" s="695">
        <v>20.399999999999999</v>
      </c>
      <c r="DA8" s="695"/>
      <c r="DB8" s="695"/>
      <c r="DC8" s="695"/>
      <c r="DD8" s="663" t="s">
        <v>239</v>
      </c>
      <c r="DE8" s="658"/>
      <c r="DF8" s="658"/>
      <c r="DG8" s="658"/>
      <c r="DH8" s="658"/>
      <c r="DI8" s="658"/>
      <c r="DJ8" s="658"/>
      <c r="DK8" s="658"/>
      <c r="DL8" s="658"/>
      <c r="DM8" s="658"/>
      <c r="DN8" s="658"/>
      <c r="DO8" s="658"/>
      <c r="DP8" s="659"/>
      <c r="DQ8" s="663">
        <v>830927</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725</v>
      </c>
      <c r="S9" s="658"/>
      <c r="T9" s="658"/>
      <c r="U9" s="658"/>
      <c r="V9" s="658"/>
      <c r="W9" s="658"/>
      <c r="X9" s="658"/>
      <c r="Y9" s="659"/>
      <c r="Z9" s="695">
        <v>0</v>
      </c>
      <c r="AA9" s="695"/>
      <c r="AB9" s="695"/>
      <c r="AC9" s="695"/>
      <c r="AD9" s="696">
        <v>725</v>
      </c>
      <c r="AE9" s="696"/>
      <c r="AF9" s="696"/>
      <c r="AG9" s="696"/>
      <c r="AH9" s="696"/>
      <c r="AI9" s="696"/>
      <c r="AJ9" s="696"/>
      <c r="AK9" s="696"/>
      <c r="AL9" s="660">
        <v>0</v>
      </c>
      <c r="AM9" s="661"/>
      <c r="AN9" s="661"/>
      <c r="AO9" s="697"/>
      <c r="AP9" s="654" t="s">
        <v>247</v>
      </c>
      <c r="AQ9" s="655"/>
      <c r="AR9" s="655"/>
      <c r="AS9" s="655"/>
      <c r="AT9" s="655"/>
      <c r="AU9" s="655"/>
      <c r="AV9" s="655"/>
      <c r="AW9" s="655"/>
      <c r="AX9" s="655"/>
      <c r="AY9" s="655"/>
      <c r="AZ9" s="655"/>
      <c r="BA9" s="655"/>
      <c r="BB9" s="655"/>
      <c r="BC9" s="655"/>
      <c r="BD9" s="655"/>
      <c r="BE9" s="655"/>
      <c r="BF9" s="656"/>
      <c r="BG9" s="657">
        <v>154100</v>
      </c>
      <c r="BH9" s="658"/>
      <c r="BI9" s="658"/>
      <c r="BJ9" s="658"/>
      <c r="BK9" s="658"/>
      <c r="BL9" s="658"/>
      <c r="BM9" s="658"/>
      <c r="BN9" s="659"/>
      <c r="BO9" s="695">
        <v>22.2</v>
      </c>
      <c r="BP9" s="695"/>
      <c r="BQ9" s="695"/>
      <c r="BR9" s="695"/>
      <c r="BS9" s="696" t="s">
        <v>179</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744244</v>
      </c>
      <c r="CS9" s="658"/>
      <c r="CT9" s="658"/>
      <c r="CU9" s="658"/>
      <c r="CV9" s="658"/>
      <c r="CW9" s="658"/>
      <c r="CX9" s="658"/>
      <c r="CY9" s="659"/>
      <c r="CZ9" s="695">
        <v>9.8000000000000007</v>
      </c>
      <c r="DA9" s="695"/>
      <c r="DB9" s="695"/>
      <c r="DC9" s="695"/>
      <c r="DD9" s="663">
        <v>5021</v>
      </c>
      <c r="DE9" s="658"/>
      <c r="DF9" s="658"/>
      <c r="DG9" s="658"/>
      <c r="DH9" s="658"/>
      <c r="DI9" s="658"/>
      <c r="DJ9" s="658"/>
      <c r="DK9" s="658"/>
      <c r="DL9" s="658"/>
      <c r="DM9" s="658"/>
      <c r="DN9" s="658"/>
      <c r="DO9" s="658"/>
      <c r="DP9" s="659"/>
      <c r="DQ9" s="663">
        <v>621676</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239</v>
      </c>
      <c r="AE10" s="696"/>
      <c r="AF10" s="696"/>
      <c r="AG10" s="696"/>
      <c r="AH10" s="696"/>
      <c r="AI10" s="696"/>
      <c r="AJ10" s="696"/>
      <c r="AK10" s="696"/>
      <c r="AL10" s="660" t="s">
        <v>239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13963</v>
      </c>
      <c r="BH10" s="658"/>
      <c r="BI10" s="658"/>
      <c r="BJ10" s="658"/>
      <c r="BK10" s="658"/>
      <c r="BL10" s="658"/>
      <c r="BM10" s="658"/>
      <c r="BN10" s="659"/>
      <c r="BO10" s="695">
        <v>2</v>
      </c>
      <c r="BP10" s="695"/>
      <c r="BQ10" s="695"/>
      <c r="BR10" s="695"/>
      <c r="BS10" s="696" t="s">
        <v>239</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13345</v>
      </c>
      <c r="CS10" s="658"/>
      <c r="CT10" s="658"/>
      <c r="CU10" s="658"/>
      <c r="CV10" s="658"/>
      <c r="CW10" s="658"/>
      <c r="CX10" s="658"/>
      <c r="CY10" s="659"/>
      <c r="CZ10" s="695">
        <v>0.2</v>
      </c>
      <c r="DA10" s="695"/>
      <c r="DB10" s="695"/>
      <c r="DC10" s="695"/>
      <c r="DD10" s="663" t="s">
        <v>131</v>
      </c>
      <c r="DE10" s="658"/>
      <c r="DF10" s="658"/>
      <c r="DG10" s="658"/>
      <c r="DH10" s="658"/>
      <c r="DI10" s="658"/>
      <c r="DJ10" s="658"/>
      <c r="DK10" s="658"/>
      <c r="DL10" s="658"/>
      <c r="DM10" s="658"/>
      <c r="DN10" s="658"/>
      <c r="DO10" s="658"/>
      <c r="DP10" s="659"/>
      <c r="DQ10" s="663">
        <v>13345</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184424</v>
      </c>
      <c r="S11" s="658"/>
      <c r="T11" s="658"/>
      <c r="U11" s="658"/>
      <c r="V11" s="658"/>
      <c r="W11" s="658"/>
      <c r="X11" s="658"/>
      <c r="Y11" s="659"/>
      <c r="Z11" s="660">
        <v>2.2999999999999998</v>
      </c>
      <c r="AA11" s="661"/>
      <c r="AB11" s="661"/>
      <c r="AC11" s="662"/>
      <c r="AD11" s="663">
        <v>184424</v>
      </c>
      <c r="AE11" s="658"/>
      <c r="AF11" s="658"/>
      <c r="AG11" s="658"/>
      <c r="AH11" s="658"/>
      <c r="AI11" s="658"/>
      <c r="AJ11" s="658"/>
      <c r="AK11" s="659"/>
      <c r="AL11" s="660">
        <v>4</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11797</v>
      </c>
      <c r="BH11" s="658"/>
      <c r="BI11" s="658"/>
      <c r="BJ11" s="658"/>
      <c r="BK11" s="658"/>
      <c r="BL11" s="658"/>
      <c r="BM11" s="658"/>
      <c r="BN11" s="659"/>
      <c r="BO11" s="695">
        <v>1.7</v>
      </c>
      <c r="BP11" s="695"/>
      <c r="BQ11" s="695"/>
      <c r="BR11" s="695"/>
      <c r="BS11" s="696" t="s">
        <v>239</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670239</v>
      </c>
      <c r="CS11" s="658"/>
      <c r="CT11" s="658"/>
      <c r="CU11" s="658"/>
      <c r="CV11" s="658"/>
      <c r="CW11" s="658"/>
      <c r="CX11" s="658"/>
      <c r="CY11" s="659"/>
      <c r="CZ11" s="695">
        <v>8.8000000000000007</v>
      </c>
      <c r="DA11" s="695"/>
      <c r="DB11" s="695"/>
      <c r="DC11" s="695"/>
      <c r="DD11" s="663">
        <v>313733</v>
      </c>
      <c r="DE11" s="658"/>
      <c r="DF11" s="658"/>
      <c r="DG11" s="658"/>
      <c r="DH11" s="658"/>
      <c r="DI11" s="658"/>
      <c r="DJ11" s="658"/>
      <c r="DK11" s="658"/>
      <c r="DL11" s="658"/>
      <c r="DM11" s="658"/>
      <c r="DN11" s="658"/>
      <c r="DO11" s="658"/>
      <c r="DP11" s="659"/>
      <c r="DQ11" s="663">
        <v>308766</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95" t="s">
        <v>131</v>
      </c>
      <c r="AA12" s="695"/>
      <c r="AB12" s="695"/>
      <c r="AC12" s="695"/>
      <c r="AD12" s="696" t="s">
        <v>131</v>
      </c>
      <c r="AE12" s="696"/>
      <c r="AF12" s="696"/>
      <c r="AG12" s="696"/>
      <c r="AH12" s="696"/>
      <c r="AI12" s="696"/>
      <c r="AJ12" s="696"/>
      <c r="AK12" s="696"/>
      <c r="AL12" s="660" t="s">
        <v>131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416193</v>
      </c>
      <c r="BH12" s="658"/>
      <c r="BI12" s="658"/>
      <c r="BJ12" s="658"/>
      <c r="BK12" s="658"/>
      <c r="BL12" s="658"/>
      <c r="BM12" s="658"/>
      <c r="BN12" s="659"/>
      <c r="BO12" s="695">
        <v>60</v>
      </c>
      <c r="BP12" s="695"/>
      <c r="BQ12" s="695"/>
      <c r="BR12" s="695"/>
      <c r="BS12" s="696" t="s">
        <v>239</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327894</v>
      </c>
      <c r="CS12" s="658"/>
      <c r="CT12" s="658"/>
      <c r="CU12" s="658"/>
      <c r="CV12" s="658"/>
      <c r="CW12" s="658"/>
      <c r="CX12" s="658"/>
      <c r="CY12" s="659"/>
      <c r="CZ12" s="695">
        <v>4.3</v>
      </c>
      <c r="DA12" s="695"/>
      <c r="DB12" s="695"/>
      <c r="DC12" s="695"/>
      <c r="DD12" s="663">
        <v>15569</v>
      </c>
      <c r="DE12" s="658"/>
      <c r="DF12" s="658"/>
      <c r="DG12" s="658"/>
      <c r="DH12" s="658"/>
      <c r="DI12" s="658"/>
      <c r="DJ12" s="658"/>
      <c r="DK12" s="658"/>
      <c r="DL12" s="658"/>
      <c r="DM12" s="658"/>
      <c r="DN12" s="658"/>
      <c r="DO12" s="658"/>
      <c r="DP12" s="659"/>
      <c r="DQ12" s="663">
        <v>278649</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239</v>
      </c>
      <c r="AA13" s="695"/>
      <c r="AB13" s="695"/>
      <c r="AC13" s="695"/>
      <c r="AD13" s="696" t="s">
        <v>239</v>
      </c>
      <c r="AE13" s="696"/>
      <c r="AF13" s="696"/>
      <c r="AG13" s="696"/>
      <c r="AH13" s="696"/>
      <c r="AI13" s="696"/>
      <c r="AJ13" s="696"/>
      <c r="AK13" s="696"/>
      <c r="AL13" s="660" t="s">
        <v>131</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355784</v>
      </c>
      <c r="BH13" s="658"/>
      <c r="BI13" s="658"/>
      <c r="BJ13" s="658"/>
      <c r="BK13" s="658"/>
      <c r="BL13" s="658"/>
      <c r="BM13" s="658"/>
      <c r="BN13" s="659"/>
      <c r="BO13" s="695">
        <v>51.3</v>
      </c>
      <c r="BP13" s="695"/>
      <c r="BQ13" s="695"/>
      <c r="BR13" s="695"/>
      <c r="BS13" s="696" t="s">
        <v>239</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451060</v>
      </c>
      <c r="CS13" s="658"/>
      <c r="CT13" s="658"/>
      <c r="CU13" s="658"/>
      <c r="CV13" s="658"/>
      <c r="CW13" s="658"/>
      <c r="CX13" s="658"/>
      <c r="CY13" s="659"/>
      <c r="CZ13" s="695">
        <v>5.9</v>
      </c>
      <c r="DA13" s="695"/>
      <c r="DB13" s="695"/>
      <c r="DC13" s="695"/>
      <c r="DD13" s="663">
        <v>79033</v>
      </c>
      <c r="DE13" s="658"/>
      <c r="DF13" s="658"/>
      <c r="DG13" s="658"/>
      <c r="DH13" s="658"/>
      <c r="DI13" s="658"/>
      <c r="DJ13" s="658"/>
      <c r="DK13" s="658"/>
      <c r="DL13" s="658"/>
      <c r="DM13" s="658"/>
      <c r="DN13" s="658"/>
      <c r="DO13" s="658"/>
      <c r="DP13" s="659"/>
      <c r="DQ13" s="663">
        <v>384680</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210</v>
      </c>
      <c r="S14" s="658"/>
      <c r="T14" s="658"/>
      <c r="U14" s="658"/>
      <c r="V14" s="658"/>
      <c r="W14" s="658"/>
      <c r="X14" s="658"/>
      <c r="Y14" s="659"/>
      <c r="Z14" s="695">
        <v>0</v>
      </c>
      <c r="AA14" s="695"/>
      <c r="AB14" s="695"/>
      <c r="AC14" s="695"/>
      <c r="AD14" s="696">
        <v>210</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27415</v>
      </c>
      <c r="BH14" s="658"/>
      <c r="BI14" s="658"/>
      <c r="BJ14" s="658"/>
      <c r="BK14" s="658"/>
      <c r="BL14" s="658"/>
      <c r="BM14" s="658"/>
      <c r="BN14" s="659"/>
      <c r="BO14" s="695">
        <v>4</v>
      </c>
      <c r="BP14" s="695"/>
      <c r="BQ14" s="695"/>
      <c r="BR14" s="695"/>
      <c r="BS14" s="696" t="s">
        <v>131</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475863</v>
      </c>
      <c r="CS14" s="658"/>
      <c r="CT14" s="658"/>
      <c r="CU14" s="658"/>
      <c r="CV14" s="658"/>
      <c r="CW14" s="658"/>
      <c r="CX14" s="658"/>
      <c r="CY14" s="659"/>
      <c r="CZ14" s="695">
        <v>6.3</v>
      </c>
      <c r="DA14" s="695"/>
      <c r="DB14" s="695"/>
      <c r="DC14" s="695"/>
      <c r="DD14" s="663">
        <v>3344</v>
      </c>
      <c r="DE14" s="658"/>
      <c r="DF14" s="658"/>
      <c r="DG14" s="658"/>
      <c r="DH14" s="658"/>
      <c r="DI14" s="658"/>
      <c r="DJ14" s="658"/>
      <c r="DK14" s="658"/>
      <c r="DL14" s="658"/>
      <c r="DM14" s="658"/>
      <c r="DN14" s="658"/>
      <c r="DO14" s="658"/>
      <c r="DP14" s="659"/>
      <c r="DQ14" s="663">
        <v>469987</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239</v>
      </c>
      <c r="S15" s="658"/>
      <c r="T15" s="658"/>
      <c r="U15" s="658"/>
      <c r="V15" s="658"/>
      <c r="W15" s="658"/>
      <c r="X15" s="658"/>
      <c r="Y15" s="659"/>
      <c r="Z15" s="695" t="s">
        <v>239</v>
      </c>
      <c r="AA15" s="695"/>
      <c r="AB15" s="695"/>
      <c r="AC15" s="695"/>
      <c r="AD15" s="696" t="s">
        <v>239</v>
      </c>
      <c r="AE15" s="696"/>
      <c r="AF15" s="696"/>
      <c r="AG15" s="696"/>
      <c r="AH15" s="696"/>
      <c r="AI15" s="696"/>
      <c r="AJ15" s="696"/>
      <c r="AK15" s="696"/>
      <c r="AL15" s="660" t="s">
        <v>131</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53621</v>
      </c>
      <c r="BH15" s="658"/>
      <c r="BI15" s="658"/>
      <c r="BJ15" s="658"/>
      <c r="BK15" s="658"/>
      <c r="BL15" s="658"/>
      <c r="BM15" s="658"/>
      <c r="BN15" s="659"/>
      <c r="BO15" s="695">
        <v>7.7</v>
      </c>
      <c r="BP15" s="695"/>
      <c r="BQ15" s="695"/>
      <c r="BR15" s="695"/>
      <c r="BS15" s="696" t="s">
        <v>239</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552158</v>
      </c>
      <c r="CS15" s="658"/>
      <c r="CT15" s="658"/>
      <c r="CU15" s="658"/>
      <c r="CV15" s="658"/>
      <c r="CW15" s="658"/>
      <c r="CX15" s="658"/>
      <c r="CY15" s="659"/>
      <c r="CZ15" s="695">
        <v>7.3</v>
      </c>
      <c r="DA15" s="695"/>
      <c r="DB15" s="695"/>
      <c r="DC15" s="695"/>
      <c r="DD15" s="663">
        <v>130726</v>
      </c>
      <c r="DE15" s="658"/>
      <c r="DF15" s="658"/>
      <c r="DG15" s="658"/>
      <c r="DH15" s="658"/>
      <c r="DI15" s="658"/>
      <c r="DJ15" s="658"/>
      <c r="DK15" s="658"/>
      <c r="DL15" s="658"/>
      <c r="DM15" s="658"/>
      <c r="DN15" s="658"/>
      <c r="DO15" s="658"/>
      <c r="DP15" s="659"/>
      <c r="DQ15" s="663">
        <v>341996</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3684</v>
      </c>
      <c r="S16" s="658"/>
      <c r="T16" s="658"/>
      <c r="U16" s="658"/>
      <c r="V16" s="658"/>
      <c r="W16" s="658"/>
      <c r="X16" s="658"/>
      <c r="Y16" s="659"/>
      <c r="Z16" s="695">
        <v>0</v>
      </c>
      <c r="AA16" s="695"/>
      <c r="AB16" s="695"/>
      <c r="AC16" s="695"/>
      <c r="AD16" s="696">
        <v>3684</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239</v>
      </c>
      <c r="BH16" s="658"/>
      <c r="BI16" s="658"/>
      <c r="BJ16" s="658"/>
      <c r="BK16" s="658"/>
      <c r="BL16" s="658"/>
      <c r="BM16" s="658"/>
      <c r="BN16" s="659"/>
      <c r="BO16" s="695" t="s">
        <v>239</v>
      </c>
      <c r="BP16" s="695"/>
      <c r="BQ16" s="695"/>
      <c r="BR16" s="695"/>
      <c r="BS16" s="696" t="s">
        <v>131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420590</v>
      </c>
      <c r="CS16" s="658"/>
      <c r="CT16" s="658"/>
      <c r="CU16" s="658"/>
      <c r="CV16" s="658"/>
      <c r="CW16" s="658"/>
      <c r="CX16" s="658"/>
      <c r="CY16" s="659"/>
      <c r="CZ16" s="695">
        <v>5.5</v>
      </c>
      <c r="DA16" s="695"/>
      <c r="DB16" s="695"/>
      <c r="DC16" s="695"/>
      <c r="DD16" s="663" t="s">
        <v>239</v>
      </c>
      <c r="DE16" s="658"/>
      <c r="DF16" s="658"/>
      <c r="DG16" s="658"/>
      <c r="DH16" s="658"/>
      <c r="DI16" s="658"/>
      <c r="DJ16" s="658"/>
      <c r="DK16" s="658"/>
      <c r="DL16" s="658"/>
      <c r="DM16" s="658"/>
      <c r="DN16" s="658"/>
      <c r="DO16" s="658"/>
      <c r="DP16" s="659"/>
      <c r="DQ16" s="663">
        <v>106522</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8710</v>
      </c>
      <c r="S17" s="658"/>
      <c r="T17" s="658"/>
      <c r="U17" s="658"/>
      <c r="V17" s="658"/>
      <c r="W17" s="658"/>
      <c r="X17" s="658"/>
      <c r="Y17" s="659"/>
      <c r="Z17" s="695">
        <v>0.1</v>
      </c>
      <c r="AA17" s="695"/>
      <c r="AB17" s="695"/>
      <c r="AC17" s="695"/>
      <c r="AD17" s="696">
        <v>8710</v>
      </c>
      <c r="AE17" s="696"/>
      <c r="AF17" s="696"/>
      <c r="AG17" s="696"/>
      <c r="AH17" s="696"/>
      <c r="AI17" s="696"/>
      <c r="AJ17" s="696"/>
      <c r="AK17" s="696"/>
      <c r="AL17" s="660">
        <v>0.2</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239</v>
      </c>
      <c r="BP17" s="695"/>
      <c r="BQ17" s="695"/>
      <c r="BR17" s="695"/>
      <c r="BS17" s="696" t="s">
        <v>239</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901475</v>
      </c>
      <c r="CS17" s="658"/>
      <c r="CT17" s="658"/>
      <c r="CU17" s="658"/>
      <c r="CV17" s="658"/>
      <c r="CW17" s="658"/>
      <c r="CX17" s="658"/>
      <c r="CY17" s="659"/>
      <c r="CZ17" s="695">
        <v>11.9</v>
      </c>
      <c r="DA17" s="695"/>
      <c r="DB17" s="695"/>
      <c r="DC17" s="695"/>
      <c r="DD17" s="663" t="s">
        <v>131</v>
      </c>
      <c r="DE17" s="658"/>
      <c r="DF17" s="658"/>
      <c r="DG17" s="658"/>
      <c r="DH17" s="658"/>
      <c r="DI17" s="658"/>
      <c r="DJ17" s="658"/>
      <c r="DK17" s="658"/>
      <c r="DL17" s="658"/>
      <c r="DM17" s="658"/>
      <c r="DN17" s="658"/>
      <c r="DO17" s="658"/>
      <c r="DP17" s="659"/>
      <c r="DQ17" s="663">
        <v>896785</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1818</v>
      </c>
      <c r="S18" s="658"/>
      <c r="T18" s="658"/>
      <c r="U18" s="658"/>
      <c r="V18" s="658"/>
      <c r="W18" s="658"/>
      <c r="X18" s="658"/>
      <c r="Y18" s="659"/>
      <c r="Z18" s="695">
        <v>0</v>
      </c>
      <c r="AA18" s="695"/>
      <c r="AB18" s="695"/>
      <c r="AC18" s="695"/>
      <c r="AD18" s="696">
        <v>1818</v>
      </c>
      <c r="AE18" s="696"/>
      <c r="AF18" s="696"/>
      <c r="AG18" s="696"/>
      <c r="AH18" s="696"/>
      <c r="AI18" s="696"/>
      <c r="AJ18" s="696"/>
      <c r="AK18" s="696"/>
      <c r="AL18" s="660">
        <v>0</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179</v>
      </c>
      <c r="BP18" s="695"/>
      <c r="BQ18" s="695"/>
      <c r="BR18" s="695"/>
      <c r="BS18" s="696" t="s">
        <v>239</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239</v>
      </c>
      <c r="CS18" s="658"/>
      <c r="CT18" s="658"/>
      <c r="CU18" s="658"/>
      <c r="CV18" s="658"/>
      <c r="CW18" s="658"/>
      <c r="CX18" s="658"/>
      <c r="CY18" s="659"/>
      <c r="CZ18" s="695" t="s">
        <v>239</v>
      </c>
      <c r="DA18" s="695"/>
      <c r="DB18" s="695"/>
      <c r="DC18" s="695"/>
      <c r="DD18" s="663" t="s">
        <v>239</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1818</v>
      </c>
      <c r="S19" s="658"/>
      <c r="T19" s="658"/>
      <c r="U19" s="658"/>
      <c r="V19" s="658"/>
      <c r="W19" s="658"/>
      <c r="X19" s="658"/>
      <c r="Y19" s="659"/>
      <c r="Z19" s="695">
        <v>0</v>
      </c>
      <c r="AA19" s="695"/>
      <c r="AB19" s="695"/>
      <c r="AC19" s="695"/>
      <c r="AD19" s="696">
        <v>1818</v>
      </c>
      <c r="AE19" s="696"/>
      <c r="AF19" s="696"/>
      <c r="AG19" s="696"/>
      <c r="AH19" s="696"/>
      <c r="AI19" s="696"/>
      <c r="AJ19" s="696"/>
      <c r="AK19" s="696"/>
      <c r="AL19" s="660">
        <v>0</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6591</v>
      </c>
      <c r="BH19" s="658"/>
      <c r="BI19" s="658"/>
      <c r="BJ19" s="658"/>
      <c r="BK19" s="658"/>
      <c r="BL19" s="658"/>
      <c r="BM19" s="658"/>
      <c r="BN19" s="659"/>
      <c r="BO19" s="695">
        <v>0.9</v>
      </c>
      <c r="BP19" s="695"/>
      <c r="BQ19" s="695"/>
      <c r="BR19" s="695"/>
      <c r="BS19" s="696" t="s">
        <v>239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239</v>
      </c>
      <c r="CS19" s="658"/>
      <c r="CT19" s="658"/>
      <c r="CU19" s="658"/>
      <c r="CV19" s="658"/>
      <c r="CW19" s="658"/>
      <c r="CX19" s="658"/>
      <c r="CY19" s="659"/>
      <c r="CZ19" s="695" t="s">
        <v>131</v>
      </c>
      <c r="DA19" s="695"/>
      <c r="DB19" s="695"/>
      <c r="DC19" s="695"/>
      <c r="DD19" s="663" t="s">
        <v>131</v>
      </c>
      <c r="DE19" s="658"/>
      <c r="DF19" s="658"/>
      <c r="DG19" s="658"/>
      <c r="DH19" s="658"/>
      <c r="DI19" s="658"/>
      <c r="DJ19" s="658"/>
      <c r="DK19" s="658"/>
      <c r="DL19" s="658"/>
      <c r="DM19" s="658"/>
      <c r="DN19" s="658"/>
      <c r="DO19" s="658"/>
      <c r="DP19" s="659"/>
      <c r="DQ19" s="663" t="s">
        <v>179</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t="s">
        <v>239</v>
      </c>
      <c r="S20" s="658"/>
      <c r="T20" s="658"/>
      <c r="U20" s="658"/>
      <c r="V20" s="658"/>
      <c r="W20" s="658"/>
      <c r="X20" s="658"/>
      <c r="Y20" s="659"/>
      <c r="Z20" s="695" t="s">
        <v>131</v>
      </c>
      <c r="AA20" s="695"/>
      <c r="AB20" s="695"/>
      <c r="AC20" s="695"/>
      <c r="AD20" s="696" t="s">
        <v>131</v>
      </c>
      <c r="AE20" s="696"/>
      <c r="AF20" s="696"/>
      <c r="AG20" s="696"/>
      <c r="AH20" s="696"/>
      <c r="AI20" s="696"/>
      <c r="AJ20" s="696"/>
      <c r="AK20" s="696"/>
      <c r="AL20" s="660" t="s">
        <v>239</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6591</v>
      </c>
      <c r="BH20" s="658"/>
      <c r="BI20" s="658"/>
      <c r="BJ20" s="658"/>
      <c r="BK20" s="658"/>
      <c r="BL20" s="658"/>
      <c r="BM20" s="658"/>
      <c r="BN20" s="659"/>
      <c r="BO20" s="695">
        <v>0.9</v>
      </c>
      <c r="BP20" s="695"/>
      <c r="BQ20" s="695"/>
      <c r="BR20" s="695"/>
      <c r="BS20" s="696" t="s">
        <v>239</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7588756</v>
      </c>
      <c r="CS20" s="658"/>
      <c r="CT20" s="658"/>
      <c r="CU20" s="658"/>
      <c r="CV20" s="658"/>
      <c r="CW20" s="658"/>
      <c r="CX20" s="658"/>
      <c r="CY20" s="659"/>
      <c r="CZ20" s="695">
        <v>100</v>
      </c>
      <c r="DA20" s="695"/>
      <c r="DB20" s="695"/>
      <c r="DC20" s="695"/>
      <c r="DD20" s="663">
        <v>737889</v>
      </c>
      <c r="DE20" s="658"/>
      <c r="DF20" s="658"/>
      <c r="DG20" s="658"/>
      <c r="DH20" s="658"/>
      <c r="DI20" s="658"/>
      <c r="DJ20" s="658"/>
      <c r="DK20" s="658"/>
      <c r="DL20" s="658"/>
      <c r="DM20" s="658"/>
      <c r="DN20" s="658"/>
      <c r="DO20" s="658"/>
      <c r="DP20" s="659"/>
      <c r="DQ20" s="663">
        <v>5521934</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4184728</v>
      </c>
      <c r="S21" s="658"/>
      <c r="T21" s="658"/>
      <c r="U21" s="658"/>
      <c r="V21" s="658"/>
      <c r="W21" s="658"/>
      <c r="X21" s="658"/>
      <c r="Y21" s="659"/>
      <c r="Z21" s="695">
        <v>53.2</v>
      </c>
      <c r="AA21" s="695"/>
      <c r="AB21" s="695"/>
      <c r="AC21" s="695"/>
      <c r="AD21" s="696">
        <v>3640398</v>
      </c>
      <c r="AE21" s="696"/>
      <c r="AF21" s="696"/>
      <c r="AG21" s="696"/>
      <c r="AH21" s="696"/>
      <c r="AI21" s="696"/>
      <c r="AJ21" s="696"/>
      <c r="AK21" s="696"/>
      <c r="AL21" s="660">
        <v>78.8</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6591</v>
      </c>
      <c r="BH21" s="658"/>
      <c r="BI21" s="658"/>
      <c r="BJ21" s="658"/>
      <c r="BK21" s="658"/>
      <c r="BL21" s="658"/>
      <c r="BM21" s="658"/>
      <c r="BN21" s="659"/>
      <c r="BO21" s="695">
        <v>0.9</v>
      </c>
      <c r="BP21" s="695"/>
      <c r="BQ21" s="695"/>
      <c r="BR21" s="695"/>
      <c r="BS21" s="696" t="s">
        <v>131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3640398</v>
      </c>
      <c r="S22" s="658"/>
      <c r="T22" s="658"/>
      <c r="U22" s="658"/>
      <c r="V22" s="658"/>
      <c r="W22" s="658"/>
      <c r="X22" s="658"/>
      <c r="Y22" s="659"/>
      <c r="Z22" s="695">
        <v>46.3</v>
      </c>
      <c r="AA22" s="695"/>
      <c r="AB22" s="695"/>
      <c r="AC22" s="695"/>
      <c r="AD22" s="696">
        <v>3640398</v>
      </c>
      <c r="AE22" s="696"/>
      <c r="AF22" s="696"/>
      <c r="AG22" s="696"/>
      <c r="AH22" s="696"/>
      <c r="AI22" s="696"/>
      <c r="AJ22" s="696"/>
      <c r="AK22" s="696"/>
      <c r="AL22" s="660">
        <v>78.8</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239</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544328</v>
      </c>
      <c r="S23" s="658"/>
      <c r="T23" s="658"/>
      <c r="U23" s="658"/>
      <c r="V23" s="658"/>
      <c r="W23" s="658"/>
      <c r="X23" s="658"/>
      <c r="Y23" s="659"/>
      <c r="Z23" s="695">
        <v>6.9</v>
      </c>
      <c r="AA23" s="695"/>
      <c r="AB23" s="695"/>
      <c r="AC23" s="695"/>
      <c r="AD23" s="696" t="s">
        <v>239</v>
      </c>
      <c r="AE23" s="696"/>
      <c r="AF23" s="696"/>
      <c r="AG23" s="696"/>
      <c r="AH23" s="696"/>
      <c r="AI23" s="696"/>
      <c r="AJ23" s="696"/>
      <c r="AK23" s="696"/>
      <c r="AL23" s="660" t="s">
        <v>131</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239</v>
      </c>
      <c r="BH23" s="658"/>
      <c r="BI23" s="658"/>
      <c r="BJ23" s="658"/>
      <c r="BK23" s="658"/>
      <c r="BL23" s="658"/>
      <c r="BM23" s="658"/>
      <c r="BN23" s="659"/>
      <c r="BO23" s="695" t="s">
        <v>131</v>
      </c>
      <c r="BP23" s="695"/>
      <c r="BQ23" s="695"/>
      <c r="BR23" s="695"/>
      <c r="BS23" s="696" t="s">
        <v>239</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2</v>
      </c>
      <c r="S24" s="658"/>
      <c r="T24" s="658"/>
      <c r="U24" s="658"/>
      <c r="V24" s="658"/>
      <c r="W24" s="658"/>
      <c r="X24" s="658"/>
      <c r="Y24" s="659"/>
      <c r="Z24" s="695">
        <v>0</v>
      </c>
      <c r="AA24" s="695"/>
      <c r="AB24" s="695"/>
      <c r="AC24" s="695"/>
      <c r="AD24" s="696" t="s">
        <v>239</v>
      </c>
      <c r="AE24" s="696"/>
      <c r="AF24" s="696"/>
      <c r="AG24" s="696"/>
      <c r="AH24" s="696"/>
      <c r="AI24" s="696"/>
      <c r="AJ24" s="696"/>
      <c r="AK24" s="696"/>
      <c r="AL24" s="660" t="s">
        <v>131</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239</v>
      </c>
      <c r="BH24" s="658"/>
      <c r="BI24" s="658"/>
      <c r="BJ24" s="658"/>
      <c r="BK24" s="658"/>
      <c r="BL24" s="658"/>
      <c r="BM24" s="658"/>
      <c r="BN24" s="659"/>
      <c r="BO24" s="695" t="s">
        <v>239</v>
      </c>
      <c r="BP24" s="695"/>
      <c r="BQ24" s="695"/>
      <c r="BR24" s="695"/>
      <c r="BS24" s="696" t="s">
        <v>131</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2693578</v>
      </c>
      <c r="CS24" s="713"/>
      <c r="CT24" s="713"/>
      <c r="CU24" s="713"/>
      <c r="CV24" s="713"/>
      <c r="CW24" s="713"/>
      <c r="CX24" s="713"/>
      <c r="CY24" s="738"/>
      <c r="CZ24" s="739">
        <v>35.5</v>
      </c>
      <c r="DA24" s="721"/>
      <c r="DB24" s="721"/>
      <c r="DC24" s="741"/>
      <c r="DD24" s="737">
        <v>2077867</v>
      </c>
      <c r="DE24" s="713"/>
      <c r="DF24" s="713"/>
      <c r="DG24" s="713"/>
      <c r="DH24" s="713"/>
      <c r="DI24" s="713"/>
      <c r="DJ24" s="713"/>
      <c r="DK24" s="738"/>
      <c r="DL24" s="737">
        <v>1961773</v>
      </c>
      <c r="DM24" s="713"/>
      <c r="DN24" s="713"/>
      <c r="DO24" s="713"/>
      <c r="DP24" s="713"/>
      <c r="DQ24" s="713"/>
      <c r="DR24" s="713"/>
      <c r="DS24" s="713"/>
      <c r="DT24" s="713"/>
      <c r="DU24" s="713"/>
      <c r="DV24" s="738"/>
      <c r="DW24" s="739">
        <v>42.1</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5142693</v>
      </c>
      <c r="S25" s="658"/>
      <c r="T25" s="658"/>
      <c r="U25" s="658"/>
      <c r="V25" s="658"/>
      <c r="W25" s="658"/>
      <c r="X25" s="658"/>
      <c r="Y25" s="659"/>
      <c r="Z25" s="695">
        <v>65.400000000000006</v>
      </c>
      <c r="AA25" s="695"/>
      <c r="AB25" s="695"/>
      <c r="AC25" s="695"/>
      <c r="AD25" s="696">
        <v>4598363</v>
      </c>
      <c r="AE25" s="696"/>
      <c r="AF25" s="696"/>
      <c r="AG25" s="696"/>
      <c r="AH25" s="696"/>
      <c r="AI25" s="696"/>
      <c r="AJ25" s="696"/>
      <c r="AK25" s="696"/>
      <c r="AL25" s="660">
        <v>99.5</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179</v>
      </c>
      <c r="BH25" s="658"/>
      <c r="BI25" s="658"/>
      <c r="BJ25" s="658"/>
      <c r="BK25" s="658"/>
      <c r="BL25" s="658"/>
      <c r="BM25" s="658"/>
      <c r="BN25" s="659"/>
      <c r="BO25" s="695" t="s">
        <v>239</v>
      </c>
      <c r="BP25" s="695"/>
      <c r="BQ25" s="695"/>
      <c r="BR25" s="695"/>
      <c r="BS25" s="696" t="s">
        <v>239</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1040843</v>
      </c>
      <c r="CS25" s="670"/>
      <c r="CT25" s="670"/>
      <c r="CU25" s="670"/>
      <c r="CV25" s="670"/>
      <c r="CW25" s="670"/>
      <c r="CX25" s="670"/>
      <c r="CY25" s="671"/>
      <c r="CZ25" s="660">
        <v>13.7</v>
      </c>
      <c r="DA25" s="672"/>
      <c r="DB25" s="672"/>
      <c r="DC25" s="673"/>
      <c r="DD25" s="663">
        <v>998523</v>
      </c>
      <c r="DE25" s="670"/>
      <c r="DF25" s="670"/>
      <c r="DG25" s="670"/>
      <c r="DH25" s="670"/>
      <c r="DI25" s="670"/>
      <c r="DJ25" s="670"/>
      <c r="DK25" s="671"/>
      <c r="DL25" s="663">
        <v>887539</v>
      </c>
      <c r="DM25" s="670"/>
      <c r="DN25" s="670"/>
      <c r="DO25" s="670"/>
      <c r="DP25" s="670"/>
      <c r="DQ25" s="670"/>
      <c r="DR25" s="670"/>
      <c r="DS25" s="670"/>
      <c r="DT25" s="670"/>
      <c r="DU25" s="670"/>
      <c r="DV25" s="671"/>
      <c r="DW25" s="660">
        <v>19.100000000000001</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644</v>
      </c>
      <c r="S26" s="658"/>
      <c r="T26" s="658"/>
      <c r="U26" s="658"/>
      <c r="V26" s="658"/>
      <c r="W26" s="658"/>
      <c r="X26" s="658"/>
      <c r="Y26" s="659"/>
      <c r="Z26" s="695">
        <v>0</v>
      </c>
      <c r="AA26" s="695"/>
      <c r="AB26" s="695"/>
      <c r="AC26" s="695"/>
      <c r="AD26" s="696">
        <v>644</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239</v>
      </c>
      <c r="BH26" s="658"/>
      <c r="BI26" s="658"/>
      <c r="BJ26" s="658"/>
      <c r="BK26" s="658"/>
      <c r="BL26" s="658"/>
      <c r="BM26" s="658"/>
      <c r="BN26" s="659"/>
      <c r="BO26" s="695" t="s">
        <v>131</v>
      </c>
      <c r="BP26" s="695"/>
      <c r="BQ26" s="695"/>
      <c r="BR26" s="695"/>
      <c r="BS26" s="696" t="s">
        <v>179</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598330</v>
      </c>
      <c r="CS26" s="658"/>
      <c r="CT26" s="658"/>
      <c r="CU26" s="658"/>
      <c r="CV26" s="658"/>
      <c r="CW26" s="658"/>
      <c r="CX26" s="658"/>
      <c r="CY26" s="659"/>
      <c r="CZ26" s="660">
        <v>7.9</v>
      </c>
      <c r="DA26" s="672"/>
      <c r="DB26" s="672"/>
      <c r="DC26" s="673"/>
      <c r="DD26" s="663">
        <v>584658</v>
      </c>
      <c r="DE26" s="658"/>
      <c r="DF26" s="658"/>
      <c r="DG26" s="658"/>
      <c r="DH26" s="658"/>
      <c r="DI26" s="658"/>
      <c r="DJ26" s="658"/>
      <c r="DK26" s="659"/>
      <c r="DL26" s="663" t="s">
        <v>239</v>
      </c>
      <c r="DM26" s="658"/>
      <c r="DN26" s="658"/>
      <c r="DO26" s="658"/>
      <c r="DP26" s="658"/>
      <c r="DQ26" s="658"/>
      <c r="DR26" s="658"/>
      <c r="DS26" s="658"/>
      <c r="DT26" s="658"/>
      <c r="DU26" s="658"/>
      <c r="DV26" s="659"/>
      <c r="DW26" s="660" t="s">
        <v>239</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45141</v>
      </c>
      <c r="S27" s="658"/>
      <c r="T27" s="658"/>
      <c r="U27" s="658"/>
      <c r="V27" s="658"/>
      <c r="W27" s="658"/>
      <c r="X27" s="658"/>
      <c r="Y27" s="659"/>
      <c r="Z27" s="695">
        <v>0.6</v>
      </c>
      <c r="AA27" s="695"/>
      <c r="AB27" s="695"/>
      <c r="AC27" s="695"/>
      <c r="AD27" s="696" t="s">
        <v>239</v>
      </c>
      <c r="AE27" s="696"/>
      <c r="AF27" s="696"/>
      <c r="AG27" s="696"/>
      <c r="AH27" s="696"/>
      <c r="AI27" s="696"/>
      <c r="AJ27" s="696"/>
      <c r="AK27" s="696"/>
      <c r="AL27" s="660" t="s">
        <v>131</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693795</v>
      </c>
      <c r="BH27" s="658"/>
      <c r="BI27" s="658"/>
      <c r="BJ27" s="658"/>
      <c r="BK27" s="658"/>
      <c r="BL27" s="658"/>
      <c r="BM27" s="658"/>
      <c r="BN27" s="659"/>
      <c r="BO27" s="695">
        <v>100</v>
      </c>
      <c r="BP27" s="695"/>
      <c r="BQ27" s="695"/>
      <c r="BR27" s="695"/>
      <c r="BS27" s="696" t="s">
        <v>239</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751260</v>
      </c>
      <c r="CS27" s="670"/>
      <c r="CT27" s="670"/>
      <c r="CU27" s="670"/>
      <c r="CV27" s="670"/>
      <c r="CW27" s="670"/>
      <c r="CX27" s="670"/>
      <c r="CY27" s="671"/>
      <c r="CZ27" s="660">
        <v>9.9</v>
      </c>
      <c r="DA27" s="672"/>
      <c r="DB27" s="672"/>
      <c r="DC27" s="673"/>
      <c r="DD27" s="663">
        <v>182559</v>
      </c>
      <c r="DE27" s="670"/>
      <c r="DF27" s="670"/>
      <c r="DG27" s="670"/>
      <c r="DH27" s="670"/>
      <c r="DI27" s="670"/>
      <c r="DJ27" s="670"/>
      <c r="DK27" s="671"/>
      <c r="DL27" s="663">
        <v>177449</v>
      </c>
      <c r="DM27" s="670"/>
      <c r="DN27" s="670"/>
      <c r="DO27" s="670"/>
      <c r="DP27" s="670"/>
      <c r="DQ27" s="670"/>
      <c r="DR27" s="670"/>
      <c r="DS27" s="670"/>
      <c r="DT27" s="670"/>
      <c r="DU27" s="670"/>
      <c r="DV27" s="671"/>
      <c r="DW27" s="660">
        <v>3.8</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15629</v>
      </c>
      <c r="S28" s="658"/>
      <c r="T28" s="658"/>
      <c r="U28" s="658"/>
      <c r="V28" s="658"/>
      <c r="W28" s="658"/>
      <c r="X28" s="658"/>
      <c r="Y28" s="659"/>
      <c r="Z28" s="695">
        <v>0.2</v>
      </c>
      <c r="AA28" s="695"/>
      <c r="AB28" s="695"/>
      <c r="AC28" s="695"/>
      <c r="AD28" s="696">
        <v>12089</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901475</v>
      </c>
      <c r="CS28" s="658"/>
      <c r="CT28" s="658"/>
      <c r="CU28" s="658"/>
      <c r="CV28" s="658"/>
      <c r="CW28" s="658"/>
      <c r="CX28" s="658"/>
      <c r="CY28" s="659"/>
      <c r="CZ28" s="660">
        <v>11.9</v>
      </c>
      <c r="DA28" s="672"/>
      <c r="DB28" s="672"/>
      <c r="DC28" s="673"/>
      <c r="DD28" s="663">
        <v>896785</v>
      </c>
      <c r="DE28" s="658"/>
      <c r="DF28" s="658"/>
      <c r="DG28" s="658"/>
      <c r="DH28" s="658"/>
      <c r="DI28" s="658"/>
      <c r="DJ28" s="658"/>
      <c r="DK28" s="659"/>
      <c r="DL28" s="663">
        <v>896785</v>
      </c>
      <c r="DM28" s="658"/>
      <c r="DN28" s="658"/>
      <c r="DO28" s="658"/>
      <c r="DP28" s="658"/>
      <c r="DQ28" s="658"/>
      <c r="DR28" s="658"/>
      <c r="DS28" s="658"/>
      <c r="DT28" s="658"/>
      <c r="DU28" s="658"/>
      <c r="DV28" s="659"/>
      <c r="DW28" s="660">
        <v>19.3</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10366</v>
      </c>
      <c r="S29" s="658"/>
      <c r="T29" s="658"/>
      <c r="U29" s="658"/>
      <c r="V29" s="658"/>
      <c r="W29" s="658"/>
      <c r="X29" s="658"/>
      <c r="Y29" s="659"/>
      <c r="Z29" s="695">
        <v>0.1</v>
      </c>
      <c r="AA29" s="695"/>
      <c r="AB29" s="695"/>
      <c r="AC29" s="695"/>
      <c r="AD29" s="696" t="s">
        <v>239</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900337</v>
      </c>
      <c r="CS29" s="670"/>
      <c r="CT29" s="670"/>
      <c r="CU29" s="670"/>
      <c r="CV29" s="670"/>
      <c r="CW29" s="670"/>
      <c r="CX29" s="670"/>
      <c r="CY29" s="671"/>
      <c r="CZ29" s="660">
        <v>11.9</v>
      </c>
      <c r="DA29" s="672"/>
      <c r="DB29" s="672"/>
      <c r="DC29" s="673"/>
      <c r="DD29" s="663">
        <v>895647</v>
      </c>
      <c r="DE29" s="670"/>
      <c r="DF29" s="670"/>
      <c r="DG29" s="670"/>
      <c r="DH29" s="670"/>
      <c r="DI29" s="670"/>
      <c r="DJ29" s="670"/>
      <c r="DK29" s="671"/>
      <c r="DL29" s="663">
        <v>895647</v>
      </c>
      <c r="DM29" s="670"/>
      <c r="DN29" s="670"/>
      <c r="DO29" s="670"/>
      <c r="DP29" s="670"/>
      <c r="DQ29" s="670"/>
      <c r="DR29" s="670"/>
      <c r="DS29" s="670"/>
      <c r="DT29" s="670"/>
      <c r="DU29" s="670"/>
      <c r="DV29" s="671"/>
      <c r="DW29" s="660">
        <v>19.2</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947953</v>
      </c>
      <c r="S30" s="658"/>
      <c r="T30" s="658"/>
      <c r="U30" s="658"/>
      <c r="V30" s="658"/>
      <c r="W30" s="658"/>
      <c r="X30" s="658"/>
      <c r="Y30" s="659"/>
      <c r="Z30" s="695">
        <v>12</v>
      </c>
      <c r="AA30" s="695"/>
      <c r="AB30" s="695"/>
      <c r="AC30" s="695"/>
      <c r="AD30" s="696" t="s">
        <v>239</v>
      </c>
      <c r="AE30" s="696"/>
      <c r="AF30" s="696"/>
      <c r="AG30" s="696"/>
      <c r="AH30" s="696"/>
      <c r="AI30" s="696"/>
      <c r="AJ30" s="696"/>
      <c r="AK30" s="696"/>
      <c r="AL30" s="660" t="s">
        <v>239</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882810</v>
      </c>
      <c r="CS30" s="658"/>
      <c r="CT30" s="658"/>
      <c r="CU30" s="658"/>
      <c r="CV30" s="658"/>
      <c r="CW30" s="658"/>
      <c r="CX30" s="658"/>
      <c r="CY30" s="659"/>
      <c r="CZ30" s="660">
        <v>11.6</v>
      </c>
      <c r="DA30" s="672"/>
      <c r="DB30" s="672"/>
      <c r="DC30" s="673"/>
      <c r="DD30" s="663">
        <v>878120</v>
      </c>
      <c r="DE30" s="658"/>
      <c r="DF30" s="658"/>
      <c r="DG30" s="658"/>
      <c r="DH30" s="658"/>
      <c r="DI30" s="658"/>
      <c r="DJ30" s="658"/>
      <c r="DK30" s="659"/>
      <c r="DL30" s="663">
        <v>878120</v>
      </c>
      <c r="DM30" s="658"/>
      <c r="DN30" s="658"/>
      <c r="DO30" s="658"/>
      <c r="DP30" s="658"/>
      <c r="DQ30" s="658"/>
      <c r="DR30" s="658"/>
      <c r="DS30" s="658"/>
      <c r="DT30" s="658"/>
      <c r="DU30" s="658"/>
      <c r="DV30" s="659"/>
      <c r="DW30" s="660">
        <v>18.899999999999999</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131</v>
      </c>
      <c r="AM31" s="661"/>
      <c r="AN31" s="661"/>
      <c r="AO31" s="697"/>
      <c r="AP31" s="729" t="s">
        <v>316</v>
      </c>
      <c r="AQ31" s="730"/>
      <c r="AR31" s="730"/>
      <c r="AS31" s="730"/>
      <c r="AT31" s="731" t="s">
        <v>317</v>
      </c>
      <c r="AU31" s="218"/>
      <c r="AV31" s="218"/>
      <c r="AW31" s="218"/>
      <c r="AX31" s="715" t="s">
        <v>189</v>
      </c>
      <c r="AY31" s="716"/>
      <c r="AZ31" s="716"/>
      <c r="BA31" s="716"/>
      <c r="BB31" s="716"/>
      <c r="BC31" s="716"/>
      <c r="BD31" s="716"/>
      <c r="BE31" s="716"/>
      <c r="BF31" s="717"/>
      <c r="BG31" s="719">
        <v>99.5</v>
      </c>
      <c r="BH31" s="720"/>
      <c r="BI31" s="720"/>
      <c r="BJ31" s="720"/>
      <c r="BK31" s="720"/>
      <c r="BL31" s="720"/>
      <c r="BM31" s="721">
        <v>95.7</v>
      </c>
      <c r="BN31" s="720"/>
      <c r="BO31" s="720"/>
      <c r="BP31" s="720"/>
      <c r="BQ31" s="722"/>
      <c r="BR31" s="719">
        <v>99.1</v>
      </c>
      <c r="BS31" s="720"/>
      <c r="BT31" s="720"/>
      <c r="BU31" s="720"/>
      <c r="BV31" s="720"/>
      <c r="BW31" s="720"/>
      <c r="BX31" s="721">
        <v>95.2</v>
      </c>
      <c r="BY31" s="720"/>
      <c r="BZ31" s="720"/>
      <c r="CA31" s="720"/>
      <c r="CB31" s="722"/>
      <c r="CD31" s="678"/>
      <c r="CE31" s="679"/>
      <c r="CF31" s="654" t="s">
        <v>318</v>
      </c>
      <c r="CG31" s="655"/>
      <c r="CH31" s="655"/>
      <c r="CI31" s="655"/>
      <c r="CJ31" s="655"/>
      <c r="CK31" s="655"/>
      <c r="CL31" s="655"/>
      <c r="CM31" s="655"/>
      <c r="CN31" s="655"/>
      <c r="CO31" s="655"/>
      <c r="CP31" s="655"/>
      <c r="CQ31" s="656"/>
      <c r="CR31" s="657">
        <v>17527</v>
      </c>
      <c r="CS31" s="670"/>
      <c r="CT31" s="670"/>
      <c r="CU31" s="670"/>
      <c r="CV31" s="670"/>
      <c r="CW31" s="670"/>
      <c r="CX31" s="670"/>
      <c r="CY31" s="671"/>
      <c r="CZ31" s="660">
        <v>0.2</v>
      </c>
      <c r="DA31" s="672"/>
      <c r="DB31" s="672"/>
      <c r="DC31" s="673"/>
      <c r="DD31" s="663">
        <v>17527</v>
      </c>
      <c r="DE31" s="670"/>
      <c r="DF31" s="670"/>
      <c r="DG31" s="670"/>
      <c r="DH31" s="670"/>
      <c r="DI31" s="670"/>
      <c r="DJ31" s="670"/>
      <c r="DK31" s="671"/>
      <c r="DL31" s="663">
        <v>17527</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543743</v>
      </c>
      <c r="S32" s="658"/>
      <c r="T32" s="658"/>
      <c r="U32" s="658"/>
      <c r="V32" s="658"/>
      <c r="W32" s="658"/>
      <c r="X32" s="658"/>
      <c r="Y32" s="659"/>
      <c r="Z32" s="695">
        <v>6.9</v>
      </c>
      <c r="AA32" s="695"/>
      <c r="AB32" s="695"/>
      <c r="AC32" s="695"/>
      <c r="AD32" s="696" t="s">
        <v>239</v>
      </c>
      <c r="AE32" s="696"/>
      <c r="AF32" s="696"/>
      <c r="AG32" s="696"/>
      <c r="AH32" s="696"/>
      <c r="AI32" s="696"/>
      <c r="AJ32" s="696"/>
      <c r="AK32" s="696"/>
      <c r="AL32" s="660" t="s">
        <v>179</v>
      </c>
      <c r="AM32" s="661"/>
      <c r="AN32" s="661"/>
      <c r="AO32" s="697"/>
      <c r="AP32" s="698"/>
      <c r="AQ32" s="699"/>
      <c r="AR32" s="699"/>
      <c r="AS32" s="699"/>
      <c r="AT32" s="732"/>
      <c r="AU32" s="214" t="s">
        <v>320</v>
      </c>
      <c r="AX32" s="654" t="s">
        <v>321</v>
      </c>
      <c r="AY32" s="655"/>
      <c r="AZ32" s="655"/>
      <c r="BA32" s="655"/>
      <c r="BB32" s="655"/>
      <c r="BC32" s="655"/>
      <c r="BD32" s="655"/>
      <c r="BE32" s="655"/>
      <c r="BF32" s="656"/>
      <c r="BG32" s="723">
        <v>99.8</v>
      </c>
      <c r="BH32" s="670"/>
      <c r="BI32" s="670"/>
      <c r="BJ32" s="670"/>
      <c r="BK32" s="670"/>
      <c r="BL32" s="670"/>
      <c r="BM32" s="661">
        <v>98.9</v>
      </c>
      <c r="BN32" s="670"/>
      <c r="BO32" s="670"/>
      <c r="BP32" s="670"/>
      <c r="BQ32" s="693"/>
      <c r="BR32" s="723">
        <v>99.6</v>
      </c>
      <c r="BS32" s="670"/>
      <c r="BT32" s="670"/>
      <c r="BU32" s="670"/>
      <c r="BV32" s="670"/>
      <c r="BW32" s="670"/>
      <c r="BX32" s="661">
        <v>98.7</v>
      </c>
      <c r="BY32" s="670"/>
      <c r="BZ32" s="670"/>
      <c r="CA32" s="670"/>
      <c r="CB32" s="693"/>
      <c r="CD32" s="680"/>
      <c r="CE32" s="681"/>
      <c r="CF32" s="654" t="s">
        <v>322</v>
      </c>
      <c r="CG32" s="655"/>
      <c r="CH32" s="655"/>
      <c r="CI32" s="655"/>
      <c r="CJ32" s="655"/>
      <c r="CK32" s="655"/>
      <c r="CL32" s="655"/>
      <c r="CM32" s="655"/>
      <c r="CN32" s="655"/>
      <c r="CO32" s="655"/>
      <c r="CP32" s="655"/>
      <c r="CQ32" s="656"/>
      <c r="CR32" s="657">
        <v>1138</v>
      </c>
      <c r="CS32" s="658"/>
      <c r="CT32" s="658"/>
      <c r="CU32" s="658"/>
      <c r="CV32" s="658"/>
      <c r="CW32" s="658"/>
      <c r="CX32" s="658"/>
      <c r="CY32" s="659"/>
      <c r="CZ32" s="660">
        <v>0</v>
      </c>
      <c r="DA32" s="672"/>
      <c r="DB32" s="672"/>
      <c r="DC32" s="673"/>
      <c r="DD32" s="663">
        <v>1138</v>
      </c>
      <c r="DE32" s="658"/>
      <c r="DF32" s="658"/>
      <c r="DG32" s="658"/>
      <c r="DH32" s="658"/>
      <c r="DI32" s="658"/>
      <c r="DJ32" s="658"/>
      <c r="DK32" s="659"/>
      <c r="DL32" s="663">
        <v>1138</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21511</v>
      </c>
      <c r="S33" s="658"/>
      <c r="T33" s="658"/>
      <c r="U33" s="658"/>
      <c r="V33" s="658"/>
      <c r="W33" s="658"/>
      <c r="X33" s="658"/>
      <c r="Y33" s="659"/>
      <c r="Z33" s="695">
        <v>0.3</v>
      </c>
      <c r="AA33" s="695"/>
      <c r="AB33" s="695"/>
      <c r="AC33" s="695"/>
      <c r="AD33" s="696">
        <v>9303</v>
      </c>
      <c r="AE33" s="696"/>
      <c r="AF33" s="696"/>
      <c r="AG33" s="696"/>
      <c r="AH33" s="696"/>
      <c r="AI33" s="696"/>
      <c r="AJ33" s="696"/>
      <c r="AK33" s="696"/>
      <c r="AL33" s="660">
        <v>0.2</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99.2</v>
      </c>
      <c r="BH33" s="642"/>
      <c r="BI33" s="642"/>
      <c r="BJ33" s="642"/>
      <c r="BK33" s="642"/>
      <c r="BL33" s="642"/>
      <c r="BM33" s="688">
        <v>92.4</v>
      </c>
      <c r="BN33" s="642"/>
      <c r="BO33" s="642"/>
      <c r="BP33" s="642"/>
      <c r="BQ33" s="705"/>
      <c r="BR33" s="718">
        <v>98.4</v>
      </c>
      <c r="BS33" s="642"/>
      <c r="BT33" s="642"/>
      <c r="BU33" s="642"/>
      <c r="BV33" s="642"/>
      <c r="BW33" s="642"/>
      <c r="BX33" s="688">
        <v>91.5</v>
      </c>
      <c r="BY33" s="642"/>
      <c r="BZ33" s="642"/>
      <c r="CA33" s="642"/>
      <c r="CB33" s="705"/>
      <c r="CD33" s="654" t="s">
        <v>325</v>
      </c>
      <c r="CE33" s="655"/>
      <c r="CF33" s="655"/>
      <c r="CG33" s="655"/>
      <c r="CH33" s="655"/>
      <c r="CI33" s="655"/>
      <c r="CJ33" s="655"/>
      <c r="CK33" s="655"/>
      <c r="CL33" s="655"/>
      <c r="CM33" s="655"/>
      <c r="CN33" s="655"/>
      <c r="CO33" s="655"/>
      <c r="CP33" s="655"/>
      <c r="CQ33" s="656"/>
      <c r="CR33" s="657">
        <v>3736699</v>
      </c>
      <c r="CS33" s="670"/>
      <c r="CT33" s="670"/>
      <c r="CU33" s="670"/>
      <c r="CV33" s="670"/>
      <c r="CW33" s="670"/>
      <c r="CX33" s="670"/>
      <c r="CY33" s="671"/>
      <c r="CZ33" s="660">
        <v>49.2</v>
      </c>
      <c r="DA33" s="672"/>
      <c r="DB33" s="672"/>
      <c r="DC33" s="673"/>
      <c r="DD33" s="663">
        <v>3152829</v>
      </c>
      <c r="DE33" s="670"/>
      <c r="DF33" s="670"/>
      <c r="DG33" s="670"/>
      <c r="DH33" s="670"/>
      <c r="DI33" s="670"/>
      <c r="DJ33" s="670"/>
      <c r="DK33" s="671"/>
      <c r="DL33" s="663">
        <v>2331050</v>
      </c>
      <c r="DM33" s="670"/>
      <c r="DN33" s="670"/>
      <c r="DO33" s="670"/>
      <c r="DP33" s="670"/>
      <c r="DQ33" s="670"/>
      <c r="DR33" s="670"/>
      <c r="DS33" s="670"/>
      <c r="DT33" s="670"/>
      <c r="DU33" s="670"/>
      <c r="DV33" s="671"/>
      <c r="DW33" s="660">
        <v>50</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101693</v>
      </c>
      <c r="S34" s="658"/>
      <c r="T34" s="658"/>
      <c r="U34" s="658"/>
      <c r="V34" s="658"/>
      <c r="W34" s="658"/>
      <c r="X34" s="658"/>
      <c r="Y34" s="659"/>
      <c r="Z34" s="695">
        <v>1.3</v>
      </c>
      <c r="AA34" s="695"/>
      <c r="AB34" s="695"/>
      <c r="AC34" s="695"/>
      <c r="AD34" s="696" t="s">
        <v>131</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1053872</v>
      </c>
      <c r="CS34" s="658"/>
      <c r="CT34" s="658"/>
      <c r="CU34" s="658"/>
      <c r="CV34" s="658"/>
      <c r="CW34" s="658"/>
      <c r="CX34" s="658"/>
      <c r="CY34" s="659"/>
      <c r="CZ34" s="660">
        <v>13.9</v>
      </c>
      <c r="DA34" s="672"/>
      <c r="DB34" s="672"/>
      <c r="DC34" s="673"/>
      <c r="DD34" s="663">
        <v>764529</v>
      </c>
      <c r="DE34" s="658"/>
      <c r="DF34" s="658"/>
      <c r="DG34" s="658"/>
      <c r="DH34" s="658"/>
      <c r="DI34" s="658"/>
      <c r="DJ34" s="658"/>
      <c r="DK34" s="659"/>
      <c r="DL34" s="663">
        <v>567952</v>
      </c>
      <c r="DM34" s="658"/>
      <c r="DN34" s="658"/>
      <c r="DO34" s="658"/>
      <c r="DP34" s="658"/>
      <c r="DQ34" s="658"/>
      <c r="DR34" s="658"/>
      <c r="DS34" s="658"/>
      <c r="DT34" s="658"/>
      <c r="DU34" s="658"/>
      <c r="DV34" s="659"/>
      <c r="DW34" s="660">
        <v>12.2</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305674</v>
      </c>
      <c r="S35" s="658"/>
      <c r="T35" s="658"/>
      <c r="U35" s="658"/>
      <c r="V35" s="658"/>
      <c r="W35" s="658"/>
      <c r="X35" s="658"/>
      <c r="Y35" s="659"/>
      <c r="Z35" s="695">
        <v>3.9</v>
      </c>
      <c r="AA35" s="695"/>
      <c r="AB35" s="695"/>
      <c r="AC35" s="695"/>
      <c r="AD35" s="696" t="s">
        <v>131</v>
      </c>
      <c r="AE35" s="696"/>
      <c r="AF35" s="696"/>
      <c r="AG35" s="696"/>
      <c r="AH35" s="696"/>
      <c r="AI35" s="696"/>
      <c r="AJ35" s="696"/>
      <c r="AK35" s="696"/>
      <c r="AL35" s="660" t="s">
        <v>179</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202466</v>
      </c>
      <c r="CS35" s="670"/>
      <c r="CT35" s="670"/>
      <c r="CU35" s="670"/>
      <c r="CV35" s="670"/>
      <c r="CW35" s="670"/>
      <c r="CX35" s="670"/>
      <c r="CY35" s="671"/>
      <c r="CZ35" s="660">
        <v>2.7</v>
      </c>
      <c r="DA35" s="672"/>
      <c r="DB35" s="672"/>
      <c r="DC35" s="673"/>
      <c r="DD35" s="663">
        <v>188478</v>
      </c>
      <c r="DE35" s="670"/>
      <c r="DF35" s="670"/>
      <c r="DG35" s="670"/>
      <c r="DH35" s="670"/>
      <c r="DI35" s="670"/>
      <c r="DJ35" s="670"/>
      <c r="DK35" s="671"/>
      <c r="DL35" s="663">
        <v>181537</v>
      </c>
      <c r="DM35" s="670"/>
      <c r="DN35" s="670"/>
      <c r="DO35" s="670"/>
      <c r="DP35" s="670"/>
      <c r="DQ35" s="670"/>
      <c r="DR35" s="670"/>
      <c r="DS35" s="670"/>
      <c r="DT35" s="670"/>
      <c r="DU35" s="670"/>
      <c r="DV35" s="671"/>
      <c r="DW35" s="660">
        <v>3.9</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107732</v>
      </c>
      <c r="S36" s="658"/>
      <c r="T36" s="658"/>
      <c r="U36" s="658"/>
      <c r="V36" s="658"/>
      <c r="W36" s="658"/>
      <c r="X36" s="658"/>
      <c r="Y36" s="659"/>
      <c r="Z36" s="695">
        <v>1.4</v>
      </c>
      <c r="AA36" s="695"/>
      <c r="AB36" s="695"/>
      <c r="AC36" s="695"/>
      <c r="AD36" s="696" t="s">
        <v>131</v>
      </c>
      <c r="AE36" s="696"/>
      <c r="AF36" s="696"/>
      <c r="AG36" s="696"/>
      <c r="AH36" s="696"/>
      <c r="AI36" s="696"/>
      <c r="AJ36" s="696"/>
      <c r="AK36" s="696"/>
      <c r="AL36" s="660" t="s">
        <v>239</v>
      </c>
      <c r="AM36" s="661"/>
      <c r="AN36" s="661"/>
      <c r="AO36" s="697"/>
      <c r="AP36" s="222"/>
      <c r="AQ36" s="706" t="s">
        <v>333</v>
      </c>
      <c r="AR36" s="707"/>
      <c r="AS36" s="707"/>
      <c r="AT36" s="707"/>
      <c r="AU36" s="707"/>
      <c r="AV36" s="707"/>
      <c r="AW36" s="707"/>
      <c r="AX36" s="707"/>
      <c r="AY36" s="708"/>
      <c r="AZ36" s="712">
        <v>1082143</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32669</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1378505</v>
      </c>
      <c r="CS36" s="658"/>
      <c r="CT36" s="658"/>
      <c r="CU36" s="658"/>
      <c r="CV36" s="658"/>
      <c r="CW36" s="658"/>
      <c r="CX36" s="658"/>
      <c r="CY36" s="659"/>
      <c r="CZ36" s="660">
        <v>18.2</v>
      </c>
      <c r="DA36" s="672"/>
      <c r="DB36" s="672"/>
      <c r="DC36" s="673"/>
      <c r="DD36" s="663">
        <v>1231698</v>
      </c>
      <c r="DE36" s="658"/>
      <c r="DF36" s="658"/>
      <c r="DG36" s="658"/>
      <c r="DH36" s="658"/>
      <c r="DI36" s="658"/>
      <c r="DJ36" s="658"/>
      <c r="DK36" s="659"/>
      <c r="DL36" s="663">
        <v>1000641</v>
      </c>
      <c r="DM36" s="658"/>
      <c r="DN36" s="658"/>
      <c r="DO36" s="658"/>
      <c r="DP36" s="658"/>
      <c r="DQ36" s="658"/>
      <c r="DR36" s="658"/>
      <c r="DS36" s="658"/>
      <c r="DT36" s="658"/>
      <c r="DU36" s="658"/>
      <c r="DV36" s="659"/>
      <c r="DW36" s="660">
        <v>21.5</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107653</v>
      </c>
      <c r="S37" s="658"/>
      <c r="T37" s="658"/>
      <c r="U37" s="658"/>
      <c r="V37" s="658"/>
      <c r="W37" s="658"/>
      <c r="X37" s="658"/>
      <c r="Y37" s="659"/>
      <c r="Z37" s="695">
        <v>1.4</v>
      </c>
      <c r="AA37" s="695"/>
      <c r="AB37" s="695"/>
      <c r="AC37" s="695"/>
      <c r="AD37" s="696">
        <v>13</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210987</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9768</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607797</v>
      </c>
      <c r="CS37" s="670"/>
      <c r="CT37" s="670"/>
      <c r="CU37" s="670"/>
      <c r="CV37" s="670"/>
      <c r="CW37" s="670"/>
      <c r="CX37" s="670"/>
      <c r="CY37" s="671"/>
      <c r="CZ37" s="660">
        <v>8</v>
      </c>
      <c r="DA37" s="672"/>
      <c r="DB37" s="672"/>
      <c r="DC37" s="673"/>
      <c r="DD37" s="663">
        <v>607797</v>
      </c>
      <c r="DE37" s="670"/>
      <c r="DF37" s="670"/>
      <c r="DG37" s="670"/>
      <c r="DH37" s="670"/>
      <c r="DI37" s="670"/>
      <c r="DJ37" s="670"/>
      <c r="DK37" s="671"/>
      <c r="DL37" s="663">
        <v>598033</v>
      </c>
      <c r="DM37" s="670"/>
      <c r="DN37" s="670"/>
      <c r="DO37" s="670"/>
      <c r="DP37" s="670"/>
      <c r="DQ37" s="670"/>
      <c r="DR37" s="670"/>
      <c r="DS37" s="670"/>
      <c r="DT37" s="670"/>
      <c r="DU37" s="670"/>
      <c r="DV37" s="671"/>
      <c r="DW37" s="660">
        <v>12.8</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517200</v>
      </c>
      <c r="S38" s="658"/>
      <c r="T38" s="658"/>
      <c r="U38" s="658"/>
      <c r="V38" s="658"/>
      <c r="W38" s="658"/>
      <c r="X38" s="658"/>
      <c r="Y38" s="659"/>
      <c r="Z38" s="695">
        <v>6.6</v>
      </c>
      <c r="AA38" s="695"/>
      <c r="AB38" s="695"/>
      <c r="AC38" s="695"/>
      <c r="AD38" s="696" t="s">
        <v>131</v>
      </c>
      <c r="AE38" s="696"/>
      <c r="AF38" s="696"/>
      <c r="AG38" s="696"/>
      <c r="AH38" s="696"/>
      <c r="AI38" s="696"/>
      <c r="AJ38" s="696"/>
      <c r="AK38" s="696"/>
      <c r="AL38" s="660" t="s">
        <v>131</v>
      </c>
      <c r="AM38" s="661"/>
      <c r="AN38" s="661"/>
      <c r="AO38" s="697"/>
      <c r="AQ38" s="690" t="s">
        <v>341</v>
      </c>
      <c r="AR38" s="691"/>
      <c r="AS38" s="691"/>
      <c r="AT38" s="691"/>
      <c r="AU38" s="691"/>
      <c r="AV38" s="691"/>
      <c r="AW38" s="691"/>
      <c r="AX38" s="691"/>
      <c r="AY38" s="692"/>
      <c r="AZ38" s="657">
        <v>121068</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1380</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799388</v>
      </c>
      <c r="CS38" s="658"/>
      <c r="CT38" s="658"/>
      <c r="CU38" s="658"/>
      <c r="CV38" s="658"/>
      <c r="CW38" s="658"/>
      <c r="CX38" s="658"/>
      <c r="CY38" s="659"/>
      <c r="CZ38" s="660">
        <v>10.5</v>
      </c>
      <c r="DA38" s="672"/>
      <c r="DB38" s="672"/>
      <c r="DC38" s="673"/>
      <c r="DD38" s="663">
        <v>669770</v>
      </c>
      <c r="DE38" s="658"/>
      <c r="DF38" s="658"/>
      <c r="DG38" s="658"/>
      <c r="DH38" s="658"/>
      <c r="DI38" s="658"/>
      <c r="DJ38" s="658"/>
      <c r="DK38" s="659"/>
      <c r="DL38" s="663">
        <v>580920</v>
      </c>
      <c r="DM38" s="658"/>
      <c r="DN38" s="658"/>
      <c r="DO38" s="658"/>
      <c r="DP38" s="658"/>
      <c r="DQ38" s="658"/>
      <c r="DR38" s="658"/>
      <c r="DS38" s="658"/>
      <c r="DT38" s="658"/>
      <c r="DU38" s="658"/>
      <c r="DV38" s="659"/>
      <c r="DW38" s="660">
        <v>12.5</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239</v>
      </c>
      <c r="S39" s="658"/>
      <c r="T39" s="658"/>
      <c r="U39" s="658"/>
      <c r="V39" s="658"/>
      <c r="W39" s="658"/>
      <c r="X39" s="658"/>
      <c r="Y39" s="659"/>
      <c r="Z39" s="695" t="s">
        <v>131</v>
      </c>
      <c r="AA39" s="695"/>
      <c r="AB39" s="695"/>
      <c r="AC39" s="695"/>
      <c r="AD39" s="696" t="s">
        <v>131</v>
      </c>
      <c r="AE39" s="696"/>
      <c r="AF39" s="696"/>
      <c r="AG39" s="696"/>
      <c r="AH39" s="696"/>
      <c r="AI39" s="696"/>
      <c r="AJ39" s="696"/>
      <c r="AK39" s="696"/>
      <c r="AL39" s="660" t="s">
        <v>131</v>
      </c>
      <c r="AM39" s="661"/>
      <c r="AN39" s="661"/>
      <c r="AO39" s="697"/>
      <c r="AQ39" s="690" t="s">
        <v>345</v>
      </c>
      <c r="AR39" s="691"/>
      <c r="AS39" s="691"/>
      <c r="AT39" s="691"/>
      <c r="AU39" s="691"/>
      <c r="AV39" s="691"/>
      <c r="AW39" s="691"/>
      <c r="AX39" s="691"/>
      <c r="AY39" s="692"/>
      <c r="AZ39" s="657">
        <v>71768</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2124</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298932</v>
      </c>
      <c r="CS39" s="670"/>
      <c r="CT39" s="670"/>
      <c r="CU39" s="670"/>
      <c r="CV39" s="670"/>
      <c r="CW39" s="670"/>
      <c r="CX39" s="670"/>
      <c r="CY39" s="671"/>
      <c r="CZ39" s="660">
        <v>3.9</v>
      </c>
      <c r="DA39" s="672"/>
      <c r="DB39" s="672"/>
      <c r="DC39" s="673"/>
      <c r="DD39" s="663">
        <v>298025</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37100</v>
      </c>
      <c r="S40" s="658"/>
      <c r="T40" s="658"/>
      <c r="U40" s="658"/>
      <c r="V40" s="658"/>
      <c r="W40" s="658"/>
      <c r="X40" s="658"/>
      <c r="Y40" s="659"/>
      <c r="Z40" s="695">
        <v>0.5</v>
      </c>
      <c r="AA40" s="695"/>
      <c r="AB40" s="695"/>
      <c r="AC40" s="695"/>
      <c r="AD40" s="696" t="s">
        <v>239</v>
      </c>
      <c r="AE40" s="696"/>
      <c r="AF40" s="696"/>
      <c r="AG40" s="696"/>
      <c r="AH40" s="696"/>
      <c r="AI40" s="696"/>
      <c r="AJ40" s="696"/>
      <c r="AK40" s="696"/>
      <c r="AL40" s="660" t="s">
        <v>131</v>
      </c>
      <c r="AM40" s="661"/>
      <c r="AN40" s="661"/>
      <c r="AO40" s="697"/>
      <c r="AQ40" s="690" t="s">
        <v>349</v>
      </c>
      <c r="AR40" s="691"/>
      <c r="AS40" s="691"/>
      <c r="AT40" s="691"/>
      <c r="AU40" s="691"/>
      <c r="AV40" s="691"/>
      <c r="AW40" s="691"/>
      <c r="AX40" s="691"/>
      <c r="AY40" s="692"/>
      <c r="AZ40" s="657">
        <v>3601</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81</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3536</v>
      </c>
      <c r="CS40" s="658"/>
      <c r="CT40" s="658"/>
      <c r="CU40" s="658"/>
      <c r="CV40" s="658"/>
      <c r="CW40" s="658"/>
      <c r="CX40" s="658"/>
      <c r="CY40" s="659"/>
      <c r="CZ40" s="660">
        <v>0</v>
      </c>
      <c r="DA40" s="672"/>
      <c r="DB40" s="672"/>
      <c r="DC40" s="673"/>
      <c r="DD40" s="663">
        <v>329</v>
      </c>
      <c r="DE40" s="658"/>
      <c r="DF40" s="658"/>
      <c r="DG40" s="658"/>
      <c r="DH40" s="658"/>
      <c r="DI40" s="658"/>
      <c r="DJ40" s="658"/>
      <c r="DK40" s="659"/>
      <c r="DL40" s="663" t="s">
        <v>239</v>
      </c>
      <c r="DM40" s="658"/>
      <c r="DN40" s="658"/>
      <c r="DO40" s="658"/>
      <c r="DP40" s="658"/>
      <c r="DQ40" s="658"/>
      <c r="DR40" s="658"/>
      <c r="DS40" s="658"/>
      <c r="DT40" s="658"/>
      <c r="DU40" s="658"/>
      <c r="DV40" s="659"/>
      <c r="DW40" s="660" t="s">
        <v>179</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7867632</v>
      </c>
      <c r="S41" s="682"/>
      <c r="T41" s="682"/>
      <c r="U41" s="682"/>
      <c r="V41" s="682"/>
      <c r="W41" s="682"/>
      <c r="X41" s="682"/>
      <c r="Y41" s="685"/>
      <c r="Z41" s="686">
        <v>100</v>
      </c>
      <c r="AA41" s="686"/>
      <c r="AB41" s="686"/>
      <c r="AC41" s="686"/>
      <c r="AD41" s="687">
        <v>4620412</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215003</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131</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459716</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333</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1158479</v>
      </c>
      <c r="CS42" s="670"/>
      <c r="CT42" s="670"/>
      <c r="CU42" s="670"/>
      <c r="CV42" s="670"/>
      <c r="CW42" s="670"/>
      <c r="CX42" s="670"/>
      <c r="CY42" s="671"/>
      <c r="CZ42" s="660">
        <v>15.3</v>
      </c>
      <c r="DA42" s="672"/>
      <c r="DB42" s="672"/>
      <c r="DC42" s="673"/>
      <c r="DD42" s="663">
        <v>291238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30386</v>
      </c>
      <c r="CS43" s="670"/>
      <c r="CT43" s="670"/>
      <c r="CU43" s="670"/>
      <c r="CV43" s="670"/>
      <c r="CW43" s="670"/>
      <c r="CX43" s="670"/>
      <c r="CY43" s="671"/>
      <c r="CZ43" s="660">
        <v>0.4</v>
      </c>
      <c r="DA43" s="672"/>
      <c r="DB43" s="672"/>
      <c r="DC43" s="673"/>
      <c r="DD43" s="663">
        <v>30386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737889</v>
      </c>
      <c r="CS44" s="658"/>
      <c r="CT44" s="658"/>
      <c r="CU44" s="658"/>
      <c r="CV44" s="658"/>
      <c r="CW44" s="658"/>
      <c r="CX44" s="658"/>
      <c r="CY44" s="659"/>
      <c r="CZ44" s="660">
        <v>9.6999999999999993</v>
      </c>
      <c r="DA44" s="661"/>
      <c r="DB44" s="661"/>
      <c r="DC44" s="662"/>
      <c r="DD44" s="663">
        <v>184716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167997</v>
      </c>
      <c r="CS45" s="670"/>
      <c r="CT45" s="670"/>
      <c r="CU45" s="670"/>
      <c r="CV45" s="670"/>
      <c r="CW45" s="670"/>
      <c r="CX45" s="670"/>
      <c r="CY45" s="671"/>
      <c r="CZ45" s="660">
        <v>2.2000000000000002</v>
      </c>
      <c r="DA45" s="672"/>
      <c r="DB45" s="672"/>
      <c r="DC45" s="673"/>
      <c r="DD45" s="663">
        <v>10603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377024</v>
      </c>
      <c r="CS46" s="658"/>
      <c r="CT46" s="658"/>
      <c r="CU46" s="658"/>
      <c r="CV46" s="658"/>
      <c r="CW46" s="658"/>
      <c r="CX46" s="658"/>
      <c r="CY46" s="659"/>
      <c r="CZ46" s="660">
        <v>5</v>
      </c>
      <c r="DA46" s="661"/>
      <c r="DB46" s="661"/>
      <c r="DC46" s="662"/>
      <c r="DD46" s="663">
        <v>170519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420590</v>
      </c>
      <c r="CS47" s="670"/>
      <c r="CT47" s="670"/>
      <c r="CU47" s="670"/>
      <c r="CV47" s="670"/>
      <c r="CW47" s="670"/>
      <c r="CX47" s="670"/>
      <c r="CY47" s="671"/>
      <c r="CZ47" s="660">
        <v>5.5</v>
      </c>
      <c r="DA47" s="672"/>
      <c r="DB47" s="672"/>
      <c r="DC47" s="673"/>
      <c r="DD47" s="663">
        <v>106522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239</v>
      </c>
      <c r="CS48" s="658"/>
      <c r="CT48" s="658"/>
      <c r="CU48" s="658"/>
      <c r="CV48" s="658"/>
      <c r="CW48" s="658"/>
      <c r="CX48" s="658"/>
      <c r="CY48" s="659"/>
      <c r="CZ48" s="660" t="s">
        <v>131</v>
      </c>
      <c r="DA48" s="661"/>
      <c r="DB48" s="661"/>
      <c r="DC48" s="662"/>
      <c r="DD48" s="663" t="s">
        <v>239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7588756</v>
      </c>
      <c r="CS49" s="642"/>
      <c r="CT49" s="642"/>
      <c r="CU49" s="642"/>
      <c r="CV49" s="642"/>
      <c r="CW49" s="642"/>
      <c r="CX49" s="642"/>
      <c r="CY49" s="643"/>
      <c r="CZ49" s="644">
        <v>100</v>
      </c>
      <c r="DA49" s="645"/>
      <c r="DB49" s="645"/>
      <c r="DC49" s="646"/>
      <c r="DD49" s="647">
        <v>5521934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5Kc56nrhvADx/MZCX9Uc+yJGPS6DlG6WuE5nBVO7sM0pYzCJsb4JsRs3t+IaQUJ5kHmHDFsaVlZKHTdeqHf8NQ==" saltValue="TUPbIA7ukc2Juj+QrrGi0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7868</v>
      </c>
      <c r="R7" s="1139"/>
      <c r="S7" s="1139"/>
      <c r="T7" s="1139"/>
      <c r="U7" s="1139"/>
      <c r="V7" s="1139">
        <v>7589</v>
      </c>
      <c r="W7" s="1139"/>
      <c r="X7" s="1139"/>
      <c r="Y7" s="1139"/>
      <c r="Z7" s="1139"/>
      <c r="AA7" s="1139">
        <v>279</v>
      </c>
      <c r="AB7" s="1139"/>
      <c r="AC7" s="1139"/>
      <c r="AD7" s="1139"/>
      <c r="AE7" s="1140"/>
      <c r="AF7" s="1141">
        <v>164</v>
      </c>
      <c r="AG7" s="1142"/>
      <c r="AH7" s="1142"/>
      <c r="AI7" s="1142"/>
      <c r="AJ7" s="1143"/>
      <c r="AK7" s="1144">
        <v>298</v>
      </c>
      <c r="AL7" s="1145"/>
      <c r="AM7" s="1145"/>
      <c r="AN7" s="1145"/>
      <c r="AO7" s="1145"/>
      <c r="AP7" s="1145">
        <v>7671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595</v>
      </c>
      <c r="BS7" s="1135" t="s">
        <v>596</v>
      </c>
      <c r="BT7" s="1136"/>
      <c r="BU7" s="1136"/>
      <c r="BV7" s="1136"/>
      <c r="BW7" s="1136"/>
      <c r="BX7" s="1136"/>
      <c r="BY7" s="1136"/>
      <c r="BZ7" s="1136"/>
      <c r="CA7" s="1136"/>
      <c r="CB7" s="1136"/>
      <c r="CC7" s="1136"/>
      <c r="CD7" s="1136"/>
      <c r="CE7" s="1136"/>
      <c r="CF7" s="1136"/>
      <c r="CG7" s="1148"/>
      <c r="CH7" s="1132">
        <v>-2</v>
      </c>
      <c r="CI7" s="1133"/>
      <c r="CJ7" s="1133"/>
      <c r="CK7" s="1133"/>
      <c r="CL7" s="1134"/>
      <c r="CM7" s="1132">
        <v>-58</v>
      </c>
      <c r="CN7" s="1133"/>
      <c r="CO7" s="1133"/>
      <c r="CP7" s="1133"/>
      <c r="CQ7" s="1134"/>
      <c r="CR7" s="1132">
        <v>51</v>
      </c>
      <c r="CS7" s="1133"/>
      <c r="CT7" s="1133"/>
      <c r="CU7" s="1133"/>
      <c r="CV7" s="1134"/>
      <c r="CW7" s="1132" t="s">
        <v>584</v>
      </c>
      <c r="CX7" s="1133"/>
      <c r="CY7" s="1133"/>
      <c r="CZ7" s="1133"/>
      <c r="DA7" s="1134"/>
      <c r="DB7" s="1132">
        <v>28</v>
      </c>
      <c r="DC7" s="1133"/>
      <c r="DD7" s="1133"/>
      <c r="DE7" s="1133"/>
      <c r="DF7" s="1134"/>
      <c r="DG7" s="1132" t="s">
        <v>584</v>
      </c>
      <c r="DH7" s="1133"/>
      <c r="DI7" s="1133"/>
      <c r="DJ7" s="1133"/>
      <c r="DK7" s="1134"/>
      <c r="DL7" s="1132">
        <v>47</v>
      </c>
      <c r="DM7" s="1133"/>
      <c r="DN7" s="1133"/>
      <c r="DO7" s="1133"/>
      <c r="DP7" s="1134"/>
      <c r="DQ7" s="1132">
        <v>42</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t="s">
        <v>595</v>
      </c>
      <c r="BS8" s="1028" t="s">
        <v>597</v>
      </c>
      <c r="BT8" s="1029"/>
      <c r="BU8" s="1029"/>
      <c r="BV8" s="1029"/>
      <c r="BW8" s="1029"/>
      <c r="BX8" s="1029"/>
      <c r="BY8" s="1029"/>
      <c r="BZ8" s="1029"/>
      <c r="CA8" s="1029"/>
      <c r="CB8" s="1029"/>
      <c r="CC8" s="1029"/>
      <c r="CD8" s="1029"/>
      <c r="CE8" s="1029"/>
      <c r="CF8" s="1029"/>
      <c r="CG8" s="1050"/>
      <c r="CH8" s="1025">
        <v>5</v>
      </c>
      <c r="CI8" s="1026"/>
      <c r="CJ8" s="1026"/>
      <c r="CK8" s="1026"/>
      <c r="CL8" s="1027"/>
      <c r="CM8" s="1025">
        <v>-80</v>
      </c>
      <c r="CN8" s="1026"/>
      <c r="CO8" s="1026"/>
      <c r="CP8" s="1026"/>
      <c r="CQ8" s="1027"/>
      <c r="CR8" s="1025">
        <v>42</v>
      </c>
      <c r="CS8" s="1026"/>
      <c r="CT8" s="1026"/>
      <c r="CU8" s="1026"/>
      <c r="CV8" s="1027"/>
      <c r="CW8" s="1025" t="s">
        <v>584</v>
      </c>
      <c r="CX8" s="1026"/>
      <c r="CY8" s="1026"/>
      <c r="CZ8" s="1026"/>
      <c r="DA8" s="1027"/>
      <c r="DB8" s="1025" t="s">
        <v>584</v>
      </c>
      <c r="DC8" s="1026"/>
      <c r="DD8" s="1026"/>
      <c r="DE8" s="1026"/>
      <c r="DF8" s="1027"/>
      <c r="DG8" s="1025" t="s">
        <v>584</v>
      </c>
      <c r="DH8" s="1026"/>
      <c r="DI8" s="1026"/>
      <c r="DJ8" s="1026"/>
      <c r="DK8" s="1027"/>
      <c r="DL8" s="1025">
        <v>29</v>
      </c>
      <c r="DM8" s="1026"/>
      <c r="DN8" s="1026"/>
      <c r="DO8" s="1026"/>
      <c r="DP8" s="1027"/>
      <c r="DQ8" s="1025">
        <v>26</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598</v>
      </c>
      <c r="BT9" s="1029"/>
      <c r="BU9" s="1029"/>
      <c r="BV9" s="1029"/>
      <c r="BW9" s="1029"/>
      <c r="BX9" s="1029"/>
      <c r="BY9" s="1029"/>
      <c r="BZ9" s="1029"/>
      <c r="CA9" s="1029"/>
      <c r="CB9" s="1029"/>
      <c r="CC9" s="1029"/>
      <c r="CD9" s="1029"/>
      <c r="CE9" s="1029"/>
      <c r="CF9" s="1029"/>
      <c r="CG9" s="1050"/>
      <c r="CH9" s="1025">
        <v>-5</v>
      </c>
      <c r="CI9" s="1026"/>
      <c r="CJ9" s="1026"/>
      <c r="CK9" s="1026"/>
      <c r="CL9" s="1027"/>
      <c r="CM9" s="1025">
        <v>20</v>
      </c>
      <c r="CN9" s="1026"/>
      <c r="CO9" s="1026"/>
      <c r="CP9" s="1026"/>
      <c r="CQ9" s="1027"/>
      <c r="CR9" s="1025">
        <v>3</v>
      </c>
      <c r="CS9" s="1026"/>
      <c r="CT9" s="1026"/>
      <c r="CU9" s="1026"/>
      <c r="CV9" s="1027"/>
      <c r="CW9" s="1025" t="s">
        <v>584</v>
      </c>
      <c r="CX9" s="1026"/>
      <c r="CY9" s="1026"/>
      <c r="CZ9" s="1026"/>
      <c r="DA9" s="1027"/>
      <c r="DB9" s="1025" t="s">
        <v>584</v>
      </c>
      <c r="DC9" s="1026"/>
      <c r="DD9" s="1026"/>
      <c r="DE9" s="1026"/>
      <c r="DF9" s="1027"/>
      <c r="DG9" s="1025" t="s">
        <v>584</v>
      </c>
      <c r="DH9" s="1026"/>
      <c r="DI9" s="1026"/>
      <c r="DJ9" s="1026"/>
      <c r="DK9" s="1027"/>
      <c r="DL9" s="1025" t="s">
        <v>584</v>
      </c>
      <c r="DM9" s="1026"/>
      <c r="DN9" s="1026"/>
      <c r="DO9" s="1026"/>
      <c r="DP9" s="1027"/>
      <c r="DQ9" s="1025" t="s">
        <v>584</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7868</v>
      </c>
      <c r="R23" s="1097"/>
      <c r="S23" s="1097"/>
      <c r="T23" s="1097"/>
      <c r="U23" s="1097"/>
      <c r="V23" s="1097">
        <v>7589</v>
      </c>
      <c r="W23" s="1097"/>
      <c r="X23" s="1097"/>
      <c r="Y23" s="1097"/>
      <c r="Z23" s="1097"/>
      <c r="AA23" s="1097">
        <v>279</v>
      </c>
      <c r="AB23" s="1097"/>
      <c r="AC23" s="1097"/>
      <c r="AD23" s="1097"/>
      <c r="AE23" s="1104"/>
      <c r="AF23" s="1105">
        <v>164</v>
      </c>
      <c r="AG23" s="1097"/>
      <c r="AH23" s="1097"/>
      <c r="AI23" s="1097"/>
      <c r="AJ23" s="1106"/>
      <c r="AK23" s="1107"/>
      <c r="AL23" s="1108"/>
      <c r="AM23" s="1108"/>
      <c r="AN23" s="1108"/>
      <c r="AO23" s="1108"/>
      <c r="AP23" s="1097">
        <v>7671</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1103</v>
      </c>
      <c r="R28" s="1087"/>
      <c r="S28" s="1087"/>
      <c r="T28" s="1087"/>
      <c r="U28" s="1087"/>
      <c r="V28" s="1087">
        <v>1070</v>
      </c>
      <c r="W28" s="1087"/>
      <c r="X28" s="1087"/>
      <c r="Y28" s="1087"/>
      <c r="Z28" s="1087"/>
      <c r="AA28" s="1087">
        <v>33</v>
      </c>
      <c r="AB28" s="1087"/>
      <c r="AC28" s="1087"/>
      <c r="AD28" s="1087"/>
      <c r="AE28" s="1088"/>
      <c r="AF28" s="1089">
        <v>33</v>
      </c>
      <c r="AG28" s="1087"/>
      <c r="AH28" s="1087"/>
      <c r="AI28" s="1087"/>
      <c r="AJ28" s="1090"/>
      <c r="AK28" s="1078">
        <v>154</v>
      </c>
      <c r="AL28" s="1079"/>
      <c r="AM28" s="1079"/>
      <c r="AN28" s="1079"/>
      <c r="AO28" s="1079"/>
      <c r="AP28" s="1079" t="s">
        <v>584</v>
      </c>
      <c r="AQ28" s="1079"/>
      <c r="AR28" s="1079"/>
      <c r="AS28" s="1079"/>
      <c r="AT28" s="1079"/>
      <c r="AU28" s="1079" t="s">
        <v>584</v>
      </c>
      <c r="AV28" s="1079"/>
      <c r="AW28" s="1079"/>
      <c r="AX28" s="1079"/>
      <c r="AY28" s="1079"/>
      <c r="AZ28" s="1080" t="s">
        <v>584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291</v>
      </c>
      <c r="R29" s="1075"/>
      <c r="S29" s="1075"/>
      <c r="T29" s="1075"/>
      <c r="U29" s="1075"/>
      <c r="V29" s="1075">
        <v>274</v>
      </c>
      <c r="W29" s="1075"/>
      <c r="X29" s="1075"/>
      <c r="Y29" s="1075"/>
      <c r="Z29" s="1075"/>
      <c r="AA29" s="1075">
        <v>16</v>
      </c>
      <c r="AB29" s="1075"/>
      <c r="AC29" s="1075"/>
      <c r="AD29" s="1075"/>
      <c r="AE29" s="1076"/>
      <c r="AF29" s="1071">
        <v>16</v>
      </c>
      <c r="AG29" s="1072"/>
      <c r="AH29" s="1072"/>
      <c r="AI29" s="1072"/>
      <c r="AJ29" s="1073"/>
      <c r="AK29" s="1016">
        <v>75</v>
      </c>
      <c r="AL29" s="1007"/>
      <c r="AM29" s="1007"/>
      <c r="AN29" s="1007"/>
      <c r="AO29" s="1007"/>
      <c r="AP29" s="1007">
        <v>585</v>
      </c>
      <c r="AQ29" s="1007"/>
      <c r="AR29" s="1007"/>
      <c r="AS29" s="1007"/>
      <c r="AT29" s="1007"/>
      <c r="AU29" s="1007">
        <v>161</v>
      </c>
      <c r="AV29" s="1007"/>
      <c r="AW29" s="1007"/>
      <c r="AX29" s="1007"/>
      <c r="AY29" s="1007"/>
      <c r="AZ29" s="1077" t="s">
        <v>584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157</v>
      </c>
      <c r="R30" s="1075"/>
      <c r="S30" s="1075"/>
      <c r="T30" s="1075"/>
      <c r="U30" s="1075"/>
      <c r="V30" s="1075">
        <v>155</v>
      </c>
      <c r="W30" s="1075"/>
      <c r="X30" s="1075"/>
      <c r="Y30" s="1075"/>
      <c r="Z30" s="1075"/>
      <c r="AA30" s="1075">
        <v>2</v>
      </c>
      <c r="AB30" s="1075"/>
      <c r="AC30" s="1075"/>
      <c r="AD30" s="1075"/>
      <c r="AE30" s="1076"/>
      <c r="AF30" s="1071">
        <v>2</v>
      </c>
      <c r="AG30" s="1072"/>
      <c r="AH30" s="1072"/>
      <c r="AI30" s="1072"/>
      <c r="AJ30" s="1073"/>
      <c r="AK30" s="1016">
        <v>67</v>
      </c>
      <c r="AL30" s="1007"/>
      <c r="AM30" s="1007"/>
      <c r="AN30" s="1007"/>
      <c r="AO30" s="1007"/>
      <c r="AP30" s="1007" t="s">
        <v>584</v>
      </c>
      <c r="AQ30" s="1007"/>
      <c r="AR30" s="1007"/>
      <c r="AS30" s="1007"/>
      <c r="AT30" s="1007"/>
      <c r="AU30" s="1007" t="s">
        <v>584</v>
      </c>
      <c r="AV30" s="1007"/>
      <c r="AW30" s="1007"/>
      <c r="AX30" s="1007"/>
      <c r="AY30" s="1007"/>
      <c r="AZ30" s="1077" t="s">
        <v>584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1600</v>
      </c>
      <c r="R31" s="1075"/>
      <c r="S31" s="1075"/>
      <c r="T31" s="1075"/>
      <c r="U31" s="1075"/>
      <c r="V31" s="1075">
        <v>1516</v>
      </c>
      <c r="W31" s="1075"/>
      <c r="X31" s="1075"/>
      <c r="Y31" s="1075"/>
      <c r="Z31" s="1075"/>
      <c r="AA31" s="1075">
        <v>85</v>
      </c>
      <c r="AB31" s="1075"/>
      <c r="AC31" s="1075"/>
      <c r="AD31" s="1075"/>
      <c r="AE31" s="1076"/>
      <c r="AF31" s="1071">
        <v>85</v>
      </c>
      <c r="AG31" s="1072"/>
      <c r="AH31" s="1072"/>
      <c r="AI31" s="1072"/>
      <c r="AJ31" s="1073"/>
      <c r="AK31" s="1016">
        <v>300</v>
      </c>
      <c r="AL31" s="1007"/>
      <c r="AM31" s="1007"/>
      <c r="AN31" s="1007"/>
      <c r="AO31" s="1007"/>
      <c r="AP31" s="1007" t="s">
        <v>584</v>
      </c>
      <c r="AQ31" s="1007"/>
      <c r="AR31" s="1007"/>
      <c r="AS31" s="1007"/>
      <c r="AT31" s="1007"/>
      <c r="AU31" s="1007" t="s">
        <v>584</v>
      </c>
      <c r="AV31" s="1007"/>
      <c r="AW31" s="1007"/>
      <c r="AX31" s="1007"/>
      <c r="AY31" s="1007"/>
      <c r="AZ31" s="1077" t="s">
        <v>584</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17</v>
      </c>
      <c r="R32" s="1075"/>
      <c r="S32" s="1075"/>
      <c r="T32" s="1075"/>
      <c r="U32" s="1075"/>
      <c r="V32" s="1075">
        <v>15</v>
      </c>
      <c r="W32" s="1075"/>
      <c r="X32" s="1075"/>
      <c r="Y32" s="1075"/>
      <c r="Z32" s="1075"/>
      <c r="AA32" s="1075">
        <v>2</v>
      </c>
      <c r="AB32" s="1075"/>
      <c r="AC32" s="1075"/>
      <c r="AD32" s="1075"/>
      <c r="AE32" s="1076"/>
      <c r="AF32" s="1071">
        <v>2</v>
      </c>
      <c r="AG32" s="1072"/>
      <c r="AH32" s="1072"/>
      <c r="AI32" s="1072"/>
      <c r="AJ32" s="1073"/>
      <c r="AK32" s="1016">
        <v>4</v>
      </c>
      <c r="AL32" s="1007"/>
      <c r="AM32" s="1007"/>
      <c r="AN32" s="1007"/>
      <c r="AO32" s="1007"/>
      <c r="AP32" s="1007" t="s">
        <v>584</v>
      </c>
      <c r="AQ32" s="1007"/>
      <c r="AR32" s="1007"/>
      <c r="AS32" s="1007"/>
      <c r="AT32" s="1007"/>
      <c r="AU32" s="1007" t="s">
        <v>584</v>
      </c>
      <c r="AV32" s="1007"/>
      <c r="AW32" s="1007"/>
      <c r="AX32" s="1007"/>
      <c r="AY32" s="1007"/>
      <c r="AZ32" s="1077" t="s">
        <v>584</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391</v>
      </c>
      <c r="R33" s="1075"/>
      <c r="S33" s="1075"/>
      <c r="T33" s="1075"/>
      <c r="U33" s="1075"/>
      <c r="V33" s="1075">
        <v>385</v>
      </c>
      <c r="W33" s="1075"/>
      <c r="X33" s="1075"/>
      <c r="Y33" s="1075"/>
      <c r="Z33" s="1075"/>
      <c r="AA33" s="1075">
        <v>6</v>
      </c>
      <c r="AB33" s="1075"/>
      <c r="AC33" s="1075"/>
      <c r="AD33" s="1075"/>
      <c r="AE33" s="1076"/>
      <c r="AF33" s="1071">
        <v>145</v>
      </c>
      <c r="AG33" s="1072"/>
      <c r="AH33" s="1072"/>
      <c r="AI33" s="1072"/>
      <c r="AJ33" s="1073"/>
      <c r="AK33" s="1016">
        <v>171</v>
      </c>
      <c r="AL33" s="1007"/>
      <c r="AM33" s="1007"/>
      <c r="AN33" s="1007"/>
      <c r="AO33" s="1007"/>
      <c r="AP33" s="1007">
        <v>2312</v>
      </c>
      <c r="AQ33" s="1007"/>
      <c r="AR33" s="1007"/>
      <c r="AS33" s="1007"/>
      <c r="AT33" s="1007"/>
      <c r="AU33" s="1007">
        <v>2143</v>
      </c>
      <c r="AV33" s="1007"/>
      <c r="AW33" s="1007"/>
      <c r="AX33" s="1007"/>
      <c r="AY33" s="1007"/>
      <c r="AZ33" s="1077" t="s">
        <v>584</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270</v>
      </c>
      <c r="R34" s="1075"/>
      <c r="S34" s="1075"/>
      <c r="T34" s="1075"/>
      <c r="U34" s="1075"/>
      <c r="V34" s="1075">
        <v>263</v>
      </c>
      <c r="W34" s="1075"/>
      <c r="X34" s="1075"/>
      <c r="Y34" s="1075"/>
      <c r="Z34" s="1075"/>
      <c r="AA34" s="1075">
        <v>6</v>
      </c>
      <c r="AB34" s="1075"/>
      <c r="AC34" s="1075"/>
      <c r="AD34" s="1075"/>
      <c r="AE34" s="1076"/>
      <c r="AF34" s="1071">
        <v>6</v>
      </c>
      <c r="AG34" s="1072"/>
      <c r="AH34" s="1072"/>
      <c r="AI34" s="1072"/>
      <c r="AJ34" s="1073"/>
      <c r="AK34" s="1016">
        <v>121</v>
      </c>
      <c r="AL34" s="1007"/>
      <c r="AM34" s="1007"/>
      <c r="AN34" s="1007"/>
      <c r="AO34" s="1007"/>
      <c r="AP34" s="1007">
        <v>1407</v>
      </c>
      <c r="AQ34" s="1007"/>
      <c r="AR34" s="1007"/>
      <c r="AS34" s="1007"/>
      <c r="AT34" s="1007"/>
      <c r="AU34" s="1007">
        <v>1407</v>
      </c>
      <c r="AV34" s="1007"/>
      <c r="AW34" s="1007"/>
      <c r="AX34" s="1007"/>
      <c r="AY34" s="1007"/>
      <c r="AZ34" s="1077" t="s">
        <v>584</v>
      </c>
      <c r="BA34" s="1077"/>
      <c r="BB34" s="1077"/>
      <c r="BC34" s="1077"/>
      <c r="BD34" s="107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289</v>
      </c>
      <c r="AG63" s="995"/>
      <c r="AH63" s="995"/>
      <c r="AI63" s="995"/>
      <c r="AJ63" s="1058"/>
      <c r="AK63" s="1059"/>
      <c r="AL63" s="999"/>
      <c r="AM63" s="999"/>
      <c r="AN63" s="999"/>
      <c r="AO63" s="999"/>
      <c r="AP63" s="995">
        <v>4304</v>
      </c>
      <c r="AQ63" s="995"/>
      <c r="AR63" s="995"/>
      <c r="AS63" s="995"/>
      <c r="AT63" s="995"/>
      <c r="AU63" s="995">
        <v>3712</v>
      </c>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401</v>
      </c>
      <c r="AB66" s="1038"/>
      <c r="AC66" s="1038"/>
      <c r="AD66" s="1038"/>
      <c r="AE66" s="1039"/>
      <c r="AF66" s="1043" t="s">
        <v>422</v>
      </c>
      <c r="AG66" s="1044"/>
      <c r="AH66" s="1044"/>
      <c r="AI66" s="1044"/>
      <c r="AJ66" s="1045"/>
      <c r="AK66" s="1037" t="s">
        <v>403</v>
      </c>
      <c r="AL66" s="1032"/>
      <c r="AM66" s="1032"/>
      <c r="AN66" s="1032"/>
      <c r="AO66" s="1033"/>
      <c r="AP66" s="1037" t="s">
        <v>423</v>
      </c>
      <c r="AQ66" s="1038"/>
      <c r="AR66" s="1038"/>
      <c r="AS66" s="1038"/>
      <c r="AT66" s="1039"/>
      <c r="AU66" s="1037" t="s">
        <v>424</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585</v>
      </c>
      <c r="C68" s="1022"/>
      <c r="D68" s="1022"/>
      <c r="E68" s="1022"/>
      <c r="F68" s="1022"/>
      <c r="G68" s="1022"/>
      <c r="H68" s="1022"/>
      <c r="I68" s="1022"/>
      <c r="J68" s="1022"/>
      <c r="K68" s="1022"/>
      <c r="L68" s="1022"/>
      <c r="M68" s="1022"/>
      <c r="N68" s="1022"/>
      <c r="O68" s="1022"/>
      <c r="P68" s="1023"/>
      <c r="Q68" s="1024">
        <v>818</v>
      </c>
      <c r="R68" s="1018"/>
      <c r="S68" s="1018"/>
      <c r="T68" s="1018"/>
      <c r="U68" s="1018"/>
      <c r="V68" s="1018">
        <v>803</v>
      </c>
      <c r="W68" s="1018"/>
      <c r="X68" s="1018"/>
      <c r="Y68" s="1018"/>
      <c r="Z68" s="1018"/>
      <c r="AA68" s="1018">
        <v>16</v>
      </c>
      <c r="AB68" s="1018"/>
      <c r="AC68" s="1018"/>
      <c r="AD68" s="1018"/>
      <c r="AE68" s="1018"/>
      <c r="AF68" s="1018">
        <v>16</v>
      </c>
      <c r="AG68" s="1018"/>
      <c r="AH68" s="1018"/>
      <c r="AI68" s="1018"/>
      <c r="AJ68" s="1018"/>
      <c r="AK68" s="1018">
        <v>32</v>
      </c>
      <c r="AL68" s="1018"/>
      <c r="AM68" s="1018"/>
      <c r="AN68" s="1018"/>
      <c r="AO68" s="1018"/>
      <c r="AP68" s="1018" t="s">
        <v>584</v>
      </c>
      <c r="AQ68" s="1018"/>
      <c r="AR68" s="1018"/>
      <c r="AS68" s="1018"/>
      <c r="AT68" s="1018"/>
      <c r="AU68" s="1018" t="s">
        <v>519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586</v>
      </c>
      <c r="C69" s="1011"/>
      <c r="D69" s="1011"/>
      <c r="E69" s="1011"/>
      <c r="F69" s="1011"/>
      <c r="G69" s="1011"/>
      <c r="H69" s="1011"/>
      <c r="I69" s="1011"/>
      <c r="J69" s="1011"/>
      <c r="K69" s="1011"/>
      <c r="L69" s="1011"/>
      <c r="M69" s="1011"/>
      <c r="N69" s="1011"/>
      <c r="O69" s="1011"/>
      <c r="P69" s="1012"/>
      <c r="Q69" s="1013">
        <v>7101</v>
      </c>
      <c r="R69" s="1007"/>
      <c r="S69" s="1007"/>
      <c r="T69" s="1007"/>
      <c r="U69" s="1007"/>
      <c r="V69" s="1007">
        <v>6737</v>
      </c>
      <c r="W69" s="1007"/>
      <c r="X69" s="1007"/>
      <c r="Y69" s="1007"/>
      <c r="Z69" s="1007"/>
      <c r="AA69" s="1007">
        <v>364</v>
      </c>
      <c r="AB69" s="1007"/>
      <c r="AC69" s="1007"/>
      <c r="AD69" s="1007"/>
      <c r="AE69" s="1007"/>
      <c r="AF69" s="1007">
        <v>364</v>
      </c>
      <c r="AG69" s="1007"/>
      <c r="AH69" s="1007"/>
      <c r="AI69" s="1007"/>
      <c r="AJ69" s="1007"/>
      <c r="AK69" s="1007" t="s">
        <v>584</v>
      </c>
      <c r="AL69" s="1007"/>
      <c r="AM69" s="1007"/>
      <c r="AN69" s="1007"/>
      <c r="AO69" s="1007"/>
      <c r="AP69" s="1007" t="s">
        <v>584</v>
      </c>
      <c r="AQ69" s="1007"/>
      <c r="AR69" s="1007"/>
      <c r="AS69" s="1007"/>
      <c r="AT69" s="1007"/>
      <c r="AU69" s="1007" t="s">
        <v>519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587</v>
      </c>
      <c r="C70" s="1011"/>
      <c r="D70" s="1011"/>
      <c r="E70" s="1011"/>
      <c r="F70" s="1011"/>
      <c r="G70" s="1011"/>
      <c r="H70" s="1011"/>
      <c r="I70" s="1011"/>
      <c r="J70" s="1011"/>
      <c r="K70" s="1011"/>
      <c r="L70" s="1011"/>
      <c r="M70" s="1011"/>
      <c r="N70" s="1011"/>
      <c r="O70" s="1011"/>
      <c r="P70" s="1012"/>
      <c r="Q70" s="1013">
        <v>429</v>
      </c>
      <c r="R70" s="1007"/>
      <c r="S70" s="1007"/>
      <c r="T70" s="1007"/>
      <c r="U70" s="1007"/>
      <c r="V70" s="1007">
        <v>395</v>
      </c>
      <c r="W70" s="1007"/>
      <c r="X70" s="1007"/>
      <c r="Y70" s="1007"/>
      <c r="Z70" s="1007"/>
      <c r="AA70" s="1007">
        <v>34</v>
      </c>
      <c r="AB70" s="1007"/>
      <c r="AC70" s="1007"/>
      <c r="AD70" s="1007"/>
      <c r="AE70" s="1007"/>
      <c r="AF70" s="1007">
        <v>34</v>
      </c>
      <c r="AG70" s="1007"/>
      <c r="AH70" s="1007"/>
      <c r="AI70" s="1007"/>
      <c r="AJ70" s="1007"/>
      <c r="AK70" s="1007" t="s">
        <v>584</v>
      </c>
      <c r="AL70" s="1007"/>
      <c r="AM70" s="1007"/>
      <c r="AN70" s="1007"/>
      <c r="AO70" s="1007"/>
      <c r="AP70" s="1007">
        <v>236</v>
      </c>
      <c r="AQ70" s="1007"/>
      <c r="AR70" s="1007"/>
      <c r="AS70" s="1007"/>
      <c r="AT70" s="1007"/>
      <c r="AU70" s="1007">
        <v>118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588</v>
      </c>
      <c r="C71" s="1011"/>
      <c r="D71" s="1011"/>
      <c r="E71" s="1011"/>
      <c r="F71" s="1011"/>
      <c r="G71" s="1011"/>
      <c r="H71" s="1011"/>
      <c r="I71" s="1011"/>
      <c r="J71" s="1011"/>
      <c r="K71" s="1011"/>
      <c r="L71" s="1011"/>
      <c r="M71" s="1011"/>
      <c r="N71" s="1011"/>
      <c r="O71" s="1011"/>
      <c r="P71" s="1012"/>
      <c r="Q71" s="1013">
        <v>255</v>
      </c>
      <c r="R71" s="1007"/>
      <c r="S71" s="1007"/>
      <c r="T71" s="1007"/>
      <c r="U71" s="1007"/>
      <c r="V71" s="1007">
        <v>246</v>
      </c>
      <c r="W71" s="1007"/>
      <c r="X71" s="1007"/>
      <c r="Y71" s="1007"/>
      <c r="Z71" s="1007"/>
      <c r="AA71" s="1007">
        <v>9</v>
      </c>
      <c r="AB71" s="1007"/>
      <c r="AC71" s="1007"/>
      <c r="AD71" s="1007"/>
      <c r="AE71" s="1007"/>
      <c r="AF71" s="1007">
        <v>8</v>
      </c>
      <c r="AG71" s="1007"/>
      <c r="AH71" s="1007"/>
      <c r="AI71" s="1007"/>
      <c r="AJ71" s="1007"/>
      <c r="AK71" s="1007">
        <v>25</v>
      </c>
      <c r="AL71" s="1007"/>
      <c r="AM71" s="1007"/>
      <c r="AN71" s="1007"/>
      <c r="AO71" s="1007"/>
      <c r="AP71" s="1007" t="s">
        <v>519</v>
      </c>
      <c r="AQ71" s="1007"/>
      <c r="AR71" s="1007"/>
      <c r="AS71" s="1007"/>
      <c r="AT71" s="1007"/>
      <c r="AU71" s="1007" t="s">
        <v>519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589</v>
      </c>
      <c r="C72" s="1011"/>
      <c r="D72" s="1011"/>
      <c r="E72" s="1011"/>
      <c r="F72" s="1011"/>
      <c r="G72" s="1011"/>
      <c r="H72" s="1011"/>
      <c r="I72" s="1011"/>
      <c r="J72" s="1011"/>
      <c r="K72" s="1011"/>
      <c r="L72" s="1011"/>
      <c r="M72" s="1011"/>
      <c r="N72" s="1011"/>
      <c r="O72" s="1011"/>
      <c r="P72" s="1012"/>
      <c r="Q72" s="1013">
        <v>149</v>
      </c>
      <c r="R72" s="1007"/>
      <c r="S72" s="1007"/>
      <c r="T72" s="1007"/>
      <c r="U72" s="1007"/>
      <c r="V72" s="1007">
        <v>138</v>
      </c>
      <c r="W72" s="1007"/>
      <c r="X72" s="1007"/>
      <c r="Y72" s="1007"/>
      <c r="Z72" s="1007"/>
      <c r="AA72" s="1007">
        <v>10</v>
      </c>
      <c r="AB72" s="1007"/>
      <c r="AC72" s="1007"/>
      <c r="AD72" s="1007"/>
      <c r="AE72" s="1007"/>
      <c r="AF72" s="1007">
        <v>10</v>
      </c>
      <c r="AG72" s="1007"/>
      <c r="AH72" s="1007"/>
      <c r="AI72" s="1007"/>
      <c r="AJ72" s="1007"/>
      <c r="AK72" s="1007">
        <v>5</v>
      </c>
      <c r="AL72" s="1007"/>
      <c r="AM72" s="1007"/>
      <c r="AN72" s="1007"/>
      <c r="AO72" s="1007"/>
      <c r="AP72" s="1007" t="s">
        <v>519</v>
      </c>
      <c r="AQ72" s="1007"/>
      <c r="AR72" s="1007"/>
      <c r="AS72" s="1007"/>
      <c r="AT72" s="1007"/>
      <c r="AU72" s="1007" t="s">
        <v>519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590</v>
      </c>
      <c r="C73" s="1011"/>
      <c r="D73" s="1011"/>
      <c r="E73" s="1011"/>
      <c r="F73" s="1011"/>
      <c r="G73" s="1011"/>
      <c r="H73" s="1011"/>
      <c r="I73" s="1011"/>
      <c r="J73" s="1011"/>
      <c r="K73" s="1011"/>
      <c r="L73" s="1011"/>
      <c r="M73" s="1011"/>
      <c r="N73" s="1011"/>
      <c r="O73" s="1011"/>
      <c r="P73" s="1012"/>
      <c r="Q73" s="1013">
        <v>802</v>
      </c>
      <c r="R73" s="1007"/>
      <c r="S73" s="1007"/>
      <c r="T73" s="1007"/>
      <c r="U73" s="1007"/>
      <c r="V73" s="1007">
        <v>780</v>
      </c>
      <c r="W73" s="1007"/>
      <c r="X73" s="1007"/>
      <c r="Y73" s="1007"/>
      <c r="Z73" s="1007"/>
      <c r="AA73" s="1007">
        <v>23</v>
      </c>
      <c r="AB73" s="1007"/>
      <c r="AC73" s="1007"/>
      <c r="AD73" s="1007"/>
      <c r="AE73" s="1007"/>
      <c r="AF73" s="1007">
        <v>17</v>
      </c>
      <c r="AG73" s="1007"/>
      <c r="AH73" s="1007"/>
      <c r="AI73" s="1007"/>
      <c r="AJ73" s="1007"/>
      <c r="AK73" s="1007">
        <v>25</v>
      </c>
      <c r="AL73" s="1007"/>
      <c r="AM73" s="1007"/>
      <c r="AN73" s="1007"/>
      <c r="AO73" s="1007"/>
      <c r="AP73" s="1007">
        <v>1</v>
      </c>
      <c r="AQ73" s="1007"/>
      <c r="AR73" s="1007"/>
      <c r="AS73" s="1007"/>
      <c r="AT73" s="1007"/>
      <c r="AU73" s="1007">
        <v>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591</v>
      </c>
      <c r="C74" s="1011"/>
      <c r="D74" s="1011"/>
      <c r="E74" s="1011"/>
      <c r="F74" s="1011"/>
      <c r="G74" s="1011"/>
      <c r="H74" s="1011"/>
      <c r="I74" s="1011"/>
      <c r="J74" s="1011"/>
      <c r="K74" s="1011"/>
      <c r="L74" s="1011"/>
      <c r="M74" s="1011"/>
      <c r="N74" s="1011"/>
      <c r="O74" s="1011"/>
      <c r="P74" s="1012"/>
      <c r="Q74" s="1013">
        <v>103</v>
      </c>
      <c r="R74" s="1007"/>
      <c r="S74" s="1007"/>
      <c r="T74" s="1007"/>
      <c r="U74" s="1007"/>
      <c r="V74" s="1007">
        <v>97</v>
      </c>
      <c r="W74" s="1007"/>
      <c r="X74" s="1007"/>
      <c r="Y74" s="1007"/>
      <c r="Z74" s="1007"/>
      <c r="AA74" s="1007">
        <v>5</v>
      </c>
      <c r="AB74" s="1007"/>
      <c r="AC74" s="1007"/>
      <c r="AD74" s="1007"/>
      <c r="AE74" s="1007"/>
      <c r="AF74" s="1007">
        <v>5</v>
      </c>
      <c r="AG74" s="1007"/>
      <c r="AH74" s="1007"/>
      <c r="AI74" s="1007"/>
      <c r="AJ74" s="1007"/>
      <c r="AK74" s="1007">
        <v>12</v>
      </c>
      <c r="AL74" s="1007"/>
      <c r="AM74" s="1007"/>
      <c r="AN74" s="1007"/>
      <c r="AO74" s="1007"/>
      <c r="AP74" s="1007" t="s">
        <v>519</v>
      </c>
      <c r="AQ74" s="1007"/>
      <c r="AR74" s="1007"/>
      <c r="AS74" s="1007"/>
      <c r="AT74" s="1007"/>
      <c r="AU74" s="1007" t="s">
        <v>519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592</v>
      </c>
      <c r="C75" s="1011"/>
      <c r="D75" s="1011"/>
      <c r="E75" s="1011"/>
      <c r="F75" s="1011"/>
      <c r="G75" s="1011"/>
      <c r="H75" s="1011"/>
      <c r="I75" s="1011"/>
      <c r="J75" s="1011"/>
      <c r="K75" s="1011"/>
      <c r="L75" s="1011"/>
      <c r="M75" s="1011"/>
      <c r="N75" s="1011"/>
      <c r="O75" s="1011"/>
      <c r="P75" s="1012"/>
      <c r="Q75" s="1014">
        <v>15734</v>
      </c>
      <c r="R75" s="1015"/>
      <c r="S75" s="1015"/>
      <c r="T75" s="1015"/>
      <c r="U75" s="1016"/>
      <c r="V75" s="1017">
        <v>15471</v>
      </c>
      <c r="W75" s="1015"/>
      <c r="X75" s="1015"/>
      <c r="Y75" s="1015"/>
      <c r="Z75" s="1016"/>
      <c r="AA75" s="1017">
        <v>263</v>
      </c>
      <c r="AB75" s="1015"/>
      <c r="AC75" s="1015"/>
      <c r="AD75" s="1015"/>
      <c r="AE75" s="1016"/>
      <c r="AF75" s="1017">
        <v>5265</v>
      </c>
      <c r="AG75" s="1015"/>
      <c r="AH75" s="1015"/>
      <c r="AI75" s="1015"/>
      <c r="AJ75" s="1016"/>
      <c r="AK75" s="1017">
        <v>2447</v>
      </c>
      <c r="AL75" s="1015"/>
      <c r="AM75" s="1015"/>
      <c r="AN75" s="1015"/>
      <c r="AO75" s="1016"/>
      <c r="AP75" s="1017">
        <v>2873</v>
      </c>
      <c r="AQ75" s="1015"/>
      <c r="AR75" s="1015"/>
      <c r="AS75" s="1015"/>
      <c r="AT75" s="1016"/>
      <c r="AU75" s="1017">
        <v>50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593</v>
      </c>
      <c r="C76" s="1011"/>
      <c r="D76" s="1011"/>
      <c r="E76" s="1011"/>
      <c r="F76" s="1011"/>
      <c r="G76" s="1011"/>
      <c r="H76" s="1011"/>
      <c r="I76" s="1011"/>
      <c r="J76" s="1011"/>
      <c r="K76" s="1011"/>
      <c r="L76" s="1011"/>
      <c r="M76" s="1011"/>
      <c r="N76" s="1011"/>
      <c r="O76" s="1011"/>
      <c r="P76" s="1012"/>
      <c r="Q76" s="1014">
        <v>532</v>
      </c>
      <c r="R76" s="1015"/>
      <c r="S76" s="1015"/>
      <c r="T76" s="1015"/>
      <c r="U76" s="1016"/>
      <c r="V76" s="1017">
        <v>514</v>
      </c>
      <c r="W76" s="1015"/>
      <c r="X76" s="1015"/>
      <c r="Y76" s="1015"/>
      <c r="Z76" s="1016"/>
      <c r="AA76" s="1017">
        <v>17</v>
      </c>
      <c r="AB76" s="1015"/>
      <c r="AC76" s="1015"/>
      <c r="AD76" s="1015"/>
      <c r="AE76" s="1016"/>
      <c r="AF76" s="1017">
        <v>17</v>
      </c>
      <c r="AG76" s="1015"/>
      <c r="AH76" s="1015"/>
      <c r="AI76" s="1015"/>
      <c r="AJ76" s="1016"/>
      <c r="AK76" s="1017">
        <v>9</v>
      </c>
      <c r="AL76" s="1015"/>
      <c r="AM76" s="1015"/>
      <c r="AN76" s="1015"/>
      <c r="AO76" s="1016"/>
      <c r="AP76" s="1017" t="s">
        <v>519</v>
      </c>
      <c r="AQ76" s="1015"/>
      <c r="AR76" s="1015"/>
      <c r="AS76" s="1015"/>
      <c r="AT76" s="1016"/>
      <c r="AU76" s="1017" t="s">
        <v>519</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594</v>
      </c>
      <c r="C77" s="1011"/>
      <c r="D77" s="1011"/>
      <c r="E77" s="1011"/>
      <c r="F77" s="1011"/>
      <c r="G77" s="1011"/>
      <c r="H77" s="1011"/>
      <c r="I77" s="1011"/>
      <c r="J77" s="1011"/>
      <c r="K77" s="1011"/>
      <c r="L77" s="1011"/>
      <c r="M77" s="1011"/>
      <c r="N77" s="1011"/>
      <c r="O77" s="1011"/>
      <c r="P77" s="1012"/>
      <c r="Q77" s="1014">
        <v>170790</v>
      </c>
      <c r="R77" s="1015"/>
      <c r="S77" s="1015"/>
      <c r="T77" s="1015"/>
      <c r="U77" s="1016"/>
      <c r="V77" s="1017">
        <v>165043</v>
      </c>
      <c r="W77" s="1015"/>
      <c r="X77" s="1015"/>
      <c r="Y77" s="1015"/>
      <c r="Z77" s="1016"/>
      <c r="AA77" s="1017">
        <v>5747</v>
      </c>
      <c r="AB77" s="1015"/>
      <c r="AC77" s="1015"/>
      <c r="AD77" s="1015"/>
      <c r="AE77" s="1016"/>
      <c r="AF77" s="1017">
        <v>5743</v>
      </c>
      <c r="AG77" s="1015"/>
      <c r="AH77" s="1015"/>
      <c r="AI77" s="1015"/>
      <c r="AJ77" s="1016"/>
      <c r="AK77" s="1017">
        <v>6172</v>
      </c>
      <c r="AL77" s="1015"/>
      <c r="AM77" s="1015"/>
      <c r="AN77" s="1015"/>
      <c r="AO77" s="1016"/>
      <c r="AP77" s="1017" t="s">
        <v>519</v>
      </c>
      <c r="AQ77" s="1015"/>
      <c r="AR77" s="1015"/>
      <c r="AS77" s="1015"/>
      <c r="AT77" s="1016"/>
      <c r="AU77" s="1017" t="s">
        <v>584</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11480</v>
      </c>
      <c r="AG88" s="995"/>
      <c r="AH88" s="995"/>
      <c r="AI88" s="995"/>
      <c r="AJ88" s="995"/>
      <c r="AK88" s="999"/>
      <c r="AL88" s="999"/>
      <c r="AM88" s="999"/>
      <c r="AN88" s="999"/>
      <c r="AO88" s="999"/>
      <c r="AP88" s="995">
        <v>3111</v>
      </c>
      <c r="AQ88" s="995"/>
      <c r="AR88" s="995"/>
      <c r="AS88" s="995"/>
      <c r="AT88" s="995"/>
      <c r="AU88" s="995">
        <v>168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96</v>
      </c>
      <c r="CS102" s="989"/>
      <c r="CT102" s="989"/>
      <c r="CU102" s="989"/>
      <c r="CV102" s="990"/>
      <c r="CW102" s="988" t="s">
        <v>584</v>
      </c>
      <c r="CX102" s="989"/>
      <c r="CY102" s="989"/>
      <c r="CZ102" s="989"/>
      <c r="DA102" s="990"/>
      <c r="DB102" s="988">
        <v>30</v>
      </c>
      <c r="DC102" s="989"/>
      <c r="DD102" s="989"/>
      <c r="DE102" s="989"/>
      <c r="DF102" s="990"/>
      <c r="DG102" s="988" t="s">
        <v>584</v>
      </c>
      <c r="DH102" s="989"/>
      <c r="DI102" s="989"/>
      <c r="DJ102" s="989"/>
      <c r="DK102" s="990"/>
      <c r="DL102" s="988">
        <v>76</v>
      </c>
      <c r="DM102" s="989"/>
      <c r="DN102" s="989"/>
      <c r="DO102" s="989"/>
      <c r="DP102" s="990"/>
      <c r="DQ102" s="988">
        <v>68</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312</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312</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312</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941410</v>
      </c>
      <c r="AB110" s="925"/>
      <c r="AC110" s="925"/>
      <c r="AD110" s="925"/>
      <c r="AE110" s="926"/>
      <c r="AF110" s="927">
        <v>895691</v>
      </c>
      <c r="AG110" s="925"/>
      <c r="AH110" s="925"/>
      <c r="AI110" s="925"/>
      <c r="AJ110" s="926"/>
      <c r="AK110" s="927">
        <v>900337</v>
      </c>
      <c r="AL110" s="925"/>
      <c r="AM110" s="925"/>
      <c r="AN110" s="925"/>
      <c r="AO110" s="926"/>
      <c r="AP110" s="928">
        <v>23.9</v>
      </c>
      <c r="AQ110" s="929"/>
      <c r="AR110" s="929"/>
      <c r="AS110" s="929"/>
      <c r="AT110" s="930"/>
      <c r="AU110" s="966" t="s">
        <v>74</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8344150</v>
      </c>
      <c r="BR110" s="878"/>
      <c r="BS110" s="878"/>
      <c r="BT110" s="878"/>
      <c r="BU110" s="878"/>
      <c r="BV110" s="878">
        <v>8036498</v>
      </c>
      <c r="BW110" s="878"/>
      <c r="BX110" s="878"/>
      <c r="BY110" s="878"/>
      <c r="BZ110" s="878"/>
      <c r="CA110" s="878">
        <v>7670888</v>
      </c>
      <c r="CB110" s="878"/>
      <c r="CC110" s="878"/>
      <c r="CD110" s="878"/>
      <c r="CE110" s="878"/>
      <c r="CF110" s="902">
        <v>203.7</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442</v>
      </c>
      <c r="DM110" s="878"/>
      <c r="DN110" s="878"/>
      <c r="DO110" s="878"/>
      <c r="DP110" s="878"/>
      <c r="DQ110" s="878" t="s">
        <v>442</v>
      </c>
      <c r="DR110" s="878"/>
      <c r="DS110" s="878"/>
      <c r="DT110" s="878"/>
      <c r="DU110" s="878"/>
      <c r="DV110" s="879" t="s">
        <v>131</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444</v>
      </c>
      <c r="AB111" s="955"/>
      <c r="AC111" s="955"/>
      <c r="AD111" s="955"/>
      <c r="AE111" s="956"/>
      <c r="AF111" s="957" t="s">
        <v>445</v>
      </c>
      <c r="AG111" s="955"/>
      <c r="AH111" s="955"/>
      <c r="AI111" s="955"/>
      <c r="AJ111" s="956"/>
      <c r="AK111" s="957" t="s">
        <v>131</v>
      </c>
      <c r="AL111" s="955"/>
      <c r="AM111" s="955"/>
      <c r="AN111" s="955"/>
      <c r="AO111" s="956"/>
      <c r="AP111" s="958" t="s">
        <v>131</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t="s">
        <v>445</v>
      </c>
      <c r="BR111" s="853"/>
      <c r="BS111" s="853"/>
      <c r="BT111" s="853"/>
      <c r="BU111" s="853"/>
      <c r="BV111" s="853" t="s">
        <v>445</v>
      </c>
      <c r="BW111" s="853"/>
      <c r="BX111" s="853"/>
      <c r="BY111" s="853"/>
      <c r="BZ111" s="853"/>
      <c r="CA111" s="853" t="s">
        <v>445</v>
      </c>
      <c r="CB111" s="853"/>
      <c r="CC111" s="853"/>
      <c r="CD111" s="853"/>
      <c r="CE111" s="853"/>
      <c r="CF111" s="911" t="s">
        <v>131</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444</v>
      </c>
      <c r="DH111" s="853"/>
      <c r="DI111" s="853"/>
      <c r="DJ111" s="853"/>
      <c r="DK111" s="853"/>
      <c r="DL111" s="853" t="s">
        <v>445</v>
      </c>
      <c r="DM111" s="853"/>
      <c r="DN111" s="853"/>
      <c r="DO111" s="853"/>
      <c r="DP111" s="853"/>
      <c r="DQ111" s="853" t="s">
        <v>445</v>
      </c>
      <c r="DR111" s="853"/>
      <c r="DS111" s="853"/>
      <c r="DT111" s="853"/>
      <c r="DU111" s="853"/>
      <c r="DV111" s="830" t="s">
        <v>445</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445</v>
      </c>
      <c r="AB112" s="816"/>
      <c r="AC112" s="816"/>
      <c r="AD112" s="816"/>
      <c r="AE112" s="817"/>
      <c r="AF112" s="818" t="s">
        <v>442</v>
      </c>
      <c r="AG112" s="816"/>
      <c r="AH112" s="816"/>
      <c r="AI112" s="816"/>
      <c r="AJ112" s="817"/>
      <c r="AK112" s="818" t="s">
        <v>445</v>
      </c>
      <c r="AL112" s="816"/>
      <c r="AM112" s="816"/>
      <c r="AN112" s="816"/>
      <c r="AO112" s="817"/>
      <c r="AP112" s="860" t="s">
        <v>445</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3687641</v>
      </c>
      <c r="BR112" s="853"/>
      <c r="BS112" s="853"/>
      <c r="BT112" s="853"/>
      <c r="BU112" s="853"/>
      <c r="BV112" s="853">
        <v>3553165</v>
      </c>
      <c r="BW112" s="853"/>
      <c r="BX112" s="853"/>
      <c r="BY112" s="853"/>
      <c r="BZ112" s="853"/>
      <c r="CA112" s="853">
        <v>3711741</v>
      </c>
      <c r="CB112" s="853"/>
      <c r="CC112" s="853"/>
      <c r="CD112" s="853"/>
      <c r="CE112" s="853"/>
      <c r="CF112" s="911">
        <v>98.6</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442</v>
      </c>
      <c r="DM112" s="853"/>
      <c r="DN112" s="853"/>
      <c r="DO112" s="853"/>
      <c r="DP112" s="853"/>
      <c r="DQ112" s="853" t="s">
        <v>131</v>
      </c>
      <c r="DR112" s="853"/>
      <c r="DS112" s="853"/>
      <c r="DT112" s="853"/>
      <c r="DU112" s="853"/>
      <c r="DV112" s="830" t="s">
        <v>442</v>
      </c>
      <c r="DW112" s="830"/>
      <c r="DX112" s="830"/>
      <c r="DY112" s="830"/>
      <c r="DZ112" s="831"/>
    </row>
    <row r="113" spans="1:130" s="230" customFormat="1" ht="26.25" customHeight="1" x14ac:dyDescent="0.15">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289379</v>
      </c>
      <c r="AB113" s="955"/>
      <c r="AC113" s="955"/>
      <c r="AD113" s="955"/>
      <c r="AE113" s="956"/>
      <c r="AF113" s="957">
        <v>270972</v>
      </c>
      <c r="AG113" s="955"/>
      <c r="AH113" s="955"/>
      <c r="AI113" s="955"/>
      <c r="AJ113" s="956"/>
      <c r="AK113" s="957">
        <v>295748</v>
      </c>
      <c r="AL113" s="955"/>
      <c r="AM113" s="955"/>
      <c r="AN113" s="955"/>
      <c r="AO113" s="956"/>
      <c r="AP113" s="958">
        <v>7.9</v>
      </c>
      <c r="AQ113" s="959"/>
      <c r="AR113" s="959"/>
      <c r="AS113" s="959"/>
      <c r="AT113" s="960"/>
      <c r="AU113" s="968"/>
      <c r="AV113" s="969"/>
      <c r="AW113" s="969"/>
      <c r="AX113" s="969"/>
      <c r="AY113" s="969"/>
      <c r="AZ113" s="851" t="s">
        <v>453</v>
      </c>
      <c r="BA113" s="788"/>
      <c r="BB113" s="788"/>
      <c r="BC113" s="788"/>
      <c r="BD113" s="788"/>
      <c r="BE113" s="788"/>
      <c r="BF113" s="788"/>
      <c r="BG113" s="788"/>
      <c r="BH113" s="788"/>
      <c r="BI113" s="788"/>
      <c r="BJ113" s="788"/>
      <c r="BK113" s="788"/>
      <c r="BL113" s="788"/>
      <c r="BM113" s="788"/>
      <c r="BN113" s="788"/>
      <c r="BO113" s="788"/>
      <c r="BP113" s="789"/>
      <c r="BQ113" s="852">
        <v>222468</v>
      </c>
      <c r="BR113" s="853"/>
      <c r="BS113" s="853"/>
      <c r="BT113" s="853"/>
      <c r="BU113" s="853"/>
      <c r="BV113" s="853">
        <v>195685</v>
      </c>
      <c r="BW113" s="853"/>
      <c r="BX113" s="853"/>
      <c r="BY113" s="853"/>
      <c r="BZ113" s="853"/>
      <c r="CA113" s="853">
        <v>168287</v>
      </c>
      <c r="CB113" s="853"/>
      <c r="CC113" s="853"/>
      <c r="CD113" s="853"/>
      <c r="CE113" s="853"/>
      <c r="CF113" s="911">
        <v>4.5</v>
      </c>
      <c r="CG113" s="912"/>
      <c r="CH113" s="912"/>
      <c r="CI113" s="912"/>
      <c r="CJ113" s="912"/>
      <c r="CK113" s="963"/>
      <c r="CL113" s="857"/>
      <c r="CM113" s="851"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445</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28360</v>
      </c>
      <c r="AB114" s="816"/>
      <c r="AC114" s="816"/>
      <c r="AD114" s="816"/>
      <c r="AE114" s="817"/>
      <c r="AF114" s="818">
        <v>33435</v>
      </c>
      <c r="AG114" s="816"/>
      <c r="AH114" s="816"/>
      <c r="AI114" s="816"/>
      <c r="AJ114" s="817"/>
      <c r="AK114" s="818">
        <v>32215</v>
      </c>
      <c r="AL114" s="816"/>
      <c r="AM114" s="816"/>
      <c r="AN114" s="816"/>
      <c r="AO114" s="817"/>
      <c r="AP114" s="860">
        <v>0.9</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796942</v>
      </c>
      <c r="BR114" s="853"/>
      <c r="BS114" s="853"/>
      <c r="BT114" s="853"/>
      <c r="BU114" s="853"/>
      <c r="BV114" s="853">
        <v>854344</v>
      </c>
      <c r="BW114" s="853"/>
      <c r="BX114" s="853"/>
      <c r="BY114" s="853"/>
      <c r="BZ114" s="853"/>
      <c r="CA114" s="853">
        <v>857857</v>
      </c>
      <c r="CB114" s="853"/>
      <c r="CC114" s="853"/>
      <c r="CD114" s="853"/>
      <c r="CE114" s="853"/>
      <c r="CF114" s="911">
        <v>22.8</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445</v>
      </c>
      <c r="DM114" s="816"/>
      <c r="DN114" s="816"/>
      <c r="DO114" s="816"/>
      <c r="DP114" s="817"/>
      <c r="DQ114" s="818" t="s">
        <v>445</v>
      </c>
      <c r="DR114" s="816"/>
      <c r="DS114" s="816"/>
      <c r="DT114" s="816"/>
      <c r="DU114" s="817"/>
      <c r="DV114" s="860" t="s">
        <v>131</v>
      </c>
      <c r="DW114" s="861"/>
      <c r="DX114" s="861"/>
      <c r="DY114" s="861"/>
      <c r="DZ114" s="862"/>
    </row>
    <row r="115" spans="1:130" s="230" customFormat="1" ht="26.25" customHeight="1" x14ac:dyDescent="0.15">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238</v>
      </c>
      <c r="AB115" s="955"/>
      <c r="AC115" s="955"/>
      <c r="AD115" s="955"/>
      <c r="AE115" s="956"/>
      <c r="AF115" s="957">
        <v>201</v>
      </c>
      <c r="AG115" s="955"/>
      <c r="AH115" s="955"/>
      <c r="AI115" s="955"/>
      <c r="AJ115" s="956"/>
      <c r="AK115" s="957">
        <v>184</v>
      </c>
      <c r="AL115" s="955"/>
      <c r="AM115" s="955"/>
      <c r="AN115" s="955"/>
      <c r="AO115" s="956"/>
      <c r="AP115" s="958">
        <v>0</v>
      </c>
      <c r="AQ115" s="959"/>
      <c r="AR115" s="959"/>
      <c r="AS115" s="959"/>
      <c r="AT115" s="960"/>
      <c r="AU115" s="968"/>
      <c r="AV115" s="969"/>
      <c r="AW115" s="969"/>
      <c r="AX115" s="969"/>
      <c r="AY115" s="969"/>
      <c r="AZ115" s="851" t="s">
        <v>459</v>
      </c>
      <c r="BA115" s="788"/>
      <c r="BB115" s="788"/>
      <c r="BC115" s="788"/>
      <c r="BD115" s="788"/>
      <c r="BE115" s="788"/>
      <c r="BF115" s="788"/>
      <c r="BG115" s="788"/>
      <c r="BH115" s="788"/>
      <c r="BI115" s="788"/>
      <c r="BJ115" s="788"/>
      <c r="BK115" s="788"/>
      <c r="BL115" s="788"/>
      <c r="BM115" s="788"/>
      <c r="BN115" s="788"/>
      <c r="BO115" s="788"/>
      <c r="BP115" s="789"/>
      <c r="BQ115" s="852">
        <v>58610</v>
      </c>
      <c r="BR115" s="853"/>
      <c r="BS115" s="853"/>
      <c r="BT115" s="853"/>
      <c r="BU115" s="853"/>
      <c r="BV115" s="853">
        <v>43561</v>
      </c>
      <c r="BW115" s="853"/>
      <c r="BX115" s="853"/>
      <c r="BY115" s="853"/>
      <c r="BZ115" s="853"/>
      <c r="CA115" s="853">
        <v>68124</v>
      </c>
      <c r="CB115" s="853"/>
      <c r="CC115" s="853"/>
      <c r="CD115" s="853"/>
      <c r="CE115" s="853"/>
      <c r="CF115" s="911">
        <v>1.8</v>
      </c>
      <c r="CG115" s="912"/>
      <c r="CH115" s="912"/>
      <c r="CI115" s="912"/>
      <c r="CJ115" s="912"/>
      <c r="CK115" s="963"/>
      <c r="CL115" s="857"/>
      <c r="CM115" s="851"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445</v>
      </c>
      <c r="DH115" s="816"/>
      <c r="DI115" s="816"/>
      <c r="DJ115" s="816"/>
      <c r="DK115" s="817"/>
      <c r="DL115" s="818" t="s">
        <v>445</v>
      </c>
      <c r="DM115" s="816"/>
      <c r="DN115" s="816"/>
      <c r="DO115" s="816"/>
      <c r="DP115" s="817"/>
      <c r="DQ115" s="818" t="s">
        <v>442</v>
      </c>
      <c r="DR115" s="816"/>
      <c r="DS115" s="816"/>
      <c r="DT115" s="816"/>
      <c r="DU115" s="817"/>
      <c r="DV115" s="860" t="s">
        <v>131</v>
      </c>
      <c r="DW115" s="861"/>
      <c r="DX115" s="861"/>
      <c r="DY115" s="861"/>
      <c r="DZ115" s="862"/>
    </row>
    <row r="116" spans="1:130" s="230" customFormat="1" ht="26.25" customHeight="1" x14ac:dyDescent="0.15">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775</v>
      </c>
      <c r="AB116" s="816"/>
      <c r="AC116" s="816"/>
      <c r="AD116" s="816"/>
      <c r="AE116" s="817"/>
      <c r="AF116" s="818">
        <v>2264</v>
      </c>
      <c r="AG116" s="816"/>
      <c r="AH116" s="816"/>
      <c r="AI116" s="816"/>
      <c r="AJ116" s="817"/>
      <c r="AK116" s="818">
        <v>1138</v>
      </c>
      <c r="AL116" s="816"/>
      <c r="AM116" s="816"/>
      <c r="AN116" s="816"/>
      <c r="AO116" s="817"/>
      <c r="AP116" s="860">
        <v>0</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52" t="s">
        <v>445</v>
      </c>
      <c r="BR116" s="853"/>
      <c r="BS116" s="853"/>
      <c r="BT116" s="853"/>
      <c r="BU116" s="853"/>
      <c r="BV116" s="853" t="s">
        <v>131</v>
      </c>
      <c r="BW116" s="853"/>
      <c r="BX116" s="853"/>
      <c r="BY116" s="853"/>
      <c r="BZ116" s="853"/>
      <c r="CA116" s="853" t="s">
        <v>445</v>
      </c>
      <c r="CB116" s="853"/>
      <c r="CC116" s="853"/>
      <c r="CD116" s="853"/>
      <c r="CE116" s="853"/>
      <c r="CF116" s="911" t="s">
        <v>442</v>
      </c>
      <c r="CG116" s="912"/>
      <c r="CH116" s="912"/>
      <c r="CI116" s="912"/>
      <c r="CJ116" s="912"/>
      <c r="CK116" s="963"/>
      <c r="CL116" s="857"/>
      <c r="CM116" s="851"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131</v>
      </c>
      <c r="DM116" s="816"/>
      <c r="DN116" s="816"/>
      <c r="DO116" s="816"/>
      <c r="DP116" s="817"/>
      <c r="DQ116" s="818" t="s">
        <v>445</v>
      </c>
      <c r="DR116" s="816"/>
      <c r="DS116" s="816"/>
      <c r="DT116" s="816"/>
      <c r="DU116" s="817"/>
      <c r="DV116" s="860" t="s">
        <v>445</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1260162</v>
      </c>
      <c r="AB117" s="939"/>
      <c r="AC117" s="939"/>
      <c r="AD117" s="939"/>
      <c r="AE117" s="940"/>
      <c r="AF117" s="941">
        <v>1202563</v>
      </c>
      <c r="AG117" s="939"/>
      <c r="AH117" s="939"/>
      <c r="AI117" s="939"/>
      <c r="AJ117" s="940"/>
      <c r="AK117" s="941">
        <v>1229622</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52" t="s">
        <v>442</v>
      </c>
      <c r="BR117" s="853"/>
      <c r="BS117" s="853"/>
      <c r="BT117" s="853"/>
      <c r="BU117" s="853"/>
      <c r="BV117" s="853" t="s">
        <v>442</v>
      </c>
      <c r="BW117" s="853"/>
      <c r="BX117" s="853"/>
      <c r="BY117" s="853"/>
      <c r="BZ117" s="853"/>
      <c r="CA117" s="853" t="s">
        <v>131</v>
      </c>
      <c r="CB117" s="853"/>
      <c r="CC117" s="853"/>
      <c r="CD117" s="853"/>
      <c r="CE117" s="853"/>
      <c r="CF117" s="911" t="s">
        <v>442</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442</v>
      </c>
      <c r="DH117" s="816"/>
      <c r="DI117" s="816"/>
      <c r="DJ117" s="816"/>
      <c r="DK117" s="817"/>
      <c r="DL117" s="818" t="s">
        <v>445</v>
      </c>
      <c r="DM117" s="816"/>
      <c r="DN117" s="816"/>
      <c r="DO117" s="816"/>
      <c r="DP117" s="817"/>
      <c r="DQ117" s="818" t="s">
        <v>442</v>
      </c>
      <c r="DR117" s="816"/>
      <c r="DS117" s="816"/>
      <c r="DT117" s="816"/>
      <c r="DU117" s="817"/>
      <c r="DV117" s="860" t="s">
        <v>442</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312</v>
      </c>
      <c r="AL118" s="932"/>
      <c r="AM118" s="932"/>
      <c r="AN118" s="932"/>
      <c r="AO118" s="933"/>
      <c r="AP118" s="935" t="s">
        <v>436</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442</v>
      </c>
      <c r="CB118" s="881"/>
      <c r="CC118" s="881"/>
      <c r="CD118" s="881"/>
      <c r="CE118" s="881"/>
      <c r="CF118" s="911" t="s">
        <v>131</v>
      </c>
      <c r="CG118" s="912"/>
      <c r="CH118" s="912"/>
      <c r="CI118" s="912"/>
      <c r="CJ118" s="912"/>
      <c r="CK118" s="963"/>
      <c r="CL118" s="857"/>
      <c r="CM118" s="851" t="s">
        <v>468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442</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469</v>
      </c>
      <c r="BP119" s="914"/>
      <c r="BQ119" s="915">
        <v>13109811</v>
      </c>
      <c r="BR119" s="881"/>
      <c r="BS119" s="881"/>
      <c r="BT119" s="881"/>
      <c r="BU119" s="881"/>
      <c r="BV119" s="881">
        <v>12683253</v>
      </c>
      <c r="BW119" s="881"/>
      <c r="BX119" s="881"/>
      <c r="BY119" s="881"/>
      <c r="BZ119" s="881"/>
      <c r="CA119" s="881">
        <v>12476897</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442</v>
      </c>
      <c r="DH119" s="800"/>
      <c r="DI119" s="800"/>
      <c r="DJ119" s="800"/>
      <c r="DK119" s="801"/>
      <c r="DL119" s="802" t="s">
        <v>442</v>
      </c>
      <c r="DM119" s="800"/>
      <c r="DN119" s="800"/>
      <c r="DO119" s="800"/>
      <c r="DP119" s="801"/>
      <c r="DQ119" s="802" t="s">
        <v>442</v>
      </c>
      <c r="DR119" s="800"/>
      <c r="DS119" s="800"/>
      <c r="DT119" s="800"/>
      <c r="DU119" s="801"/>
      <c r="DV119" s="884" t="s">
        <v>442</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442</v>
      </c>
      <c r="AB120" s="816"/>
      <c r="AC120" s="816"/>
      <c r="AD120" s="816"/>
      <c r="AE120" s="817"/>
      <c r="AF120" s="818" t="s">
        <v>131</v>
      </c>
      <c r="AG120" s="816"/>
      <c r="AH120" s="816"/>
      <c r="AI120" s="816"/>
      <c r="AJ120" s="817"/>
      <c r="AK120" s="818" t="s">
        <v>131</v>
      </c>
      <c r="AL120" s="816"/>
      <c r="AM120" s="816"/>
      <c r="AN120" s="816"/>
      <c r="AO120" s="817"/>
      <c r="AP120" s="860" t="s">
        <v>442</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3019422</v>
      </c>
      <c r="BR120" s="878"/>
      <c r="BS120" s="878"/>
      <c r="BT120" s="878"/>
      <c r="BU120" s="878"/>
      <c r="BV120" s="878">
        <v>3548717</v>
      </c>
      <c r="BW120" s="878"/>
      <c r="BX120" s="878"/>
      <c r="BY120" s="878"/>
      <c r="BZ120" s="878"/>
      <c r="CA120" s="878">
        <v>3625896</v>
      </c>
      <c r="CB120" s="878"/>
      <c r="CC120" s="878"/>
      <c r="CD120" s="878"/>
      <c r="CE120" s="878"/>
      <c r="CF120" s="902">
        <v>96.3</v>
      </c>
      <c r="CG120" s="903"/>
      <c r="CH120" s="903"/>
      <c r="CI120" s="903"/>
      <c r="CJ120" s="903"/>
      <c r="CK120" s="904" t="s">
        <v>473</v>
      </c>
      <c r="CL120" s="888"/>
      <c r="CM120" s="888"/>
      <c r="CN120" s="888"/>
      <c r="CO120" s="889"/>
      <c r="CP120" s="908" t="s">
        <v>474</v>
      </c>
      <c r="CQ120" s="909"/>
      <c r="CR120" s="909"/>
      <c r="CS120" s="909"/>
      <c r="CT120" s="909"/>
      <c r="CU120" s="909"/>
      <c r="CV120" s="909"/>
      <c r="CW120" s="909"/>
      <c r="CX120" s="909"/>
      <c r="CY120" s="909"/>
      <c r="CZ120" s="909"/>
      <c r="DA120" s="909"/>
      <c r="DB120" s="909"/>
      <c r="DC120" s="909"/>
      <c r="DD120" s="909"/>
      <c r="DE120" s="909"/>
      <c r="DF120" s="910"/>
      <c r="DG120" s="897">
        <v>2017310</v>
      </c>
      <c r="DH120" s="878"/>
      <c r="DI120" s="878"/>
      <c r="DJ120" s="878"/>
      <c r="DK120" s="878"/>
      <c r="DL120" s="878">
        <v>1947658</v>
      </c>
      <c r="DM120" s="878"/>
      <c r="DN120" s="878"/>
      <c r="DO120" s="878"/>
      <c r="DP120" s="878"/>
      <c r="DQ120" s="878">
        <v>2142945</v>
      </c>
      <c r="DR120" s="878"/>
      <c r="DS120" s="878"/>
      <c r="DT120" s="878"/>
      <c r="DU120" s="878"/>
      <c r="DV120" s="879">
        <v>56.9</v>
      </c>
      <c r="DW120" s="879"/>
      <c r="DX120" s="879"/>
      <c r="DY120" s="879"/>
      <c r="DZ120" s="880"/>
    </row>
    <row r="121" spans="1:130" s="230" customFormat="1" ht="26.25" customHeight="1" x14ac:dyDescent="0.15">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442</v>
      </c>
      <c r="AB121" s="816"/>
      <c r="AC121" s="816"/>
      <c r="AD121" s="816"/>
      <c r="AE121" s="817"/>
      <c r="AF121" s="818" t="s">
        <v>442</v>
      </c>
      <c r="AG121" s="816"/>
      <c r="AH121" s="816"/>
      <c r="AI121" s="816"/>
      <c r="AJ121" s="817"/>
      <c r="AK121" s="818" t="s">
        <v>442</v>
      </c>
      <c r="AL121" s="816"/>
      <c r="AM121" s="816"/>
      <c r="AN121" s="816"/>
      <c r="AO121" s="817"/>
      <c r="AP121" s="860" t="s">
        <v>442</v>
      </c>
      <c r="AQ121" s="861"/>
      <c r="AR121" s="861"/>
      <c r="AS121" s="861"/>
      <c r="AT121" s="862"/>
      <c r="AU121" s="919"/>
      <c r="AV121" s="920"/>
      <c r="AW121" s="920"/>
      <c r="AX121" s="920"/>
      <c r="AY121" s="921"/>
      <c r="AZ121" s="851" t="s">
        <v>476</v>
      </c>
      <c r="BA121" s="788"/>
      <c r="BB121" s="788"/>
      <c r="BC121" s="788"/>
      <c r="BD121" s="788"/>
      <c r="BE121" s="788"/>
      <c r="BF121" s="788"/>
      <c r="BG121" s="788"/>
      <c r="BH121" s="788"/>
      <c r="BI121" s="788"/>
      <c r="BJ121" s="788"/>
      <c r="BK121" s="788"/>
      <c r="BL121" s="788"/>
      <c r="BM121" s="788"/>
      <c r="BN121" s="788"/>
      <c r="BO121" s="788"/>
      <c r="BP121" s="789"/>
      <c r="BQ121" s="852">
        <v>28510</v>
      </c>
      <c r="BR121" s="853"/>
      <c r="BS121" s="853"/>
      <c r="BT121" s="853"/>
      <c r="BU121" s="853"/>
      <c r="BV121" s="853">
        <v>23820</v>
      </c>
      <c r="BW121" s="853"/>
      <c r="BX121" s="853"/>
      <c r="BY121" s="853"/>
      <c r="BZ121" s="853"/>
      <c r="CA121" s="853">
        <v>19130</v>
      </c>
      <c r="CB121" s="853"/>
      <c r="CC121" s="853"/>
      <c r="CD121" s="853"/>
      <c r="CE121" s="853"/>
      <c r="CF121" s="911">
        <v>0.5</v>
      </c>
      <c r="CG121" s="912"/>
      <c r="CH121" s="912"/>
      <c r="CI121" s="912"/>
      <c r="CJ121" s="912"/>
      <c r="CK121" s="905"/>
      <c r="CL121" s="891"/>
      <c r="CM121" s="891"/>
      <c r="CN121" s="891"/>
      <c r="CO121" s="892"/>
      <c r="CP121" s="871" t="s">
        <v>477</v>
      </c>
      <c r="CQ121" s="872"/>
      <c r="CR121" s="872"/>
      <c r="CS121" s="872"/>
      <c r="CT121" s="872"/>
      <c r="CU121" s="872"/>
      <c r="CV121" s="872"/>
      <c r="CW121" s="872"/>
      <c r="CX121" s="872"/>
      <c r="CY121" s="872"/>
      <c r="CZ121" s="872"/>
      <c r="DA121" s="872"/>
      <c r="DB121" s="872"/>
      <c r="DC121" s="872"/>
      <c r="DD121" s="872"/>
      <c r="DE121" s="872"/>
      <c r="DF121" s="873"/>
      <c r="DG121" s="852">
        <v>1465658</v>
      </c>
      <c r="DH121" s="853"/>
      <c r="DI121" s="853"/>
      <c r="DJ121" s="853"/>
      <c r="DK121" s="853"/>
      <c r="DL121" s="853">
        <v>1410239</v>
      </c>
      <c r="DM121" s="853"/>
      <c r="DN121" s="853"/>
      <c r="DO121" s="853"/>
      <c r="DP121" s="853"/>
      <c r="DQ121" s="853">
        <v>1407397</v>
      </c>
      <c r="DR121" s="853"/>
      <c r="DS121" s="853"/>
      <c r="DT121" s="853"/>
      <c r="DU121" s="853"/>
      <c r="DV121" s="830">
        <v>37.4</v>
      </c>
      <c r="DW121" s="830"/>
      <c r="DX121" s="830"/>
      <c r="DY121" s="830"/>
      <c r="DZ121" s="831"/>
    </row>
    <row r="122" spans="1:130" s="230" customFormat="1" ht="26.25" customHeight="1" x14ac:dyDescent="0.15">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442</v>
      </c>
      <c r="AB122" s="816"/>
      <c r="AC122" s="816"/>
      <c r="AD122" s="816"/>
      <c r="AE122" s="817"/>
      <c r="AF122" s="818" t="s">
        <v>442</v>
      </c>
      <c r="AG122" s="816"/>
      <c r="AH122" s="816"/>
      <c r="AI122" s="816"/>
      <c r="AJ122" s="817"/>
      <c r="AK122" s="818" t="s">
        <v>442</v>
      </c>
      <c r="AL122" s="816"/>
      <c r="AM122" s="816"/>
      <c r="AN122" s="816"/>
      <c r="AO122" s="817"/>
      <c r="AP122" s="860" t="s">
        <v>442</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8375747</v>
      </c>
      <c r="BR122" s="881"/>
      <c r="BS122" s="881"/>
      <c r="BT122" s="881"/>
      <c r="BU122" s="881"/>
      <c r="BV122" s="881">
        <v>7987264</v>
      </c>
      <c r="BW122" s="881"/>
      <c r="BX122" s="881"/>
      <c r="BY122" s="881"/>
      <c r="BZ122" s="881"/>
      <c r="CA122" s="881">
        <v>7564295</v>
      </c>
      <c r="CB122" s="881"/>
      <c r="CC122" s="881"/>
      <c r="CD122" s="881"/>
      <c r="CE122" s="881"/>
      <c r="CF122" s="882">
        <v>200.9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442</v>
      </c>
      <c r="AB123" s="816"/>
      <c r="AC123" s="816"/>
      <c r="AD123" s="816"/>
      <c r="AE123" s="817"/>
      <c r="AF123" s="818" t="s">
        <v>442</v>
      </c>
      <c r="AG123" s="816"/>
      <c r="AH123" s="816"/>
      <c r="AI123" s="816"/>
      <c r="AJ123" s="817"/>
      <c r="AK123" s="818" t="s">
        <v>442</v>
      </c>
      <c r="AL123" s="816"/>
      <c r="AM123" s="816"/>
      <c r="AN123" s="816"/>
      <c r="AO123" s="817"/>
      <c r="AP123" s="860" t="s">
        <v>442</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479</v>
      </c>
      <c r="BP123" s="914"/>
      <c r="BQ123" s="868">
        <v>11423679</v>
      </c>
      <c r="BR123" s="869"/>
      <c r="BS123" s="869"/>
      <c r="BT123" s="869"/>
      <c r="BU123" s="869"/>
      <c r="BV123" s="869">
        <v>11559801</v>
      </c>
      <c r="BW123" s="869"/>
      <c r="BX123" s="869"/>
      <c r="BY123" s="869"/>
      <c r="BZ123" s="869"/>
      <c r="CA123" s="869">
        <v>11209321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480</v>
      </c>
      <c r="AB124" s="816"/>
      <c r="AC124" s="816"/>
      <c r="AD124" s="816"/>
      <c r="AE124" s="817"/>
      <c r="AF124" s="818" t="s">
        <v>396</v>
      </c>
      <c r="AG124" s="816"/>
      <c r="AH124" s="816"/>
      <c r="AI124" s="816"/>
      <c r="AJ124" s="817"/>
      <c r="AK124" s="818" t="s">
        <v>131</v>
      </c>
      <c r="AL124" s="816"/>
      <c r="AM124" s="816"/>
      <c r="AN124" s="816"/>
      <c r="AO124" s="817"/>
      <c r="AP124" s="860" t="s">
        <v>396</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46.4</v>
      </c>
      <c r="BR124" s="867"/>
      <c r="BS124" s="867"/>
      <c r="BT124" s="867"/>
      <c r="BU124" s="867"/>
      <c r="BV124" s="867">
        <v>29.1</v>
      </c>
      <c r="BW124" s="867"/>
      <c r="BX124" s="867"/>
      <c r="BY124" s="867"/>
      <c r="BZ124" s="867"/>
      <c r="CA124" s="867">
        <v>33.6</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v>204673</v>
      </c>
      <c r="DH124" s="800"/>
      <c r="DI124" s="800"/>
      <c r="DJ124" s="800"/>
      <c r="DK124" s="801"/>
      <c r="DL124" s="802">
        <v>195268</v>
      </c>
      <c r="DM124" s="800"/>
      <c r="DN124" s="800"/>
      <c r="DO124" s="800"/>
      <c r="DP124" s="801"/>
      <c r="DQ124" s="802" t="s">
        <v>131</v>
      </c>
      <c r="DR124" s="800"/>
      <c r="DS124" s="800"/>
      <c r="DT124" s="800"/>
      <c r="DU124" s="801"/>
      <c r="DV124" s="884" t="s">
        <v>396</v>
      </c>
      <c r="DW124" s="885"/>
      <c r="DX124" s="885"/>
      <c r="DY124" s="885"/>
      <c r="DZ124" s="886"/>
    </row>
    <row r="125" spans="1:130" s="230" customFormat="1" ht="26.25" customHeight="1" x14ac:dyDescent="0.15">
      <c r="A125" s="856"/>
      <c r="B125" s="857"/>
      <c r="C125" s="851" t="s">
        <v>468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483</v>
      </c>
      <c r="AB125" s="816"/>
      <c r="AC125" s="816"/>
      <c r="AD125" s="816"/>
      <c r="AE125" s="817"/>
      <c r="AF125" s="818" t="s">
        <v>396</v>
      </c>
      <c r="AG125" s="816"/>
      <c r="AH125" s="816"/>
      <c r="AI125" s="816"/>
      <c r="AJ125" s="817"/>
      <c r="AK125" s="818" t="s">
        <v>131</v>
      </c>
      <c r="AL125" s="816"/>
      <c r="AM125" s="816"/>
      <c r="AN125" s="816"/>
      <c r="AO125" s="817"/>
      <c r="AP125" s="860" t="s">
        <v>396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4"/>
      <c r="CR125" s="844"/>
      <c r="CS125" s="844"/>
      <c r="CT125" s="844"/>
      <c r="CU125" s="844"/>
      <c r="CV125" s="844"/>
      <c r="CW125" s="844"/>
      <c r="CX125" s="844"/>
      <c r="CY125" s="844"/>
      <c r="CZ125" s="844"/>
      <c r="DA125" s="844"/>
      <c r="DB125" s="844"/>
      <c r="DC125" s="844"/>
      <c r="DD125" s="844"/>
      <c r="DE125" s="844"/>
      <c r="DF125" s="845"/>
      <c r="DG125" s="897" t="s">
        <v>396</v>
      </c>
      <c r="DH125" s="878"/>
      <c r="DI125" s="878"/>
      <c r="DJ125" s="878"/>
      <c r="DK125" s="878"/>
      <c r="DL125" s="878" t="s">
        <v>131</v>
      </c>
      <c r="DM125" s="878"/>
      <c r="DN125" s="878"/>
      <c r="DO125" s="878"/>
      <c r="DP125" s="878"/>
      <c r="DQ125" s="878" t="s">
        <v>396</v>
      </c>
      <c r="DR125" s="878"/>
      <c r="DS125" s="878"/>
      <c r="DT125" s="878"/>
      <c r="DU125" s="878"/>
      <c r="DV125" s="879" t="s">
        <v>396</v>
      </c>
      <c r="DW125" s="879"/>
      <c r="DX125" s="879"/>
      <c r="DY125" s="879"/>
      <c r="DZ125" s="880"/>
    </row>
    <row r="126" spans="1:130" s="230" customFormat="1" ht="26.25" customHeight="1" thickBot="1" x14ac:dyDescent="0.2">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396</v>
      </c>
      <c r="AB126" s="816"/>
      <c r="AC126" s="816"/>
      <c r="AD126" s="816"/>
      <c r="AE126" s="817"/>
      <c r="AF126" s="818" t="s">
        <v>396</v>
      </c>
      <c r="AG126" s="816"/>
      <c r="AH126" s="816"/>
      <c r="AI126" s="816"/>
      <c r="AJ126" s="817"/>
      <c r="AK126" s="818" t="s">
        <v>396</v>
      </c>
      <c r="AL126" s="816"/>
      <c r="AM126" s="816"/>
      <c r="AN126" s="816"/>
      <c r="AO126" s="817"/>
      <c r="AP126" s="860" t="s">
        <v>396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486</v>
      </c>
      <c r="CQ126" s="788"/>
      <c r="CR126" s="788"/>
      <c r="CS126" s="788"/>
      <c r="CT126" s="788"/>
      <c r="CU126" s="788"/>
      <c r="CV126" s="788"/>
      <c r="CW126" s="788"/>
      <c r="CX126" s="788"/>
      <c r="CY126" s="788"/>
      <c r="CZ126" s="788"/>
      <c r="DA126" s="788"/>
      <c r="DB126" s="788"/>
      <c r="DC126" s="788"/>
      <c r="DD126" s="788"/>
      <c r="DE126" s="788"/>
      <c r="DF126" s="789"/>
      <c r="DG126" s="852" t="s">
        <v>483</v>
      </c>
      <c r="DH126" s="853"/>
      <c r="DI126" s="853"/>
      <c r="DJ126" s="853"/>
      <c r="DK126" s="853"/>
      <c r="DL126" s="853" t="s">
        <v>480</v>
      </c>
      <c r="DM126" s="853"/>
      <c r="DN126" s="853"/>
      <c r="DO126" s="853"/>
      <c r="DP126" s="853"/>
      <c r="DQ126" s="853" t="s">
        <v>396</v>
      </c>
      <c r="DR126" s="853"/>
      <c r="DS126" s="853"/>
      <c r="DT126" s="853"/>
      <c r="DU126" s="853"/>
      <c r="DV126" s="830" t="s">
        <v>396</v>
      </c>
      <c r="DW126" s="830"/>
      <c r="DX126" s="830"/>
      <c r="DY126" s="830"/>
      <c r="DZ126" s="831"/>
    </row>
    <row r="127" spans="1:130" s="230" customFormat="1" ht="26.25" customHeight="1" x14ac:dyDescent="0.15">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238</v>
      </c>
      <c r="AB127" s="816"/>
      <c r="AC127" s="816"/>
      <c r="AD127" s="816"/>
      <c r="AE127" s="817"/>
      <c r="AF127" s="818">
        <v>201</v>
      </c>
      <c r="AG127" s="816"/>
      <c r="AH127" s="816"/>
      <c r="AI127" s="816"/>
      <c r="AJ127" s="817"/>
      <c r="AK127" s="818">
        <v>184</v>
      </c>
      <c r="AL127" s="816"/>
      <c r="AM127" s="816"/>
      <c r="AN127" s="816"/>
      <c r="AO127" s="817"/>
      <c r="AP127" s="860">
        <v>0</v>
      </c>
      <c r="AQ127" s="861"/>
      <c r="AR127" s="861"/>
      <c r="AS127" s="861"/>
      <c r="AT127" s="862"/>
      <c r="AU127" s="232"/>
      <c r="AV127" s="232"/>
      <c r="AW127" s="232"/>
      <c r="AX127" s="877" t="s">
        <v>488</v>
      </c>
      <c r="AY127" s="848"/>
      <c r="AZ127" s="848"/>
      <c r="BA127" s="848"/>
      <c r="BB127" s="848"/>
      <c r="BC127" s="848"/>
      <c r="BD127" s="848"/>
      <c r="BE127" s="849"/>
      <c r="BF127" s="847" t="s">
        <v>489</v>
      </c>
      <c r="BG127" s="848"/>
      <c r="BH127" s="848"/>
      <c r="BI127" s="848"/>
      <c r="BJ127" s="848"/>
      <c r="BK127" s="848"/>
      <c r="BL127" s="849"/>
      <c r="BM127" s="847" t="s">
        <v>490</v>
      </c>
      <c r="BN127" s="848"/>
      <c r="BO127" s="848"/>
      <c r="BP127" s="848"/>
      <c r="BQ127" s="848"/>
      <c r="BR127" s="848"/>
      <c r="BS127" s="849"/>
      <c r="BT127" s="847" t="s">
        <v>491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492</v>
      </c>
      <c r="CQ127" s="788"/>
      <c r="CR127" s="788"/>
      <c r="CS127" s="788"/>
      <c r="CT127" s="788"/>
      <c r="CU127" s="788"/>
      <c r="CV127" s="788"/>
      <c r="CW127" s="788"/>
      <c r="CX127" s="788"/>
      <c r="CY127" s="788"/>
      <c r="CZ127" s="788"/>
      <c r="DA127" s="788"/>
      <c r="DB127" s="788"/>
      <c r="DC127" s="788"/>
      <c r="DD127" s="788"/>
      <c r="DE127" s="788"/>
      <c r="DF127" s="789"/>
      <c r="DG127" s="852" t="s">
        <v>396</v>
      </c>
      <c r="DH127" s="853"/>
      <c r="DI127" s="853"/>
      <c r="DJ127" s="853"/>
      <c r="DK127" s="853"/>
      <c r="DL127" s="853" t="s">
        <v>131</v>
      </c>
      <c r="DM127" s="853"/>
      <c r="DN127" s="853"/>
      <c r="DO127" s="853"/>
      <c r="DP127" s="853"/>
      <c r="DQ127" s="853" t="s">
        <v>396</v>
      </c>
      <c r="DR127" s="853"/>
      <c r="DS127" s="853"/>
      <c r="DT127" s="853"/>
      <c r="DU127" s="853"/>
      <c r="DV127" s="830" t="s">
        <v>396</v>
      </c>
      <c r="DW127" s="830"/>
      <c r="DX127" s="830"/>
      <c r="DY127" s="830"/>
      <c r="DZ127" s="831"/>
    </row>
    <row r="128" spans="1:130" s="230" customFormat="1" ht="26.25" customHeight="1" thickBot="1" x14ac:dyDescent="0.2">
      <c r="A128" s="832" t="s">
        <v>493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494</v>
      </c>
      <c r="X128" s="834"/>
      <c r="Y128" s="834"/>
      <c r="Z128" s="835"/>
      <c r="AA128" s="836">
        <v>4855</v>
      </c>
      <c r="AB128" s="837"/>
      <c r="AC128" s="837"/>
      <c r="AD128" s="837"/>
      <c r="AE128" s="838"/>
      <c r="AF128" s="839">
        <v>4690</v>
      </c>
      <c r="AG128" s="837"/>
      <c r="AH128" s="837"/>
      <c r="AI128" s="837"/>
      <c r="AJ128" s="838"/>
      <c r="AK128" s="839">
        <v>4690</v>
      </c>
      <c r="AL128" s="837"/>
      <c r="AM128" s="837"/>
      <c r="AN128" s="837"/>
      <c r="AO128" s="838"/>
      <c r="AP128" s="840"/>
      <c r="AQ128" s="841"/>
      <c r="AR128" s="841"/>
      <c r="AS128" s="841"/>
      <c r="AT128" s="842"/>
      <c r="AU128" s="232"/>
      <c r="AV128" s="232"/>
      <c r="AW128" s="232"/>
      <c r="AX128" s="843" t="s">
        <v>495</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496</v>
      </c>
      <c r="CQ128" s="766"/>
      <c r="CR128" s="766"/>
      <c r="CS128" s="766"/>
      <c r="CT128" s="766"/>
      <c r="CU128" s="766"/>
      <c r="CV128" s="766"/>
      <c r="CW128" s="766"/>
      <c r="CX128" s="766"/>
      <c r="CY128" s="766"/>
      <c r="CZ128" s="766"/>
      <c r="DA128" s="766"/>
      <c r="DB128" s="766"/>
      <c r="DC128" s="766"/>
      <c r="DD128" s="766"/>
      <c r="DE128" s="766"/>
      <c r="DF128" s="767"/>
      <c r="DG128" s="826">
        <v>58610</v>
      </c>
      <c r="DH128" s="827"/>
      <c r="DI128" s="827"/>
      <c r="DJ128" s="827"/>
      <c r="DK128" s="827"/>
      <c r="DL128" s="827">
        <v>43561</v>
      </c>
      <c r="DM128" s="827"/>
      <c r="DN128" s="827"/>
      <c r="DO128" s="827"/>
      <c r="DP128" s="827"/>
      <c r="DQ128" s="827">
        <v>68124</v>
      </c>
      <c r="DR128" s="827"/>
      <c r="DS128" s="827"/>
      <c r="DT128" s="827"/>
      <c r="DU128" s="827"/>
      <c r="DV128" s="828">
        <v>1.8</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497</v>
      </c>
      <c r="X129" s="813"/>
      <c r="Y129" s="813"/>
      <c r="Z129" s="814"/>
      <c r="AA129" s="815">
        <v>4530695</v>
      </c>
      <c r="AB129" s="816"/>
      <c r="AC129" s="816"/>
      <c r="AD129" s="816"/>
      <c r="AE129" s="817"/>
      <c r="AF129" s="818">
        <v>4724059</v>
      </c>
      <c r="AG129" s="816"/>
      <c r="AH129" s="816"/>
      <c r="AI129" s="816"/>
      <c r="AJ129" s="817"/>
      <c r="AK129" s="818">
        <v>4626176</v>
      </c>
      <c r="AL129" s="816"/>
      <c r="AM129" s="816"/>
      <c r="AN129" s="816"/>
      <c r="AO129" s="817"/>
      <c r="AP129" s="819"/>
      <c r="AQ129" s="820"/>
      <c r="AR129" s="820"/>
      <c r="AS129" s="820"/>
      <c r="AT129" s="821"/>
      <c r="AU129" s="233"/>
      <c r="AV129" s="233"/>
      <c r="AW129" s="233"/>
      <c r="AX129" s="787" t="s">
        <v>498</v>
      </c>
      <c r="AY129" s="788"/>
      <c r="AZ129" s="788"/>
      <c r="BA129" s="788"/>
      <c r="BB129" s="788"/>
      <c r="BC129" s="788"/>
      <c r="BD129" s="788"/>
      <c r="BE129" s="789"/>
      <c r="BF129" s="806" t="s">
        <v>396</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901635</v>
      </c>
      <c r="AB130" s="816"/>
      <c r="AC130" s="816"/>
      <c r="AD130" s="816"/>
      <c r="AE130" s="817"/>
      <c r="AF130" s="818">
        <v>864437</v>
      </c>
      <c r="AG130" s="816"/>
      <c r="AH130" s="816"/>
      <c r="AI130" s="816"/>
      <c r="AJ130" s="817"/>
      <c r="AK130" s="818">
        <v>861000</v>
      </c>
      <c r="AL130" s="816"/>
      <c r="AM130" s="816"/>
      <c r="AN130" s="816"/>
      <c r="AO130" s="817"/>
      <c r="AP130" s="819"/>
      <c r="AQ130" s="820"/>
      <c r="AR130" s="820"/>
      <c r="AS130" s="820"/>
      <c r="AT130" s="821"/>
      <c r="AU130" s="233"/>
      <c r="AV130" s="233"/>
      <c r="AW130" s="233"/>
      <c r="AX130" s="787" t="s">
        <v>501</v>
      </c>
      <c r="AY130" s="788"/>
      <c r="AZ130" s="788"/>
      <c r="BA130" s="788"/>
      <c r="BB130" s="788"/>
      <c r="BC130" s="788"/>
      <c r="BD130" s="788"/>
      <c r="BE130" s="789"/>
      <c r="BF130" s="790">
        <v>9.3000000000000007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3629060</v>
      </c>
      <c r="AB131" s="800"/>
      <c r="AC131" s="800"/>
      <c r="AD131" s="800"/>
      <c r="AE131" s="801"/>
      <c r="AF131" s="802">
        <v>3859622</v>
      </c>
      <c r="AG131" s="800"/>
      <c r="AH131" s="800"/>
      <c r="AI131" s="800"/>
      <c r="AJ131" s="801"/>
      <c r="AK131" s="802">
        <v>3765176</v>
      </c>
      <c r="AL131" s="800"/>
      <c r="AM131" s="800"/>
      <c r="AN131" s="800"/>
      <c r="AO131" s="801"/>
      <c r="AP131" s="803"/>
      <c r="AQ131" s="804"/>
      <c r="AR131" s="804"/>
      <c r="AS131" s="804"/>
      <c r="AT131" s="805"/>
      <c r="AU131" s="233"/>
      <c r="AV131" s="233"/>
      <c r="AW131" s="233"/>
      <c r="AX131" s="765" t="s">
        <v>503</v>
      </c>
      <c r="AY131" s="766"/>
      <c r="AZ131" s="766"/>
      <c r="BA131" s="766"/>
      <c r="BB131" s="766"/>
      <c r="BC131" s="766"/>
      <c r="BD131" s="766"/>
      <c r="BE131" s="767"/>
      <c r="BF131" s="768">
        <v>33.6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505</v>
      </c>
      <c r="W132" s="778"/>
      <c r="X132" s="778"/>
      <c r="Y132" s="778"/>
      <c r="Z132" s="779"/>
      <c r="AA132" s="780">
        <v>9.7455539449999993</v>
      </c>
      <c r="AB132" s="781"/>
      <c r="AC132" s="781"/>
      <c r="AD132" s="781"/>
      <c r="AE132" s="782"/>
      <c r="AF132" s="783">
        <v>8.6390843460000006</v>
      </c>
      <c r="AG132" s="781"/>
      <c r="AH132" s="781"/>
      <c r="AI132" s="781"/>
      <c r="AJ132" s="782"/>
      <c r="AK132" s="783">
        <v>9.6657367409999999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506</v>
      </c>
      <c r="W133" s="757"/>
      <c r="X133" s="757"/>
      <c r="Y133" s="757"/>
      <c r="Z133" s="758"/>
      <c r="AA133" s="759">
        <v>10.8</v>
      </c>
      <c r="AB133" s="760"/>
      <c r="AC133" s="760"/>
      <c r="AD133" s="760"/>
      <c r="AE133" s="761"/>
      <c r="AF133" s="759">
        <v>9.5</v>
      </c>
      <c r="AG133" s="760"/>
      <c r="AH133" s="760"/>
      <c r="AI133" s="760"/>
      <c r="AJ133" s="761"/>
      <c r="AK133" s="759">
        <v>9.3000000000000007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qWh4KDc3fRuMnQ6egTXGSQOQIf2RGOLvtbzBqrGjRZWBYlJUDLmqC75qDai7SxwbrREF2I0E6EA5rkU73Hh2g==" saltValue="PtMmje8Dgbop2x8g2qZ6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F791-8599-4442-9603-05673F4378F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yxRj0+/1HvrSqEToDrCbRNQ0uYptSeZWSVqmCERk8lFsRaMVOG2UA7zBW67Ov4hKfpWuGTG+nSpN5o3urJsEA==" saltValue="pYqs0ib22U6kCIKQvoG0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zmatFeMITeyogmfP1Qu7NZT8yDpZ4ZgfToWia5Oj6uDVMfZ7ljZfxZDpgCVkhkng2iLxRUZjBpUBqY+BtAObg==" saltValue="ynAO6YX4lNUDMBKDNXUL3Q=="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515</v>
      </c>
      <c r="AL9" s="1167"/>
      <c r="AM9" s="1167"/>
      <c r="AN9" s="1168"/>
      <c r="AO9" s="281">
        <v>1040843</v>
      </c>
      <c r="AP9" s="281">
        <v>142973</v>
      </c>
      <c r="AQ9" s="282">
        <v>166998</v>
      </c>
      <c r="AR9" s="283">
        <v>-14.4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516</v>
      </c>
      <c r="AL10" s="1167"/>
      <c r="AM10" s="1167"/>
      <c r="AN10" s="1168"/>
      <c r="AO10" s="284">
        <v>428740</v>
      </c>
      <c r="AP10" s="284">
        <v>58893</v>
      </c>
      <c r="AQ10" s="285">
        <v>26170</v>
      </c>
      <c r="AR10" s="286">
        <v>125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517</v>
      </c>
      <c r="AL11" s="1167"/>
      <c r="AM11" s="1167"/>
      <c r="AN11" s="1168"/>
      <c r="AO11" s="284">
        <v>6445</v>
      </c>
      <c r="AP11" s="284">
        <v>885</v>
      </c>
      <c r="AQ11" s="285">
        <v>5047</v>
      </c>
      <c r="AR11" s="286">
        <v>-82.5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518</v>
      </c>
      <c r="AL12" s="1167"/>
      <c r="AM12" s="1167"/>
      <c r="AN12" s="1168"/>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520</v>
      </c>
      <c r="AL13" s="1167"/>
      <c r="AM13" s="1167"/>
      <c r="AN13" s="1168"/>
      <c r="AO13" s="284">
        <v>181144</v>
      </c>
      <c r="AP13" s="284">
        <v>24882</v>
      </c>
      <c r="AQ13" s="285">
        <v>6466</v>
      </c>
      <c r="AR13" s="286">
        <v>284.8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521</v>
      </c>
      <c r="AL14" s="1167"/>
      <c r="AM14" s="1167"/>
      <c r="AN14" s="1168"/>
      <c r="AO14" s="284">
        <v>30386</v>
      </c>
      <c r="AP14" s="284">
        <v>4174</v>
      </c>
      <c r="AQ14" s="285">
        <v>3589</v>
      </c>
      <c r="AR14" s="286">
        <v>16.3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522</v>
      </c>
      <c r="AL15" s="1170"/>
      <c r="AM15" s="1170"/>
      <c r="AN15" s="1171"/>
      <c r="AO15" s="284">
        <v>-65308</v>
      </c>
      <c r="AP15" s="284">
        <v>-8971</v>
      </c>
      <c r="AQ15" s="285">
        <v>-12920</v>
      </c>
      <c r="AR15" s="286">
        <v>-30.6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1622250</v>
      </c>
      <c r="AP16" s="284">
        <v>222837</v>
      </c>
      <c r="AQ16" s="285">
        <v>195349</v>
      </c>
      <c r="AR16" s="286">
        <v>14.1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527</v>
      </c>
      <c r="AL21" s="1173"/>
      <c r="AM21" s="1173"/>
      <c r="AN21" s="1174"/>
      <c r="AO21" s="297">
        <v>14.42</v>
      </c>
      <c r="AP21" s="298">
        <v>16.600000000000001</v>
      </c>
      <c r="AQ21" s="299">
        <v>-2.1800000000000002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528</v>
      </c>
      <c r="AL22" s="1173"/>
      <c r="AM22" s="1173"/>
      <c r="AN22" s="1174"/>
      <c r="AO22" s="302">
        <v>93.4</v>
      </c>
      <c r="AP22" s="303">
        <v>95.6</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532</v>
      </c>
      <c r="AL32" s="1157"/>
      <c r="AM32" s="1157"/>
      <c r="AN32" s="1158"/>
      <c r="AO32" s="312">
        <v>900337</v>
      </c>
      <c r="AP32" s="312">
        <v>123673</v>
      </c>
      <c r="AQ32" s="313">
        <v>125145</v>
      </c>
      <c r="AR32" s="314">
        <v>-1.2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533</v>
      </c>
      <c r="AL33" s="1157"/>
      <c r="AM33" s="1157"/>
      <c r="AN33" s="1158"/>
      <c r="AO33" s="312" t="s">
        <v>519</v>
      </c>
      <c r="AP33" s="312" t="s">
        <v>519</v>
      </c>
      <c r="AQ33" s="313">
        <v>142</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534</v>
      </c>
      <c r="AL34" s="1157"/>
      <c r="AM34" s="1157"/>
      <c r="AN34" s="1158"/>
      <c r="AO34" s="312" t="s">
        <v>519</v>
      </c>
      <c r="AP34" s="312" t="s">
        <v>519</v>
      </c>
      <c r="AQ34" s="313">
        <v>186</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535</v>
      </c>
      <c r="AL35" s="1157"/>
      <c r="AM35" s="1157"/>
      <c r="AN35" s="1158"/>
      <c r="AO35" s="312">
        <v>295748</v>
      </c>
      <c r="AP35" s="312">
        <v>40625</v>
      </c>
      <c r="AQ35" s="313">
        <v>24116</v>
      </c>
      <c r="AR35" s="314">
        <v>68.5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536</v>
      </c>
      <c r="AL36" s="1157"/>
      <c r="AM36" s="1157"/>
      <c r="AN36" s="1158"/>
      <c r="AO36" s="312">
        <v>32215</v>
      </c>
      <c r="AP36" s="312">
        <v>4425</v>
      </c>
      <c r="AQ36" s="313">
        <v>3945</v>
      </c>
      <c r="AR36" s="314">
        <v>12.2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537</v>
      </c>
      <c r="AL37" s="1157"/>
      <c r="AM37" s="1157"/>
      <c r="AN37" s="1158"/>
      <c r="AO37" s="312">
        <v>184</v>
      </c>
      <c r="AP37" s="312">
        <v>25</v>
      </c>
      <c r="AQ37" s="313">
        <v>817</v>
      </c>
      <c r="AR37" s="314">
        <v>-96.9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538</v>
      </c>
      <c r="AL38" s="1160"/>
      <c r="AM38" s="1160"/>
      <c r="AN38" s="1161"/>
      <c r="AO38" s="315">
        <v>1138</v>
      </c>
      <c r="AP38" s="315">
        <v>156</v>
      </c>
      <c r="AQ38" s="316">
        <v>16</v>
      </c>
      <c r="AR38" s="304">
        <v>875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539</v>
      </c>
      <c r="AL39" s="1160"/>
      <c r="AM39" s="1160"/>
      <c r="AN39" s="1161"/>
      <c r="AO39" s="312">
        <v>-4690</v>
      </c>
      <c r="AP39" s="312">
        <v>-644</v>
      </c>
      <c r="AQ39" s="313">
        <v>-6780</v>
      </c>
      <c r="AR39" s="314">
        <v>-90.5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540</v>
      </c>
      <c r="AL40" s="1157"/>
      <c r="AM40" s="1157"/>
      <c r="AN40" s="1158"/>
      <c r="AO40" s="312">
        <v>-861000</v>
      </c>
      <c r="AP40" s="312">
        <v>-118269</v>
      </c>
      <c r="AQ40" s="313">
        <v>-98746</v>
      </c>
      <c r="AR40" s="314">
        <v>19.8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363932</v>
      </c>
      <c r="AP41" s="312">
        <v>49991</v>
      </c>
      <c r="AQ41" s="313">
        <v>48842</v>
      </c>
      <c r="AR41" s="314">
        <v>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510</v>
      </c>
      <c r="AN49" s="1151" t="s">
        <v>544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1097589</v>
      </c>
      <c r="AN51" s="334">
        <v>133397</v>
      </c>
      <c r="AO51" s="335">
        <v>-3.8</v>
      </c>
      <c r="AP51" s="336">
        <v>167497</v>
      </c>
      <c r="AQ51" s="337">
        <v>-17.399999999999999</v>
      </c>
      <c r="AR51" s="338">
        <v>13.6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558071</v>
      </c>
      <c r="AN52" s="342">
        <v>67826</v>
      </c>
      <c r="AO52" s="343">
        <v>-17.899999999999999</v>
      </c>
      <c r="AP52" s="344">
        <v>82571</v>
      </c>
      <c r="AQ52" s="345">
        <v>3.6</v>
      </c>
      <c r="AR52" s="346">
        <v>-21.5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1042289</v>
      </c>
      <c r="AN53" s="334">
        <v>129977</v>
      </c>
      <c r="AO53" s="335">
        <v>-2.6</v>
      </c>
      <c r="AP53" s="336">
        <v>190274</v>
      </c>
      <c r="AQ53" s="337">
        <v>13.6</v>
      </c>
      <c r="AR53" s="338">
        <v>-16.2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378362</v>
      </c>
      <c r="AN54" s="342">
        <v>47183</v>
      </c>
      <c r="AO54" s="343">
        <v>-30.4</v>
      </c>
      <c r="AP54" s="344">
        <v>88584</v>
      </c>
      <c r="AQ54" s="345">
        <v>7.3</v>
      </c>
      <c r="AR54" s="346">
        <v>-37.700000000000003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1028200</v>
      </c>
      <c r="AN55" s="334">
        <v>132041</v>
      </c>
      <c r="AO55" s="335">
        <v>1.6</v>
      </c>
      <c r="AP55" s="336">
        <v>200194</v>
      </c>
      <c r="AQ55" s="337">
        <v>5.2</v>
      </c>
      <c r="AR55" s="338">
        <v>-3.6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567448</v>
      </c>
      <c r="AN56" s="342">
        <v>72871</v>
      </c>
      <c r="AO56" s="343">
        <v>54.4</v>
      </c>
      <c r="AP56" s="344">
        <v>106422</v>
      </c>
      <c r="AQ56" s="345">
        <v>20.100000000000001</v>
      </c>
      <c r="AR56" s="346">
        <v>34.299999999999997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853090</v>
      </c>
      <c r="AN57" s="334">
        <v>113172</v>
      </c>
      <c r="AO57" s="335">
        <v>-14.3</v>
      </c>
      <c r="AP57" s="336">
        <v>196914</v>
      </c>
      <c r="AQ57" s="337">
        <v>-1.6</v>
      </c>
      <c r="AR57" s="338">
        <v>-12.7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327128</v>
      </c>
      <c r="AN58" s="342">
        <v>43397</v>
      </c>
      <c r="AO58" s="343">
        <v>-40.4</v>
      </c>
      <c r="AP58" s="344">
        <v>98966</v>
      </c>
      <c r="AQ58" s="345">
        <v>-7</v>
      </c>
      <c r="AR58" s="346">
        <v>-33.4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737889</v>
      </c>
      <c r="AN59" s="334">
        <v>101358</v>
      </c>
      <c r="AO59" s="335">
        <v>-10.4</v>
      </c>
      <c r="AP59" s="336">
        <v>204757</v>
      </c>
      <c r="AQ59" s="337">
        <v>4</v>
      </c>
      <c r="AR59" s="338">
        <v>-14.4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377024</v>
      </c>
      <c r="AN60" s="342">
        <v>51789</v>
      </c>
      <c r="AO60" s="343">
        <v>19.3</v>
      </c>
      <c r="AP60" s="344">
        <v>106071</v>
      </c>
      <c r="AQ60" s="345">
        <v>7.2</v>
      </c>
      <c r="AR60" s="346">
        <v>12.1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951811</v>
      </c>
      <c r="AN61" s="349">
        <v>121989</v>
      </c>
      <c r="AO61" s="350">
        <v>-5.9</v>
      </c>
      <c r="AP61" s="351">
        <v>191927</v>
      </c>
      <c r="AQ61" s="352">
        <v>0.8</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441607</v>
      </c>
      <c r="AN62" s="342">
        <v>56613</v>
      </c>
      <c r="AO62" s="343">
        <v>-3</v>
      </c>
      <c r="AP62" s="344">
        <v>96523</v>
      </c>
      <c r="AQ62" s="345">
        <v>6.2</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1NvT6tvgCwP+jxA/DuMac2kbRMZEQ9FxIZTlx0ClShherWjIlXM2d8n/Su8L01X4d40j61Gt2ncFfLdJH1a0w==" saltValue="pg+2JgaADIyLv1SDS1TY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3htjJ7ulfmREYNQ6vjNZz+2G4qOclSSrjD+Ro0VdAnsssbCNxozZvVRdaj1XWcjyAVZQgMRK6MfPoRQTXYm0Pg==" saltValue="Diby/NMZPCdNm6G+b7TSYw=="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F5C2-0176-470F-A3E2-0418064E1491}">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507</v>
      </c>
    </row>
  </sheetData>
  <sheetProtection algorithmName="SHA-512" hashValue="8XGhiC3RKotEmLdkGrbElrK+dYT7zLnp8TIc5X7GRg3lU+AffERDMkyECRU3DvWCqOlEOdO0Xv557ugrD8NMXQ==" saltValue="Y30r/6glvfaHcypF5wl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45.23</v>
      </c>
      <c r="G47" s="12">
        <v>43.3</v>
      </c>
      <c r="H47" s="12">
        <v>42.2</v>
      </c>
      <c r="I47" s="12">
        <v>41.57</v>
      </c>
      <c r="J47" s="13">
        <v>39.25</v>
      </c>
    </row>
    <row r="48" spans="2:10" ht="57.75" customHeight="1" x14ac:dyDescent="0.15">
      <c r="B48" s="14"/>
      <c r="C48" s="1177" t="s">
        <v>4</v>
      </c>
      <c r="D48" s="1177"/>
      <c r="E48" s="1178"/>
      <c r="F48" s="15">
        <v>2.0499999999999998</v>
      </c>
      <c r="G48" s="16">
        <v>2.38</v>
      </c>
      <c r="H48" s="16">
        <v>1.96</v>
      </c>
      <c r="I48" s="16">
        <v>3.72</v>
      </c>
      <c r="J48" s="17">
        <v>3.54</v>
      </c>
    </row>
    <row r="49" spans="2:10" ht="57.75" customHeight="1" thickBot="1" x14ac:dyDescent="0.2">
      <c r="B49" s="18"/>
      <c r="C49" s="1179" t="s">
        <v>5</v>
      </c>
      <c r="D49" s="1179"/>
      <c r="E49" s="1180"/>
      <c r="F49" s="19">
        <v>1.84</v>
      </c>
      <c r="G49" s="20">
        <v>0.72</v>
      </c>
      <c r="H49" s="20" t="s">
        <v>564</v>
      </c>
      <c r="I49" s="20">
        <v>1.88</v>
      </c>
      <c r="J49" s="21" t="s">
        <v>565</v>
      </c>
    </row>
    <row r="50" spans="2:10" x14ac:dyDescent="0.15"/>
  </sheetData>
  <sheetProtection algorithmName="SHA-512" hashValue="MUwJ+UE5acHqkAKqjjX5jpNM5CJoGHqaNqkt2AAt9GAnmyKclaIIc4Sutl/PIjKIx9MbYJP5l79sieCzVQ9fcg==" saltValue="xnqMsjSIcCfdMKfKeIZCf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566</v>
      </c>
      <c r="D34" s="1187"/>
      <c r="E34" s="1188"/>
      <c r="F34" s="32">
        <v>2.04</v>
      </c>
      <c r="G34" s="33">
        <v>2.37</v>
      </c>
      <c r="H34" s="33">
        <v>1.95</v>
      </c>
      <c r="I34" s="33">
        <v>3.72</v>
      </c>
      <c r="J34" s="34">
        <v>3.53</v>
      </c>
      <c r="K34" s="22"/>
      <c r="L34" s="22"/>
      <c r="M34" s="22"/>
      <c r="N34" s="22"/>
      <c r="O34" s="22"/>
      <c r="P34" s="22"/>
    </row>
    <row r="35" spans="1:16" ht="39" customHeight="1" x14ac:dyDescent="0.15">
      <c r="A35" s="22"/>
      <c r="B35" s="35"/>
      <c r="C35" s="1181" t="s">
        <v>567</v>
      </c>
      <c r="D35" s="1182"/>
      <c r="E35" s="1183"/>
      <c r="F35" s="36">
        <v>3.07</v>
      </c>
      <c r="G35" s="37">
        <v>2.37</v>
      </c>
      <c r="H35" s="37">
        <v>2.17</v>
      </c>
      <c r="I35" s="37">
        <v>2.83</v>
      </c>
      <c r="J35" s="38">
        <v>3.12</v>
      </c>
      <c r="K35" s="22"/>
      <c r="L35" s="22"/>
      <c r="M35" s="22"/>
      <c r="N35" s="22"/>
      <c r="O35" s="22"/>
      <c r="P35" s="22"/>
    </row>
    <row r="36" spans="1:16" ht="39" customHeight="1" x14ac:dyDescent="0.15">
      <c r="A36" s="22"/>
      <c r="B36" s="35"/>
      <c r="C36" s="1181" t="s">
        <v>568</v>
      </c>
      <c r="D36" s="1182"/>
      <c r="E36" s="1183"/>
      <c r="F36" s="36">
        <v>1.25</v>
      </c>
      <c r="G36" s="37">
        <v>0.99</v>
      </c>
      <c r="H36" s="37">
        <v>0.48</v>
      </c>
      <c r="I36" s="37">
        <v>0.83</v>
      </c>
      <c r="J36" s="38">
        <v>1.83</v>
      </c>
      <c r="K36" s="22"/>
      <c r="L36" s="22"/>
      <c r="M36" s="22"/>
      <c r="N36" s="22"/>
      <c r="O36" s="22"/>
      <c r="P36" s="22"/>
    </row>
    <row r="37" spans="1:16" ht="39" customHeight="1" x14ac:dyDescent="0.15">
      <c r="A37" s="22"/>
      <c r="B37" s="35"/>
      <c r="C37" s="1181" t="s">
        <v>569</v>
      </c>
      <c r="D37" s="1182"/>
      <c r="E37" s="1183"/>
      <c r="F37" s="36">
        <v>0.64</v>
      </c>
      <c r="G37" s="37">
        <v>0.78</v>
      </c>
      <c r="H37" s="37">
        <v>0.53</v>
      </c>
      <c r="I37" s="37">
        <v>0.55000000000000004</v>
      </c>
      <c r="J37" s="38">
        <v>0.7</v>
      </c>
      <c r="K37" s="22"/>
      <c r="L37" s="22"/>
      <c r="M37" s="22"/>
      <c r="N37" s="22"/>
      <c r="O37" s="22"/>
      <c r="P37" s="22"/>
    </row>
    <row r="38" spans="1:16" ht="39" customHeight="1" x14ac:dyDescent="0.15">
      <c r="A38" s="22"/>
      <c r="B38" s="35"/>
      <c r="C38" s="1181" t="s">
        <v>570</v>
      </c>
      <c r="D38" s="1182"/>
      <c r="E38" s="1183"/>
      <c r="F38" s="36">
        <v>0.25</v>
      </c>
      <c r="G38" s="37">
        <v>0.2</v>
      </c>
      <c r="H38" s="37">
        <v>0.11</v>
      </c>
      <c r="I38" s="37">
        <v>0.39</v>
      </c>
      <c r="J38" s="38">
        <v>0.34</v>
      </c>
      <c r="K38" s="22"/>
      <c r="L38" s="22"/>
      <c r="M38" s="22"/>
      <c r="N38" s="22"/>
      <c r="O38" s="22"/>
      <c r="P38" s="22"/>
    </row>
    <row r="39" spans="1:16" ht="39" customHeight="1" x14ac:dyDescent="0.15">
      <c r="A39" s="22"/>
      <c r="B39" s="35"/>
      <c r="C39" s="1181" t="s">
        <v>571</v>
      </c>
      <c r="D39" s="1182"/>
      <c r="E39" s="1183"/>
      <c r="F39" s="36">
        <v>0.02</v>
      </c>
      <c r="G39" s="37">
        <v>0.06</v>
      </c>
      <c r="H39" s="37">
        <v>0.12</v>
      </c>
      <c r="I39" s="37">
        <v>0.02</v>
      </c>
      <c r="J39" s="38">
        <v>0.13</v>
      </c>
      <c r="K39" s="22"/>
      <c r="L39" s="22"/>
      <c r="M39" s="22"/>
      <c r="N39" s="22"/>
      <c r="O39" s="22"/>
      <c r="P39" s="22"/>
    </row>
    <row r="40" spans="1:16" ht="39" customHeight="1" x14ac:dyDescent="0.15">
      <c r="A40" s="22"/>
      <c r="B40" s="35"/>
      <c r="C40" s="1181" t="s">
        <v>572</v>
      </c>
      <c r="D40" s="1182"/>
      <c r="E40" s="1183"/>
      <c r="F40" s="36">
        <v>0.22</v>
      </c>
      <c r="G40" s="37">
        <v>0.04</v>
      </c>
      <c r="H40" s="37">
        <v>0.04</v>
      </c>
      <c r="I40" s="37">
        <v>0.09</v>
      </c>
      <c r="J40" s="38">
        <v>0.04</v>
      </c>
      <c r="K40" s="22"/>
      <c r="L40" s="22"/>
      <c r="M40" s="22"/>
      <c r="N40" s="22"/>
      <c r="O40" s="22"/>
      <c r="P40" s="22"/>
    </row>
    <row r="41" spans="1:16" ht="39" customHeight="1" x14ac:dyDescent="0.15">
      <c r="A41" s="22"/>
      <c r="B41" s="35"/>
      <c r="C41" s="1181" t="s">
        <v>573</v>
      </c>
      <c r="D41" s="1182"/>
      <c r="E41" s="1183"/>
      <c r="F41" s="36">
        <v>0.06</v>
      </c>
      <c r="G41" s="37">
        <v>0.02</v>
      </c>
      <c r="H41" s="37">
        <v>0.03</v>
      </c>
      <c r="I41" s="37">
        <v>0.04</v>
      </c>
      <c r="J41" s="38">
        <v>0.04</v>
      </c>
      <c r="K41" s="22"/>
      <c r="L41" s="22"/>
      <c r="M41" s="22"/>
      <c r="N41" s="22"/>
      <c r="O41" s="22"/>
      <c r="P41" s="22"/>
    </row>
    <row r="42" spans="1:16" ht="39" customHeight="1" x14ac:dyDescent="0.15">
      <c r="A42" s="22"/>
      <c r="B42" s="39"/>
      <c r="C42" s="1181" t="s">
        <v>574</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575</v>
      </c>
      <c r="D43" s="1185"/>
      <c r="E43" s="1186"/>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X0OZwe65z8UNCpbsLNhPRlC2UdwTM/RAOB31SFZM8baz4Li7ksTgzZFSdMSkHNonDi47yaZFC4u8lTyce6OHA==" saltValue="ATuf1xiWTyKCY3QypLp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1083</v>
      </c>
      <c r="L45" s="60">
        <v>1005</v>
      </c>
      <c r="M45" s="60">
        <v>941</v>
      </c>
      <c r="N45" s="60">
        <v>896</v>
      </c>
      <c r="O45" s="61">
        <v>900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191" t="s">
        <v>15</v>
      </c>
      <c r="F48" s="1191"/>
      <c r="G48" s="1191"/>
      <c r="H48" s="1191"/>
      <c r="I48" s="1191"/>
      <c r="J48" s="1192"/>
      <c r="K48" s="63">
        <v>265</v>
      </c>
      <c r="L48" s="64">
        <v>255</v>
      </c>
      <c r="M48" s="64">
        <v>289</v>
      </c>
      <c r="N48" s="64">
        <v>271</v>
      </c>
      <c r="O48" s="65">
        <v>296</v>
      </c>
      <c r="P48" s="48"/>
      <c r="Q48" s="48"/>
      <c r="R48" s="48"/>
      <c r="S48" s="48"/>
      <c r="T48" s="48"/>
      <c r="U48" s="48"/>
    </row>
    <row r="49" spans="1:21" ht="30.75" customHeight="1" x14ac:dyDescent="0.15">
      <c r="A49" s="48"/>
      <c r="B49" s="1214"/>
      <c r="C49" s="1215"/>
      <c r="D49" s="62"/>
      <c r="E49" s="1191" t="s">
        <v>16</v>
      </c>
      <c r="F49" s="1191"/>
      <c r="G49" s="1191"/>
      <c r="H49" s="1191"/>
      <c r="I49" s="1191"/>
      <c r="J49" s="1192"/>
      <c r="K49" s="63">
        <v>31</v>
      </c>
      <c r="L49" s="64">
        <v>30</v>
      </c>
      <c r="M49" s="64">
        <v>28</v>
      </c>
      <c r="N49" s="64">
        <v>33</v>
      </c>
      <c r="O49" s="65">
        <v>32</v>
      </c>
      <c r="P49" s="48"/>
      <c r="Q49" s="48"/>
      <c r="R49" s="48"/>
      <c r="S49" s="48"/>
      <c r="T49" s="48"/>
      <c r="U49" s="48"/>
    </row>
    <row r="50" spans="1:21" ht="30.75" customHeight="1" x14ac:dyDescent="0.15">
      <c r="A50" s="48"/>
      <c r="B50" s="1214"/>
      <c r="C50" s="1215"/>
      <c r="D50" s="62"/>
      <c r="E50" s="1191" t="s">
        <v>17</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2</v>
      </c>
      <c r="M51" s="64">
        <v>1</v>
      </c>
      <c r="N51" s="64">
        <v>2</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934</v>
      </c>
      <c r="L52" s="64">
        <v>934</v>
      </c>
      <c r="M52" s="64">
        <v>907</v>
      </c>
      <c r="N52" s="64">
        <v>870</v>
      </c>
      <c r="O52" s="65">
        <v>866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445</v>
      </c>
      <c r="L53" s="69">
        <v>358</v>
      </c>
      <c r="M53" s="69">
        <v>352</v>
      </c>
      <c r="N53" s="69">
        <v>332</v>
      </c>
      <c r="O53" s="70">
        <v>363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584</v>
      </c>
      <c r="L58" s="84" t="s">
        <v>519</v>
      </c>
      <c r="M58" s="84" t="s">
        <v>519</v>
      </c>
      <c r="N58" s="84" t="s">
        <v>519</v>
      </c>
      <c r="O58" s="85" t="s">
        <v>519</v>
      </c>
    </row>
    <row r="59" spans="1:21" ht="31.5" customHeight="1" x14ac:dyDescent="0.15">
      <c r="B59" s="1199"/>
      <c r="C59" s="1200"/>
      <c r="D59" s="1206" t="s">
        <v>28</v>
      </c>
      <c r="E59" s="1207"/>
      <c r="F59" s="1207"/>
      <c r="G59" s="1207"/>
      <c r="H59" s="1207"/>
      <c r="I59" s="1207"/>
      <c r="J59" s="1208"/>
      <c r="K59" s="86" t="s">
        <v>519</v>
      </c>
      <c r="L59" s="87" t="s">
        <v>519</v>
      </c>
      <c r="M59" s="87" t="s">
        <v>519</v>
      </c>
      <c r="N59" s="87" t="s">
        <v>519</v>
      </c>
      <c r="O59" s="88" t="s">
        <v>519</v>
      </c>
    </row>
    <row r="60" spans="1:21" ht="31.5" customHeight="1" thickBot="1" x14ac:dyDescent="0.2">
      <c r="B60" s="1201"/>
      <c r="C60" s="1202"/>
      <c r="D60" s="1209" t="s">
        <v>29</v>
      </c>
      <c r="E60" s="1210"/>
      <c r="F60" s="1210"/>
      <c r="G60" s="1210"/>
      <c r="H60" s="1210"/>
      <c r="I60" s="1210"/>
      <c r="J60" s="1211"/>
      <c r="K60" s="89" t="s">
        <v>519</v>
      </c>
      <c r="L60" s="90" t="s">
        <v>519</v>
      </c>
      <c r="M60" s="90" t="s">
        <v>519</v>
      </c>
      <c r="N60" s="90" t="s">
        <v>519</v>
      </c>
      <c r="O60" s="91" t="s">
        <v>519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86husBGgHiYYkulSwlNo6F/YKBkrZ+MFAeYu4pdiBllgMG8GmbLThd7zzr2uDetBQVXPnKPCjGJ3mwJ9Uj5ig==" saltValue="pbfS0Zu3ZL/7dLGx2xXS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3"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32" t="s">
        <v>32</v>
      </c>
      <c r="C41" s="1233"/>
      <c r="D41" s="105"/>
      <c r="E41" s="1234" t="s">
        <v>33</v>
      </c>
      <c r="F41" s="1234"/>
      <c r="G41" s="1234"/>
      <c r="H41" s="1235"/>
      <c r="I41" s="355">
        <v>8679</v>
      </c>
      <c r="J41" s="356">
        <v>8325</v>
      </c>
      <c r="K41" s="356">
        <v>8344</v>
      </c>
      <c r="L41" s="356">
        <v>8036</v>
      </c>
      <c r="M41" s="357">
        <v>7671</v>
      </c>
    </row>
    <row r="42" spans="2:13" ht="27.75" customHeight="1" x14ac:dyDescent="0.15">
      <c r="B42" s="1222"/>
      <c r="C42" s="1223"/>
      <c r="D42" s="106"/>
      <c r="E42" s="1226" t="s">
        <v>34</v>
      </c>
      <c r="F42" s="1226"/>
      <c r="G42" s="1226"/>
      <c r="H42" s="1227"/>
      <c r="I42" s="358" t="s">
        <v>519</v>
      </c>
      <c r="J42" s="359" t="s">
        <v>519</v>
      </c>
      <c r="K42" s="359" t="s">
        <v>519</v>
      </c>
      <c r="L42" s="359" t="s">
        <v>519</v>
      </c>
      <c r="M42" s="360" t="s">
        <v>519</v>
      </c>
    </row>
    <row r="43" spans="2:13" ht="27.75" customHeight="1" x14ac:dyDescent="0.15">
      <c r="B43" s="1222"/>
      <c r="C43" s="1223"/>
      <c r="D43" s="106"/>
      <c r="E43" s="1226" t="s">
        <v>35</v>
      </c>
      <c r="F43" s="1226"/>
      <c r="G43" s="1226"/>
      <c r="H43" s="1227"/>
      <c r="I43" s="358">
        <v>3823</v>
      </c>
      <c r="J43" s="359">
        <v>3756</v>
      </c>
      <c r="K43" s="359">
        <v>3688</v>
      </c>
      <c r="L43" s="359">
        <v>3553</v>
      </c>
      <c r="M43" s="360">
        <v>3712</v>
      </c>
    </row>
    <row r="44" spans="2:13" ht="27.75" customHeight="1" x14ac:dyDescent="0.15">
      <c r="B44" s="1222"/>
      <c r="C44" s="1223"/>
      <c r="D44" s="106"/>
      <c r="E44" s="1226" t="s">
        <v>36</v>
      </c>
      <c r="F44" s="1226"/>
      <c r="G44" s="1226"/>
      <c r="H44" s="1227"/>
      <c r="I44" s="358">
        <v>254</v>
      </c>
      <c r="J44" s="359">
        <v>245</v>
      </c>
      <c r="K44" s="359">
        <v>222</v>
      </c>
      <c r="L44" s="359">
        <v>196</v>
      </c>
      <c r="M44" s="360">
        <v>168</v>
      </c>
    </row>
    <row r="45" spans="2:13" ht="27.75" customHeight="1" x14ac:dyDescent="0.15">
      <c r="B45" s="1222"/>
      <c r="C45" s="1223"/>
      <c r="D45" s="106"/>
      <c r="E45" s="1226" t="s">
        <v>37</v>
      </c>
      <c r="F45" s="1226"/>
      <c r="G45" s="1226"/>
      <c r="H45" s="1227"/>
      <c r="I45" s="358">
        <v>881</v>
      </c>
      <c r="J45" s="359">
        <v>854</v>
      </c>
      <c r="K45" s="359">
        <v>797</v>
      </c>
      <c r="L45" s="359">
        <v>854</v>
      </c>
      <c r="M45" s="360">
        <v>858</v>
      </c>
    </row>
    <row r="46" spans="2:13" ht="27.75" customHeight="1" x14ac:dyDescent="0.15">
      <c r="B46" s="1222"/>
      <c r="C46" s="1223"/>
      <c r="D46" s="107"/>
      <c r="E46" s="1226" t="s">
        <v>38</v>
      </c>
      <c r="F46" s="1226"/>
      <c r="G46" s="1226"/>
      <c r="H46" s="1227"/>
      <c r="I46" s="358">
        <v>57</v>
      </c>
      <c r="J46" s="359">
        <v>21</v>
      </c>
      <c r="K46" s="359">
        <v>59</v>
      </c>
      <c r="L46" s="359">
        <v>44</v>
      </c>
      <c r="M46" s="360">
        <v>68</v>
      </c>
    </row>
    <row r="47" spans="2:13" ht="27.75" customHeight="1" x14ac:dyDescent="0.15">
      <c r="B47" s="1222"/>
      <c r="C47" s="1223"/>
      <c r="D47" s="108"/>
      <c r="E47" s="1236" t="s">
        <v>39</v>
      </c>
      <c r="F47" s="1237"/>
      <c r="G47" s="1237"/>
      <c r="H47" s="1238"/>
      <c r="I47" s="358" t="s">
        <v>519</v>
      </c>
      <c r="J47" s="359" t="s">
        <v>519</v>
      </c>
      <c r="K47" s="359" t="s">
        <v>519</v>
      </c>
      <c r="L47" s="359" t="s">
        <v>519</v>
      </c>
      <c r="M47" s="360" t="s">
        <v>519</v>
      </c>
    </row>
    <row r="48" spans="2:13" ht="27.75" customHeight="1" x14ac:dyDescent="0.15">
      <c r="B48" s="1222"/>
      <c r="C48" s="1223"/>
      <c r="D48" s="106"/>
      <c r="E48" s="1226" t="s">
        <v>40</v>
      </c>
      <c r="F48" s="1226"/>
      <c r="G48" s="1226"/>
      <c r="H48" s="1227"/>
      <c r="I48" s="358" t="s">
        <v>519</v>
      </c>
      <c r="J48" s="359" t="s">
        <v>519</v>
      </c>
      <c r="K48" s="359" t="s">
        <v>519</v>
      </c>
      <c r="L48" s="359" t="s">
        <v>519</v>
      </c>
      <c r="M48" s="360" t="s">
        <v>519</v>
      </c>
    </row>
    <row r="49" spans="2:13" ht="27.75" customHeight="1" x14ac:dyDescent="0.15">
      <c r="B49" s="1224"/>
      <c r="C49" s="1225"/>
      <c r="D49" s="106"/>
      <c r="E49" s="1226" t="s">
        <v>41</v>
      </c>
      <c r="F49" s="1226"/>
      <c r="G49" s="1226"/>
      <c r="H49" s="1227"/>
      <c r="I49" s="358" t="s">
        <v>519</v>
      </c>
      <c r="J49" s="359" t="s">
        <v>519</v>
      </c>
      <c r="K49" s="359" t="s">
        <v>519</v>
      </c>
      <c r="L49" s="359" t="s">
        <v>519</v>
      </c>
      <c r="M49" s="360" t="s">
        <v>519</v>
      </c>
    </row>
    <row r="50" spans="2:13" ht="27.75" customHeight="1" x14ac:dyDescent="0.15">
      <c r="B50" s="1220" t="s">
        <v>42</v>
      </c>
      <c r="C50" s="1221"/>
      <c r="D50" s="109"/>
      <c r="E50" s="1226" t="s">
        <v>43</v>
      </c>
      <c r="F50" s="1226"/>
      <c r="G50" s="1226"/>
      <c r="H50" s="1227"/>
      <c r="I50" s="358">
        <v>2965</v>
      </c>
      <c r="J50" s="359">
        <v>2762</v>
      </c>
      <c r="K50" s="359">
        <v>3019</v>
      </c>
      <c r="L50" s="359">
        <v>3549</v>
      </c>
      <c r="M50" s="360">
        <v>3626</v>
      </c>
    </row>
    <row r="51" spans="2:13" ht="27.75" customHeight="1" x14ac:dyDescent="0.15">
      <c r="B51" s="1222"/>
      <c r="C51" s="1223"/>
      <c r="D51" s="106"/>
      <c r="E51" s="1226" t="s">
        <v>44</v>
      </c>
      <c r="F51" s="1226"/>
      <c r="G51" s="1226"/>
      <c r="H51" s="1227"/>
      <c r="I51" s="358">
        <v>38</v>
      </c>
      <c r="J51" s="359">
        <v>33</v>
      </c>
      <c r="K51" s="359">
        <v>29</v>
      </c>
      <c r="L51" s="359">
        <v>24</v>
      </c>
      <c r="M51" s="360">
        <v>19</v>
      </c>
    </row>
    <row r="52" spans="2:13" ht="27.75" customHeight="1" x14ac:dyDescent="0.15">
      <c r="B52" s="1224"/>
      <c r="C52" s="1225"/>
      <c r="D52" s="106"/>
      <c r="E52" s="1226" t="s">
        <v>45</v>
      </c>
      <c r="F52" s="1226"/>
      <c r="G52" s="1226"/>
      <c r="H52" s="1227"/>
      <c r="I52" s="358">
        <v>8826</v>
      </c>
      <c r="J52" s="359">
        <v>8551</v>
      </c>
      <c r="K52" s="359">
        <v>8376</v>
      </c>
      <c r="L52" s="359">
        <v>7987</v>
      </c>
      <c r="M52" s="360">
        <v>7564</v>
      </c>
    </row>
    <row r="53" spans="2:13" ht="27.75" customHeight="1" thickBot="1" x14ac:dyDescent="0.2">
      <c r="B53" s="1228" t="s">
        <v>46</v>
      </c>
      <c r="C53" s="1229"/>
      <c r="D53" s="110"/>
      <c r="E53" s="1230" t="s">
        <v>47</v>
      </c>
      <c r="F53" s="1230"/>
      <c r="G53" s="1230"/>
      <c r="H53" s="1231"/>
      <c r="I53" s="361">
        <v>1865</v>
      </c>
      <c r="J53" s="362">
        <v>1854</v>
      </c>
      <c r="K53" s="362">
        <v>1686</v>
      </c>
      <c r="L53" s="362">
        <v>1123</v>
      </c>
      <c r="M53" s="363">
        <v>1268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fjpNXI5zxAAQYk3/fZw264l34YmGObP8n8aJi4J3KwuauN8KqhVy1BCvC5XjAsm9Pl2f9iFROi+y/C2vj6yg==" saltValue="nU/q1lxdjMXPSTFGp0ua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1912</v>
      </c>
      <c r="G55" s="122">
        <v>1964</v>
      </c>
      <c r="H55" s="123">
        <v>1816</v>
      </c>
    </row>
    <row r="56" spans="2:8" ht="52.5" customHeight="1" x14ac:dyDescent="0.15">
      <c r="B56" s="124"/>
      <c r="C56" s="1249" t="s">
        <v>51</v>
      </c>
      <c r="D56" s="1249"/>
      <c r="E56" s="1250"/>
      <c r="F56" s="125">
        <v>161</v>
      </c>
      <c r="G56" s="125">
        <v>161</v>
      </c>
      <c r="H56" s="126">
        <v>251</v>
      </c>
    </row>
    <row r="57" spans="2:8" ht="53.25" customHeight="1" x14ac:dyDescent="0.15">
      <c r="B57" s="124"/>
      <c r="C57" s="1251" t="s">
        <v>52</v>
      </c>
      <c r="D57" s="1251"/>
      <c r="E57" s="1252"/>
      <c r="F57" s="127">
        <v>1016</v>
      </c>
      <c r="G57" s="127">
        <v>1470</v>
      </c>
      <c r="H57" s="128">
        <v>1619</v>
      </c>
    </row>
    <row r="58" spans="2:8" ht="45.75" customHeight="1" x14ac:dyDescent="0.15">
      <c r="B58" s="129"/>
      <c r="C58" s="1239" t="s">
        <v>599</v>
      </c>
      <c r="D58" s="1240"/>
      <c r="E58" s="1241"/>
      <c r="F58" s="130">
        <v>322</v>
      </c>
      <c r="G58" s="130">
        <v>742</v>
      </c>
      <c r="H58" s="131">
        <v>869</v>
      </c>
    </row>
    <row r="59" spans="2:8" ht="45.75" customHeight="1" x14ac:dyDescent="0.15">
      <c r="B59" s="129"/>
      <c r="C59" s="1239" t="s">
        <v>582</v>
      </c>
      <c r="D59" s="1240"/>
      <c r="E59" s="1241"/>
      <c r="F59" s="130">
        <v>477</v>
      </c>
      <c r="G59" s="130">
        <v>477</v>
      </c>
      <c r="H59" s="131">
        <v>477</v>
      </c>
    </row>
    <row r="60" spans="2:8" ht="45.75" customHeight="1" x14ac:dyDescent="0.15">
      <c r="B60" s="129"/>
      <c r="C60" s="1239" t="s">
        <v>600</v>
      </c>
      <c r="D60" s="1240"/>
      <c r="E60" s="1241"/>
      <c r="F60" s="130">
        <v>70</v>
      </c>
      <c r="G60" s="130">
        <v>91</v>
      </c>
      <c r="H60" s="131">
        <v>117</v>
      </c>
    </row>
    <row r="61" spans="2:8" ht="45.75" customHeight="1" x14ac:dyDescent="0.15">
      <c r="B61" s="129"/>
      <c r="C61" s="1239" t="s">
        <v>601</v>
      </c>
      <c r="D61" s="1240"/>
      <c r="E61" s="1241"/>
      <c r="F61" s="130">
        <v>100</v>
      </c>
      <c r="G61" s="130">
        <v>100</v>
      </c>
      <c r="H61" s="131">
        <v>100</v>
      </c>
    </row>
    <row r="62" spans="2:8" ht="45.75" customHeight="1" thickBot="1" x14ac:dyDescent="0.2">
      <c r="B62" s="132"/>
      <c r="C62" s="1242" t="s">
        <v>583</v>
      </c>
      <c r="D62" s="1243"/>
      <c r="E62" s="1244"/>
      <c r="F62" s="133">
        <v>19</v>
      </c>
      <c r="G62" s="133">
        <v>22</v>
      </c>
      <c r="H62" s="134">
        <v>21</v>
      </c>
    </row>
    <row r="63" spans="2:8" ht="52.5" customHeight="1" thickBot="1" x14ac:dyDescent="0.2">
      <c r="B63" s="135"/>
      <c r="C63" s="1245" t="s">
        <v>53</v>
      </c>
      <c r="D63" s="1245"/>
      <c r="E63" s="1246"/>
      <c r="F63" s="136">
        <v>3089</v>
      </c>
      <c r="G63" s="136">
        <v>3595</v>
      </c>
      <c r="H63" s="137">
        <v>3686</v>
      </c>
    </row>
    <row r="64" spans="2:8" x14ac:dyDescent="0.15"/>
  </sheetData>
  <sheetProtection algorithmName="SHA-512" hashValue="CFglVAZiAs606a45WCNPM3MlL8zwVgv7gOFp38bF89PzJBVTZ4cPOCZtPWjmlxY9V0EHdVI0+hLEnpmkhW+CFw==" saltValue="iw7rRMep1EfjMj88C2nS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5C2C-2A9B-4727-888E-9E1DD3BFB84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559</v>
      </c>
      <c r="BQ50" s="1266"/>
      <c r="BR50" s="1266"/>
      <c r="BS50" s="1266"/>
      <c r="BT50" s="1266"/>
      <c r="BU50" s="1266"/>
      <c r="BV50" s="1266"/>
      <c r="BW50" s="1266"/>
      <c r="BX50" s="1266" t="s">
        <v>560</v>
      </c>
      <c r="BY50" s="1266"/>
      <c r="BZ50" s="1266"/>
      <c r="CA50" s="1266"/>
      <c r="CB50" s="1266"/>
      <c r="CC50" s="1266"/>
      <c r="CD50" s="1266"/>
      <c r="CE50" s="1266"/>
      <c r="CF50" s="1266" t="s">
        <v>561</v>
      </c>
      <c r="CG50" s="1266"/>
      <c r="CH50" s="1266"/>
      <c r="CI50" s="1266"/>
      <c r="CJ50" s="1266"/>
      <c r="CK50" s="1266"/>
      <c r="CL50" s="1266"/>
      <c r="CM50" s="1266"/>
      <c r="CN50" s="1266" t="s">
        <v>562</v>
      </c>
      <c r="CO50" s="1266"/>
      <c r="CP50" s="1266"/>
      <c r="CQ50" s="1266"/>
      <c r="CR50" s="1266"/>
      <c r="CS50" s="1266"/>
      <c r="CT50" s="1266"/>
      <c r="CU50" s="1266"/>
      <c r="CV50" s="1266" t="s">
        <v>563</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606</v>
      </c>
      <c r="AO51" s="1269"/>
      <c r="AP51" s="1269"/>
      <c r="AQ51" s="1269"/>
      <c r="AR51" s="1269"/>
      <c r="AS51" s="1269"/>
      <c r="AT51" s="1269"/>
      <c r="AU51" s="1269"/>
      <c r="AV51" s="1269"/>
      <c r="AW51" s="1269"/>
      <c r="AX51" s="1269"/>
      <c r="AY51" s="1269"/>
      <c r="AZ51" s="1269"/>
      <c r="BA51" s="1269"/>
      <c r="BB51" s="1269" t="s">
        <v>607</v>
      </c>
      <c r="BC51" s="1269"/>
      <c r="BD51" s="1269"/>
      <c r="BE51" s="1269"/>
      <c r="BF51" s="1269"/>
      <c r="BG51" s="1269"/>
      <c r="BH51" s="1269"/>
      <c r="BI51" s="1269"/>
      <c r="BJ51" s="1269"/>
      <c r="BK51" s="1269"/>
      <c r="BL51" s="1269"/>
      <c r="BM51" s="1269"/>
      <c r="BN51" s="1269"/>
      <c r="BO51" s="1269"/>
      <c r="BP51" s="1267">
        <v>52.5</v>
      </c>
      <c r="BQ51" s="1267"/>
      <c r="BR51" s="1267"/>
      <c r="BS51" s="1267"/>
      <c r="BT51" s="1267"/>
      <c r="BU51" s="1267"/>
      <c r="BV51" s="1267"/>
      <c r="BW51" s="1267"/>
      <c r="BX51" s="1267">
        <v>53.2</v>
      </c>
      <c r="BY51" s="1267"/>
      <c r="BZ51" s="1267"/>
      <c r="CA51" s="1267"/>
      <c r="CB51" s="1267"/>
      <c r="CC51" s="1267"/>
      <c r="CD51" s="1267"/>
      <c r="CE51" s="1267"/>
      <c r="CF51" s="1267">
        <v>46.4</v>
      </c>
      <c r="CG51" s="1267"/>
      <c r="CH51" s="1267"/>
      <c r="CI51" s="1267"/>
      <c r="CJ51" s="1267"/>
      <c r="CK51" s="1267"/>
      <c r="CL51" s="1267"/>
      <c r="CM51" s="1267"/>
      <c r="CN51" s="1267">
        <v>29.1</v>
      </c>
      <c r="CO51" s="1267"/>
      <c r="CP51" s="1267"/>
      <c r="CQ51" s="1267"/>
      <c r="CR51" s="1267"/>
      <c r="CS51" s="1267"/>
      <c r="CT51" s="1267"/>
      <c r="CU51" s="1267"/>
      <c r="CV51" s="1267">
        <v>33.6</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608</v>
      </c>
      <c r="BC53" s="1269"/>
      <c r="BD53" s="1269"/>
      <c r="BE53" s="1269"/>
      <c r="BF53" s="1269"/>
      <c r="BG53" s="1269"/>
      <c r="BH53" s="1269"/>
      <c r="BI53" s="1269"/>
      <c r="BJ53" s="1269"/>
      <c r="BK53" s="1269"/>
      <c r="BL53" s="1269"/>
      <c r="BM53" s="1269"/>
      <c r="BN53" s="1269"/>
      <c r="BO53" s="1269"/>
      <c r="BP53" s="1267">
        <v>63.9</v>
      </c>
      <c r="BQ53" s="1267"/>
      <c r="BR53" s="1267"/>
      <c r="BS53" s="1267"/>
      <c r="BT53" s="1267"/>
      <c r="BU53" s="1267"/>
      <c r="BV53" s="1267"/>
      <c r="BW53" s="1267"/>
      <c r="BX53" s="1267">
        <v>65.099999999999994</v>
      </c>
      <c r="BY53" s="1267"/>
      <c r="BZ53" s="1267"/>
      <c r="CA53" s="1267"/>
      <c r="CB53" s="1267"/>
      <c r="CC53" s="1267"/>
      <c r="CD53" s="1267"/>
      <c r="CE53" s="1267"/>
      <c r="CF53" s="1267">
        <v>66.5</v>
      </c>
      <c r="CG53" s="1267"/>
      <c r="CH53" s="1267"/>
      <c r="CI53" s="1267"/>
      <c r="CJ53" s="1267"/>
      <c r="CK53" s="1267"/>
      <c r="CL53" s="1267"/>
      <c r="CM53" s="1267"/>
      <c r="CN53" s="1267">
        <v>68.099999999999994</v>
      </c>
      <c r="CO53" s="1267"/>
      <c r="CP53" s="1267"/>
      <c r="CQ53" s="1267"/>
      <c r="CR53" s="1267"/>
      <c r="CS53" s="1267"/>
      <c r="CT53" s="1267"/>
      <c r="CU53" s="1267"/>
      <c r="CV53" s="1267">
        <v>69.400000000000006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609</v>
      </c>
      <c r="AO55" s="1266"/>
      <c r="AP55" s="1266"/>
      <c r="AQ55" s="1266"/>
      <c r="AR55" s="1266"/>
      <c r="AS55" s="1266"/>
      <c r="AT55" s="1266"/>
      <c r="AU55" s="1266"/>
      <c r="AV55" s="1266"/>
      <c r="AW55" s="1266"/>
      <c r="AX55" s="1266"/>
      <c r="AY55" s="1266"/>
      <c r="AZ55" s="1266"/>
      <c r="BA55" s="1266"/>
      <c r="BB55" s="1269" t="s">
        <v>607</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608</v>
      </c>
      <c r="BC57" s="1269"/>
      <c r="BD57" s="1269"/>
      <c r="BE57" s="1269"/>
      <c r="BF57" s="1269"/>
      <c r="BG57" s="1269"/>
      <c r="BH57" s="1269"/>
      <c r="BI57" s="1269"/>
      <c r="BJ57" s="1269"/>
      <c r="BK57" s="1269"/>
      <c r="BL57" s="1269"/>
      <c r="BM57" s="1269"/>
      <c r="BN57" s="1269"/>
      <c r="BO57" s="1269"/>
      <c r="BP57" s="1267">
        <v>60.1</v>
      </c>
      <c r="BQ57" s="1267"/>
      <c r="BR57" s="1267"/>
      <c r="BS57" s="1267"/>
      <c r="BT57" s="1267"/>
      <c r="BU57" s="1267"/>
      <c r="BV57" s="1267"/>
      <c r="BW57" s="1267"/>
      <c r="BX57" s="1267">
        <v>61.6</v>
      </c>
      <c r="BY57" s="1267"/>
      <c r="BZ57" s="1267"/>
      <c r="CA57" s="1267"/>
      <c r="CB57" s="1267"/>
      <c r="CC57" s="1267"/>
      <c r="CD57" s="1267"/>
      <c r="CE57" s="1267"/>
      <c r="CF57" s="1267">
        <v>64.3</v>
      </c>
      <c r="CG57" s="1267"/>
      <c r="CH57" s="1267"/>
      <c r="CI57" s="1267"/>
      <c r="CJ57" s="1267"/>
      <c r="CK57" s="1267"/>
      <c r="CL57" s="1267"/>
      <c r="CM57" s="1267"/>
      <c r="CN57" s="1267">
        <v>65.3</v>
      </c>
      <c r="CO57" s="1267"/>
      <c r="CP57" s="1267"/>
      <c r="CQ57" s="1267"/>
      <c r="CR57" s="1267"/>
      <c r="CS57" s="1267"/>
      <c r="CT57" s="1267"/>
      <c r="CU57" s="1267"/>
      <c r="CV57" s="1267">
        <v>66.599999999999994</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610</v>
      </c>
    </row>
    <row r="64" spans="1:109" x14ac:dyDescent="0.15">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559</v>
      </c>
      <c r="BQ72" s="1266"/>
      <c r="BR72" s="1266"/>
      <c r="BS72" s="1266"/>
      <c r="BT72" s="1266"/>
      <c r="BU72" s="1266"/>
      <c r="BV72" s="1266"/>
      <c r="BW72" s="1266"/>
      <c r="BX72" s="1266" t="s">
        <v>560</v>
      </c>
      <c r="BY72" s="1266"/>
      <c r="BZ72" s="1266"/>
      <c r="CA72" s="1266"/>
      <c r="CB72" s="1266"/>
      <c r="CC72" s="1266"/>
      <c r="CD72" s="1266"/>
      <c r="CE72" s="1266"/>
      <c r="CF72" s="1266" t="s">
        <v>561</v>
      </c>
      <c r="CG72" s="1266"/>
      <c r="CH72" s="1266"/>
      <c r="CI72" s="1266"/>
      <c r="CJ72" s="1266"/>
      <c r="CK72" s="1266"/>
      <c r="CL72" s="1266"/>
      <c r="CM72" s="1266"/>
      <c r="CN72" s="1266" t="s">
        <v>562</v>
      </c>
      <c r="CO72" s="1266"/>
      <c r="CP72" s="1266"/>
      <c r="CQ72" s="1266"/>
      <c r="CR72" s="1266"/>
      <c r="CS72" s="1266"/>
      <c r="CT72" s="1266"/>
      <c r="CU72" s="1266"/>
      <c r="CV72" s="1266" t="s">
        <v>563</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606</v>
      </c>
      <c r="AO73" s="1269"/>
      <c r="AP73" s="1269"/>
      <c r="AQ73" s="1269"/>
      <c r="AR73" s="1269"/>
      <c r="AS73" s="1269"/>
      <c r="AT73" s="1269"/>
      <c r="AU73" s="1269"/>
      <c r="AV73" s="1269"/>
      <c r="AW73" s="1269"/>
      <c r="AX73" s="1269"/>
      <c r="AY73" s="1269"/>
      <c r="AZ73" s="1269"/>
      <c r="BA73" s="1269"/>
      <c r="BB73" s="1269" t="s">
        <v>607</v>
      </c>
      <c r="BC73" s="1269"/>
      <c r="BD73" s="1269"/>
      <c r="BE73" s="1269"/>
      <c r="BF73" s="1269"/>
      <c r="BG73" s="1269"/>
      <c r="BH73" s="1269"/>
      <c r="BI73" s="1269"/>
      <c r="BJ73" s="1269"/>
      <c r="BK73" s="1269"/>
      <c r="BL73" s="1269"/>
      <c r="BM73" s="1269"/>
      <c r="BN73" s="1269"/>
      <c r="BO73" s="1269"/>
      <c r="BP73" s="1267">
        <v>52.5</v>
      </c>
      <c r="BQ73" s="1267"/>
      <c r="BR73" s="1267"/>
      <c r="BS73" s="1267"/>
      <c r="BT73" s="1267"/>
      <c r="BU73" s="1267"/>
      <c r="BV73" s="1267"/>
      <c r="BW73" s="1267"/>
      <c r="BX73" s="1267">
        <v>53.2</v>
      </c>
      <c r="BY73" s="1267"/>
      <c r="BZ73" s="1267"/>
      <c r="CA73" s="1267"/>
      <c r="CB73" s="1267"/>
      <c r="CC73" s="1267"/>
      <c r="CD73" s="1267"/>
      <c r="CE73" s="1267"/>
      <c r="CF73" s="1267">
        <v>46.4</v>
      </c>
      <c r="CG73" s="1267"/>
      <c r="CH73" s="1267"/>
      <c r="CI73" s="1267"/>
      <c r="CJ73" s="1267"/>
      <c r="CK73" s="1267"/>
      <c r="CL73" s="1267"/>
      <c r="CM73" s="1267"/>
      <c r="CN73" s="1267">
        <v>29.1</v>
      </c>
      <c r="CO73" s="1267"/>
      <c r="CP73" s="1267"/>
      <c r="CQ73" s="1267"/>
      <c r="CR73" s="1267"/>
      <c r="CS73" s="1267"/>
      <c r="CT73" s="1267"/>
      <c r="CU73" s="1267"/>
      <c r="CV73" s="1267">
        <v>33.6</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612</v>
      </c>
      <c r="BC75" s="1269"/>
      <c r="BD75" s="1269"/>
      <c r="BE75" s="1269"/>
      <c r="BF75" s="1269"/>
      <c r="BG75" s="1269"/>
      <c r="BH75" s="1269"/>
      <c r="BI75" s="1269"/>
      <c r="BJ75" s="1269"/>
      <c r="BK75" s="1269"/>
      <c r="BL75" s="1269"/>
      <c r="BM75" s="1269"/>
      <c r="BN75" s="1269"/>
      <c r="BO75" s="1269"/>
      <c r="BP75" s="1267">
        <v>12.7</v>
      </c>
      <c r="BQ75" s="1267"/>
      <c r="BR75" s="1267"/>
      <c r="BS75" s="1267"/>
      <c r="BT75" s="1267"/>
      <c r="BU75" s="1267"/>
      <c r="BV75" s="1267"/>
      <c r="BW75" s="1267"/>
      <c r="BX75" s="1267">
        <v>11.9</v>
      </c>
      <c r="BY75" s="1267"/>
      <c r="BZ75" s="1267"/>
      <c r="CA75" s="1267"/>
      <c r="CB75" s="1267"/>
      <c r="CC75" s="1267"/>
      <c r="CD75" s="1267"/>
      <c r="CE75" s="1267"/>
      <c r="CF75" s="1267">
        <v>10.8</v>
      </c>
      <c r="CG75" s="1267"/>
      <c r="CH75" s="1267"/>
      <c r="CI75" s="1267"/>
      <c r="CJ75" s="1267"/>
      <c r="CK75" s="1267"/>
      <c r="CL75" s="1267"/>
      <c r="CM75" s="1267"/>
      <c r="CN75" s="1267">
        <v>9.5</v>
      </c>
      <c r="CO75" s="1267"/>
      <c r="CP75" s="1267"/>
      <c r="CQ75" s="1267"/>
      <c r="CR75" s="1267"/>
      <c r="CS75" s="1267"/>
      <c r="CT75" s="1267"/>
      <c r="CU75" s="1267"/>
      <c r="CV75" s="1267">
        <v>9.3000000000000007</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609</v>
      </c>
      <c r="AO77" s="1266"/>
      <c r="AP77" s="1266"/>
      <c r="AQ77" s="1266"/>
      <c r="AR77" s="1266"/>
      <c r="AS77" s="1266"/>
      <c r="AT77" s="1266"/>
      <c r="AU77" s="1266"/>
      <c r="AV77" s="1266"/>
      <c r="AW77" s="1266"/>
      <c r="AX77" s="1266"/>
      <c r="AY77" s="1266"/>
      <c r="AZ77" s="1266"/>
      <c r="BA77" s="1266"/>
      <c r="BB77" s="1269" t="s">
        <v>607</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612</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8.6</v>
      </c>
      <c r="BY79" s="1267"/>
      <c r="BZ79" s="1267"/>
      <c r="CA79" s="1267"/>
      <c r="CB79" s="1267"/>
      <c r="CC79" s="1267"/>
      <c r="CD79" s="1267"/>
      <c r="CE79" s="1267"/>
      <c r="CF79" s="1267">
        <v>8.9</v>
      </c>
      <c r="CG79" s="1267"/>
      <c r="CH79" s="1267"/>
      <c r="CI79" s="1267"/>
      <c r="CJ79" s="1267"/>
      <c r="CK79" s="1267"/>
      <c r="CL79" s="1267"/>
      <c r="CM79" s="1267"/>
      <c r="CN79" s="1267">
        <v>8.9</v>
      </c>
      <c r="CO79" s="1267"/>
      <c r="CP79" s="1267"/>
      <c r="CQ79" s="1267"/>
      <c r="CR79" s="1267"/>
      <c r="CS79" s="1267"/>
      <c r="CT79" s="1267"/>
      <c r="CU79" s="1267"/>
      <c r="CV79" s="1267">
        <v>9.1</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ST9j3Wpp9qhbhXxm9z21YqLX3NOl/LeL1GrmcZW1J7/V7emK2fpZj+SgEtcoVDPaL5hTFVoZjyZsuyWS2b5Pw==" saltValue="EgFjQvF2NJeEOnZQXqiV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EA11-EEE8-4481-8B11-33880F66328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LGCQOIQkpmk3ZKSPP3i011O7FyfOSlqzQA++XIMV0I73XLCxvQmdNu6P3erv75c7FH4qmwA38WdwHUY1iZehvA==" saltValue="CrOmal46SNorthlznD5gA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9219-4768-41EC-B353-15438BD7629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JRET9v8MsGf3JSzi2c8pZ1Zqh6DkOOnfDlGOH2d+7JxPMlxXjGuMsgXiJX+TY4bY7Omey3AGT94bjRFmAVYBvg==" saltValue="0T35gYYf7SW6CIa6cGA/a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133397</v>
      </c>
      <c r="E3" s="156"/>
      <c r="F3" s="157">
        <v>167497</v>
      </c>
      <c r="G3" s="158"/>
      <c r="H3" s="159"/>
    </row>
    <row r="4" spans="1:8" x14ac:dyDescent="0.15">
      <c r="A4" s="160"/>
      <c r="B4" s="161"/>
      <c r="C4" s="162"/>
      <c r="D4" s="163">
        <v>67826</v>
      </c>
      <c r="E4" s="164"/>
      <c r="F4" s="165">
        <v>82571</v>
      </c>
      <c r="G4" s="166"/>
      <c r="H4" s="167"/>
    </row>
    <row r="5" spans="1:8" x14ac:dyDescent="0.15">
      <c r="A5" s="148" t="s">
        <v>552</v>
      </c>
      <c r="B5" s="153"/>
      <c r="C5" s="154"/>
      <c r="D5" s="155">
        <v>129977</v>
      </c>
      <c r="E5" s="156"/>
      <c r="F5" s="157">
        <v>190274</v>
      </c>
      <c r="G5" s="158"/>
      <c r="H5" s="159"/>
    </row>
    <row r="6" spans="1:8" x14ac:dyDescent="0.15">
      <c r="A6" s="160"/>
      <c r="B6" s="161"/>
      <c r="C6" s="162"/>
      <c r="D6" s="163">
        <v>47183</v>
      </c>
      <c r="E6" s="164"/>
      <c r="F6" s="165">
        <v>88584</v>
      </c>
      <c r="G6" s="166"/>
      <c r="H6" s="167"/>
    </row>
    <row r="7" spans="1:8" x14ac:dyDescent="0.15">
      <c r="A7" s="148" t="s">
        <v>553</v>
      </c>
      <c r="B7" s="153"/>
      <c r="C7" s="154"/>
      <c r="D7" s="155">
        <v>132041</v>
      </c>
      <c r="E7" s="156"/>
      <c r="F7" s="157">
        <v>200194</v>
      </c>
      <c r="G7" s="158"/>
      <c r="H7" s="159"/>
    </row>
    <row r="8" spans="1:8" x14ac:dyDescent="0.15">
      <c r="A8" s="160"/>
      <c r="B8" s="161"/>
      <c r="C8" s="162"/>
      <c r="D8" s="163">
        <v>72871</v>
      </c>
      <c r="E8" s="164"/>
      <c r="F8" s="165">
        <v>106422</v>
      </c>
      <c r="G8" s="166"/>
      <c r="H8" s="167"/>
    </row>
    <row r="9" spans="1:8" x14ac:dyDescent="0.15">
      <c r="A9" s="148" t="s">
        <v>554</v>
      </c>
      <c r="B9" s="153"/>
      <c r="C9" s="154"/>
      <c r="D9" s="155">
        <v>113172</v>
      </c>
      <c r="E9" s="156"/>
      <c r="F9" s="157">
        <v>196914</v>
      </c>
      <c r="G9" s="158"/>
      <c r="H9" s="159"/>
    </row>
    <row r="10" spans="1:8" x14ac:dyDescent="0.15">
      <c r="A10" s="160"/>
      <c r="B10" s="161"/>
      <c r="C10" s="162"/>
      <c r="D10" s="163">
        <v>43397</v>
      </c>
      <c r="E10" s="164"/>
      <c r="F10" s="165">
        <v>98966</v>
      </c>
      <c r="G10" s="166"/>
      <c r="H10" s="167"/>
    </row>
    <row r="11" spans="1:8" x14ac:dyDescent="0.15">
      <c r="A11" s="148" t="s">
        <v>555</v>
      </c>
      <c r="B11" s="153"/>
      <c r="C11" s="154"/>
      <c r="D11" s="155">
        <v>101358</v>
      </c>
      <c r="E11" s="156"/>
      <c r="F11" s="157">
        <v>204757</v>
      </c>
      <c r="G11" s="158"/>
      <c r="H11" s="159"/>
    </row>
    <row r="12" spans="1:8" x14ac:dyDescent="0.15">
      <c r="A12" s="160"/>
      <c r="B12" s="161"/>
      <c r="C12" s="168"/>
      <c r="D12" s="163">
        <v>51789</v>
      </c>
      <c r="E12" s="164"/>
      <c r="F12" s="165">
        <v>106071</v>
      </c>
      <c r="G12" s="166"/>
      <c r="H12" s="167"/>
    </row>
    <row r="13" spans="1:8" x14ac:dyDescent="0.15">
      <c r="A13" s="148"/>
      <c r="B13" s="153"/>
      <c r="C13" s="169"/>
      <c r="D13" s="170">
        <v>121989</v>
      </c>
      <c r="E13" s="171"/>
      <c r="F13" s="172">
        <v>191927</v>
      </c>
      <c r="G13" s="173"/>
      <c r="H13" s="159"/>
    </row>
    <row r="14" spans="1:8" x14ac:dyDescent="0.15">
      <c r="A14" s="160"/>
      <c r="B14" s="161"/>
      <c r="C14" s="162"/>
      <c r="D14" s="163">
        <v>56613</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2.0499999999999998</v>
      </c>
      <c r="C19" s="174">
        <f>ROUND(VALUE(SUBSTITUTE(実質収支比率等に係る経年分析!G$48,"▲","-")),2)</f>
        <v>2.38</v>
      </c>
      <c r="D19" s="174">
        <f>ROUND(VALUE(SUBSTITUTE(実質収支比率等に係る経年分析!H$48,"▲","-")),2)</f>
        <v>1.96</v>
      </c>
      <c r="E19" s="174">
        <f>ROUND(VALUE(SUBSTITUTE(実質収支比率等に係る経年分析!I$48,"▲","-")),2)</f>
        <v>3.72</v>
      </c>
      <c r="F19" s="174">
        <f>ROUND(VALUE(SUBSTITUTE(実質収支比率等に係る経年分析!J$48,"▲","-")),2)</f>
        <v>3.54</v>
      </c>
    </row>
    <row r="20" spans="1:11" x14ac:dyDescent="0.15">
      <c r="A20" s="174" t="s">
        <v>57</v>
      </c>
      <c r="B20" s="174">
        <f>ROUND(VALUE(SUBSTITUTE(実質収支比率等に係る経年分析!F$47,"▲","-")),2)</f>
        <v>45.23</v>
      </c>
      <c r="C20" s="174">
        <f>ROUND(VALUE(SUBSTITUTE(実質収支比率等に係る経年分析!G$47,"▲","-")),2)</f>
        <v>43.3</v>
      </c>
      <c r="D20" s="174">
        <f>ROUND(VALUE(SUBSTITUTE(実質収支比率等に係る経年分析!H$47,"▲","-")),2)</f>
        <v>42.2</v>
      </c>
      <c r="E20" s="174">
        <f>ROUND(VALUE(SUBSTITUTE(実質収支比率等に係る経年分析!I$47,"▲","-")),2)</f>
        <v>41.57</v>
      </c>
      <c r="F20" s="174">
        <f>ROUND(VALUE(SUBSTITUTE(実質収支比率等に係る経年分析!J$47,"▲","-")),2)</f>
        <v>39.25</v>
      </c>
    </row>
    <row r="21" spans="1:11" x14ac:dyDescent="0.15">
      <c r="A21" s="174" t="s">
        <v>58</v>
      </c>
      <c r="B21" s="174">
        <f>IF(ISNUMBER(VALUE(SUBSTITUTE(実質収支比率等に係る経年分析!F$49,"▲","-"))),ROUND(VALUE(SUBSTITUTE(実質収支比率等に係る経年分析!F$49,"▲","-")),2),NA())</f>
        <v>1.84</v>
      </c>
      <c r="C21" s="174">
        <f>IF(ISNUMBER(VALUE(SUBSTITUTE(実質収支比率等に係る経年分析!G$49,"▲","-"))),ROUND(VALUE(SUBSTITUTE(実質収支比率等に係る経年分析!G$49,"▲","-")),2),NA())</f>
        <v>0.72</v>
      </c>
      <c r="D21" s="174">
        <f>IF(ISNUMBER(VALUE(SUBSTITUTE(実質収支比率等に係る経年分析!H$49,"▲","-"))),ROUND(VALUE(SUBSTITUTE(実質収支比率等に係る経年分析!H$49,"▲","-")),2),NA())</f>
        <v>-0.32</v>
      </c>
      <c r="E21" s="174">
        <f>IF(ISNUMBER(VALUE(SUBSTITUTE(実質収支比率等に係る経年分析!I$49,"▲","-"))),ROUND(VALUE(SUBSTITUTE(実質収支比率等に係る経年分析!I$49,"▲","-")),2),NA())</f>
        <v>1.88</v>
      </c>
      <c r="F21" s="174">
        <f>IF(ISNUMBER(VALUE(SUBSTITUTE(実質収支比率等に係る経年分析!J$49,"▲","-"))),ROUND(VALUE(SUBSTITUTE(実質収支比率等に係る経年分析!J$49,"▲","-")),2),NA())</f>
        <v>-3.46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訪問看護ステーション特別会計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国民健康保険事業特別会計（直診勘定）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国民健康保険事業特別会計（事業勘定）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934</v>
      </c>
      <c r="E42" s="176"/>
      <c r="F42" s="176"/>
      <c r="G42" s="176">
        <f>'実質公債費比率（分子）の構造'!L$52</f>
        <v>934</v>
      </c>
      <c r="H42" s="176"/>
      <c r="I42" s="176"/>
      <c r="J42" s="176">
        <f>'実質公債費比率（分子）の構造'!M$52</f>
        <v>907</v>
      </c>
      <c r="K42" s="176"/>
      <c r="L42" s="176"/>
      <c r="M42" s="176">
        <f>'実質公債費比率（分子）の構造'!N$52</f>
        <v>870</v>
      </c>
      <c r="N42" s="176"/>
      <c r="O42" s="176"/>
      <c r="P42" s="176">
        <f>'実質公債費比率（分子）の構造'!O$52</f>
        <v>866</v>
      </c>
    </row>
    <row r="43" spans="1:16" x14ac:dyDescent="0.15">
      <c r="A43" s="176" t="s">
        <v>66</v>
      </c>
      <c r="B43" s="176">
        <f>'実質公債費比率（分子）の構造'!K$51</f>
        <v>0</v>
      </c>
      <c r="C43" s="176"/>
      <c r="D43" s="176"/>
      <c r="E43" s="176">
        <f>'実質公債費比率（分子）の構造'!L$51</f>
        <v>2</v>
      </c>
      <c r="F43" s="176"/>
      <c r="G43" s="176"/>
      <c r="H43" s="176">
        <f>'実質公債費比率（分子）の構造'!M$51</f>
        <v>1</v>
      </c>
      <c r="I43" s="176"/>
      <c r="J43" s="176"/>
      <c r="K43" s="176">
        <f>'実質公債費比率（分子）の構造'!N$51</f>
        <v>2</v>
      </c>
      <c r="L43" s="176"/>
      <c r="M43" s="176"/>
      <c r="N43" s="176">
        <f>'実質公債費比率（分子）の構造'!O$51</f>
        <v>1</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31</v>
      </c>
      <c r="C45" s="176"/>
      <c r="D45" s="176"/>
      <c r="E45" s="176">
        <f>'実質公債費比率（分子）の構造'!L$49</f>
        <v>30</v>
      </c>
      <c r="F45" s="176"/>
      <c r="G45" s="176"/>
      <c r="H45" s="176">
        <f>'実質公債費比率（分子）の構造'!M$49</f>
        <v>28</v>
      </c>
      <c r="I45" s="176"/>
      <c r="J45" s="176"/>
      <c r="K45" s="176">
        <f>'実質公債費比率（分子）の構造'!N$49</f>
        <v>33</v>
      </c>
      <c r="L45" s="176"/>
      <c r="M45" s="176"/>
      <c r="N45" s="176">
        <f>'実質公債費比率（分子）の構造'!O$49</f>
        <v>32</v>
      </c>
      <c r="O45" s="176"/>
      <c r="P45" s="176"/>
    </row>
    <row r="46" spans="1:16" x14ac:dyDescent="0.15">
      <c r="A46" s="176" t="s">
        <v>69</v>
      </c>
      <c r="B46" s="176">
        <f>'実質公債費比率（分子）の構造'!K$48</f>
        <v>265</v>
      </c>
      <c r="C46" s="176"/>
      <c r="D46" s="176"/>
      <c r="E46" s="176">
        <f>'実質公債費比率（分子）の構造'!L$48</f>
        <v>255</v>
      </c>
      <c r="F46" s="176"/>
      <c r="G46" s="176"/>
      <c r="H46" s="176">
        <f>'実質公債費比率（分子）の構造'!M$48</f>
        <v>289</v>
      </c>
      <c r="I46" s="176"/>
      <c r="J46" s="176"/>
      <c r="K46" s="176">
        <f>'実質公債費比率（分子）の構造'!N$48</f>
        <v>271</v>
      </c>
      <c r="L46" s="176"/>
      <c r="M46" s="176"/>
      <c r="N46" s="176">
        <f>'実質公債費比率（分子）の構造'!O$48</f>
        <v>296</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1083</v>
      </c>
      <c r="C49" s="176"/>
      <c r="D49" s="176"/>
      <c r="E49" s="176">
        <f>'実質公債費比率（分子）の構造'!L$45</f>
        <v>1005</v>
      </c>
      <c r="F49" s="176"/>
      <c r="G49" s="176"/>
      <c r="H49" s="176">
        <f>'実質公債費比率（分子）の構造'!M$45</f>
        <v>941</v>
      </c>
      <c r="I49" s="176"/>
      <c r="J49" s="176"/>
      <c r="K49" s="176">
        <f>'実質公債費比率（分子）の構造'!N$45</f>
        <v>896</v>
      </c>
      <c r="L49" s="176"/>
      <c r="M49" s="176"/>
      <c r="N49" s="176">
        <f>'実質公債費比率（分子）の構造'!O$45</f>
        <v>900</v>
      </c>
      <c r="O49" s="176"/>
      <c r="P49" s="176"/>
    </row>
    <row r="50" spans="1:16" x14ac:dyDescent="0.15">
      <c r="A50" s="176" t="s">
        <v>72</v>
      </c>
      <c r="B50" s="176" t="e">
        <f>NA()</f>
        <v>#N/A</v>
      </c>
      <c r="C50" s="176">
        <f>IF(ISNUMBER('実質公債費比率（分子）の構造'!K$53),'実質公債費比率（分子）の構造'!K$53,NA())</f>
        <v>445</v>
      </c>
      <c r="D50" s="176" t="e">
        <f>NA()</f>
        <v>#N/A</v>
      </c>
      <c r="E50" s="176" t="e">
        <f>NA()</f>
        <v>#N/A</v>
      </c>
      <c r="F50" s="176">
        <f>IF(ISNUMBER('実質公債費比率（分子）の構造'!L$53),'実質公債費比率（分子）の構造'!L$53,NA())</f>
        <v>358</v>
      </c>
      <c r="G50" s="176" t="e">
        <f>NA()</f>
        <v>#N/A</v>
      </c>
      <c r="H50" s="176" t="e">
        <f>NA()</f>
        <v>#N/A</v>
      </c>
      <c r="I50" s="176">
        <f>IF(ISNUMBER('実質公債費比率（分子）の構造'!M$53),'実質公債費比率（分子）の構造'!M$53,NA())</f>
        <v>352</v>
      </c>
      <c r="J50" s="176" t="e">
        <f>NA()</f>
        <v>#N/A</v>
      </c>
      <c r="K50" s="176" t="e">
        <f>NA()</f>
        <v>#N/A</v>
      </c>
      <c r="L50" s="176">
        <f>IF(ISNUMBER('実質公債費比率（分子）の構造'!N$53),'実質公債費比率（分子）の構造'!N$53,NA())</f>
        <v>332</v>
      </c>
      <c r="M50" s="176" t="e">
        <f>NA()</f>
        <v>#N/A</v>
      </c>
      <c r="N50" s="176" t="e">
        <f>NA()</f>
        <v>#N/A</v>
      </c>
      <c r="O50" s="176">
        <f>IF(ISNUMBER('実質公債費比率（分子）の構造'!O$53),'実質公債費比率（分子）の構造'!O$53,NA())</f>
        <v>363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8826</v>
      </c>
      <c r="E56" s="175"/>
      <c r="F56" s="175"/>
      <c r="G56" s="175">
        <f>'将来負担比率（分子）の構造'!J$52</f>
        <v>8551</v>
      </c>
      <c r="H56" s="175"/>
      <c r="I56" s="175"/>
      <c r="J56" s="175">
        <f>'将来負担比率（分子）の構造'!K$52</f>
        <v>8376</v>
      </c>
      <c r="K56" s="175"/>
      <c r="L56" s="175"/>
      <c r="M56" s="175">
        <f>'将来負担比率（分子）の構造'!L$52</f>
        <v>7987</v>
      </c>
      <c r="N56" s="175"/>
      <c r="O56" s="175"/>
      <c r="P56" s="175">
        <f>'将来負担比率（分子）の構造'!M$52</f>
        <v>7564</v>
      </c>
    </row>
    <row r="57" spans="1:16" x14ac:dyDescent="0.15">
      <c r="A57" s="175" t="s">
        <v>44</v>
      </c>
      <c r="B57" s="175"/>
      <c r="C57" s="175"/>
      <c r="D57" s="175">
        <f>'将来負担比率（分子）の構造'!I$51</f>
        <v>38</v>
      </c>
      <c r="E57" s="175"/>
      <c r="F57" s="175"/>
      <c r="G57" s="175">
        <f>'将来負担比率（分子）の構造'!J$51</f>
        <v>33</v>
      </c>
      <c r="H57" s="175"/>
      <c r="I57" s="175"/>
      <c r="J57" s="175">
        <f>'将来負担比率（分子）の構造'!K$51</f>
        <v>29</v>
      </c>
      <c r="K57" s="175"/>
      <c r="L57" s="175"/>
      <c r="M57" s="175">
        <f>'将来負担比率（分子）の構造'!L$51</f>
        <v>24</v>
      </c>
      <c r="N57" s="175"/>
      <c r="O57" s="175"/>
      <c r="P57" s="175">
        <f>'将来負担比率（分子）の構造'!M$51</f>
        <v>19</v>
      </c>
    </row>
    <row r="58" spans="1:16" x14ac:dyDescent="0.15">
      <c r="A58" s="175" t="s">
        <v>43</v>
      </c>
      <c r="B58" s="175"/>
      <c r="C58" s="175"/>
      <c r="D58" s="175">
        <f>'将来負担比率（分子）の構造'!I$50</f>
        <v>2965</v>
      </c>
      <c r="E58" s="175"/>
      <c r="F58" s="175"/>
      <c r="G58" s="175">
        <f>'将来負担比率（分子）の構造'!J$50</f>
        <v>2762</v>
      </c>
      <c r="H58" s="175"/>
      <c r="I58" s="175"/>
      <c r="J58" s="175">
        <f>'将来負担比率（分子）の構造'!K$50</f>
        <v>3019</v>
      </c>
      <c r="K58" s="175"/>
      <c r="L58" s="175"/>
      <c r="M58" s="175">
        <f>'将来負担比率（分子）の構造'!L$50</f>
        <v>3549</v>
      </c>
      <c r="N58" s="175"/>
      <c r="O58" s="175"/>
      <c r="P58" s="175">
        <f>'将来負担比率（分子）の構造'!M$50</f>
        <v>3626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57</v>
      </c>
      <c r="C61" s="175"/>
      <c r="D61" s="175"/>
      <c r="E61" s="175">
        <f>'将来負担比率（分子）の構造'!J$46</f>
        <v>21</v>
      </c>
      <c r="F61" s="175"/>
      <c r="G61" s="175"/>
      <c r="H61" s="175">
        <f>'将来負担比率（分子）の構造'!K$46</f>
        <v>59</v>
      </c>
      <c r="I61" s="175"/>
      <c r="J61" s="175"/>
      <c r="K61" s="175">
        <f>'将来負担比率（分子）の構造'!L$46</f>
        <v>44</v>
      </c>
      <c r="L61" s="175"/>
      <c r="M61" s="175"/>
      <c r="N61" s="175">
        <f>'将来負担比率（分子）の構造'!M$46</f>
        <v>68</v>
      </c>
      <c r="O61" s="175"/>
      <c r="P61" s="175"/>
    </row>
    <row r="62" spans="1:16" x14ac:dyDescent="0.15">
      <c r="A62" s="175" t="s">
        <v>37</v>
      </c>
      <c r="B62" s="175">
        <f>'将来負担比率（分子）の構造'!I$45</f>
        <v>881</v>
      </c>
      <c r="C62" s="175"/>
      <c r="D62" s="175"/>
      <c r="E62" s="175">
        <f>'将来負担比率（分子）の構造'!J$45</f>
        <v>854</v>
      </c>
      <c r="F62" s="175"/>
      <c r="G62" s="175"/>
      <c r="H62" s="175">
        <f>'将来負担比率（分子）の構造'!K$45</f>
        <v>797</v>
      </c>
      <c r="I62" s="175"/>
      <c r="J62" s="175"/>
      <c r="K62" s="175">
        <f>'将来負担比率（分子）の構造'!L$45</f>
        <v>854</v>
      </c>
      <c r="L62" s="175"/>
      <c r="M62" s="175"/>
      <c r="N62" s="175">
        <f>'将来負担比率（分子）の構造'!M$45</f>
        <v>858</v>
      </c>
      <c r="O62" s="175"/>
      <c r="P62" s="175"/>
    </row>
    <row r="63" spans="1:16" x14ac:dyDescent="0.15">
      <c r="A63" s="175" t="s">
        <v>36</v>
      </c>
      <c r="B63" s="175">
        <f>'将来負担比率（分子）の構造'!I$44</f>
        <v>254</v>
      </c>
      <c r="C63" s="175"/>
      <c r="D63" s="175"/>
      <c r="E63" s="175">
        <f>'将来負担比率（分子）の構造'!J$44</f>
        <v>245</v>
      </c>
      <c r="F63" s="175"/>
      <c r="G63" s="175"/>
      <c r="H63" s="175">
        <f>'将来負担比率（分子）の構造'!K$44</f>
        <v>222</v>
      </c>
      <c r="I63" s="175"/>
      <c r="J63" s="175"/>
      <c r="K63" s="175">
        <f>'将来負担比率（分子）の構造'!L$44</f>
        <v>196</v>
      </c>
      <c r="L63" s="175"/>
      <c r="M63" s="175"/>
      <c r="N63" s="175">
        <f>'将来負担比率（分子）の構造'!M$44</f>
        <v>168</v>
      </c>
      <c r="O63" s="175"/>
      <c r="P63" s="175"/>
    </row>
    <row r="64" spans="1:16" x14ac:dyDescent="0.15">
      <c r="A64" s="175" t="s">
        <v>35</v>
      </c>
      <c r="B64" s="175">
        <f>'将来負担比率（分子）の構造'!I$43</f>
        <v>3823</v>
      </c>
      <c r="C64" s="175"/>
      <c r="D64" s="175"/>
      <c r="E64" s="175">
        <f>'将来負担比率（分子）の構造'!J$43</f>
        <v>3756</v>
      </c>
      <c r="F64" s="175"/>
      <c r="G64" s="175"/>
      <c r="H64" s="175">
        <f>'将来負担比率（分子）の構造'!K$43</f>
        <v>3688</v>
      </c>
      <c r="I64" s="175"/>
      <c r="J64" s="175"/>
      <c r="K64" s="175">
        <f>'将来負担比率（分子）の構造'!L$43</f>
        <v>3553</v>
      </c>
      <c r="L64" s="175"/>
      <c r="M64" s="175"/>
      <c r="N64" s="175">
        <f>'将来負担比率（分子）の構造'!M$43</f>
        <v>3712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8679</v>
      </c>
      <c r="C66" s="175"/>
      <c r="D66" s="175"/>
      <c r="E66" s="175">
        <f>'将来負担比率（分子）の構造'!J$41</f>
        <v>8325</v>
      </c>
      <c r="F66" s="175"/>
      <c r="G66" s="175"/>
      <c r="H66" s="175">
        <f>'将来負担比率（分子）の構造'!K$41</f>
        <v>8344</v>
      </c>
      <c r="I66" s="175"/>
      <c r="J66" s="175"/>
      <c r="K66" s="175">
        <f>'将来負担比率（分子）の構造'!L$41</f>
        <v>8036</v>
      </c>
      <c r="L66" s="175"/>
      <c r="M66" s="175"/>
      <c r="N66" s="175">
        <f>'将来負担比率（分子）の構造'!M$41</f>
        <v>7671</v>
      </c>
      <c r="O66" s="175"/>
      <c r="P66" s="175"/>
    </row>
    <row r="67" spans="1:16" x14ac:dyDescent="0.15">
      <c r="A67" s="175" t="s">
        <v>76</v>
      </c>
      <c r="B67" s="175" t="e">
        <f>NA()</f>
        <v>#N/A</v>
      </c>
      <c r="C67" s="175">
        <f>IF(ISNUMBER('将来負担比率（分子）の構造'!I$53), IF('将来負担比率（分子）の構造'!I$53 &lt; 0, 0, '将来負担比率（分子）の構造'!I$53), NA())</f>
        <v>1865</v>
      </c>
      <c r="D67" s="175" t="e">
        <f>NA()</f>
        <v>#N/A</v>
      </c>
      <c r="E67" s="175" t="e">
        <f>NA()</f>
        <v>#N/A</v>
      </c>
      <c r="F67" s="175">
        <f>IF(ISNUMBER('将来負担比率（分子）の構造'!J$53), IF('将来負担比率（分子）の構造'!J$53 &lt; 0, 0, '将来負担比率（分子）の構造'!J$53), NA())</f>
        <v>1854</v>
      </c>
      <c r="G67" s="175" t="e">
        <f>NA()</f>
        <v>#N/A</v>
      </c>
      <c r="H67" s="175" t="e">
        <f>NA()</f>
        <v>#N/A</v>
      </c>
      <c r="I67" s="175">
        <f>IF(ISNUMBER('将来負担比率（分子）の構造'!K$53), IF('将来負担比率（分子）の構造'!K$53 &lt; 0, 0, '将来負担比率（分子）の構造'!K$53), NA())</f>
        <v>1686</v>
      </c>
      <c r="J67" s="175" t="e">
        <f>NA()</f>
        <v>#N/A</v>
      </c>
      <c r="K67" s="175" t="e">
        <f>NA()</f>
        <v>#N/A</v>
      </c>
      <c r="L67" s="175">
        <f>IF(ISNUMBER('将来負担比率（分子）の構造'!L$53), IF('将来負担比率（分子）の構造'!L$53 &lt; 0, 0, '将来負担比率（分子）の構造'!L$53), NA())</f>
        <v>1123</v>
      </c>
      <c r="M67" s="175" t="e">
        <f>NA()</f>
        <v>#N/A</v>
      </c>
      <c r="N67" s="175" t="e">
        <f>NA()</f>
        <v>#N/A</v>
      </c>
      <c r="O67" s="175">
        <f>IF(ISNUMBER('将来負担比率（分子）の構造'!M$53), IF('将来負担比率（分子）の構造'!M$53 &lt; 0, 0, '将来負担比率（分子）の構造'!M$53), NA())</f>
        <v>1268</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1912</v>
      </c>
      <c r="C72" s="179">
        <f>基金残高に係る経年分析!G55</f>
        <v>1964</v>
      </c>
      <c r="D72" s="179">
        <f>基金残高に係る経年分析!H55</f>
        <v>1816</v>
      </c>
    </row>
    <row r="73" spans="1:16" x14ac:dyDescent="0.15">
      <c r="A73" s="178" t="s">
        <v>79</v>
      </c>
      <c r="B73" s="179">
        <f>基金残高に係る経年分析!F56</f>
        <v>161</v>
      </c>
      <c r="C73" s="179">
        <f>基金残高に係る経年分析!G56</f>
        <v>161</v>
      </c>
      <c r="D73" s="179">
        <f>基金残高に係る経年分析!H56</f>
        <v>251</v>
      </c>
    </row>
    <row r="74" spans="1:16" x14ac:dyDescent="0.15">
      <c r="A74" s="178" t="s">
        <v>80</v>
      </c>
      <c r="B74" s="179">
        <f>基金残高に係る経年分析!F57</f>
        <v>1016</v>
      </c>
      <c r="C74" s="179">
        <f>基金残高に係る経年分析!G57</f>
        <v>1470</v>
      </c>
      <c r="D74" s="179">
        <f>基金残高に係る経年分析!H57</f>
        <v>1619</v>
      </c>
    </row>
  </sheetData>
  <sheetProtection algorithmName="SHA-512" hashValue="xJ6fLo2o3pRhscKQQ1r1sCAEg2pJJffZYAg5Ww+DtPGNQ7WqMPimzYuYkk2FYRe/dj6N9n6VLh5O4pTI9deUtg==" saltValue="mkJyKWnJDM14RkJ0AHNy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2024-09-19T08:40:39Z</cp:lastPrinted>
  <dcterms:created xsi:type="dcterms:W3CDTF">2024-02-04T23:50:07Z</dcterms:created>
  <dcterms:modified xsi:type="dcterms:W3CDTF">2024-09-20T06:30:45Z</dcterms:modified>
  <cp:category/>
</cp:coreProperties>
</file>