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D745DE98-C028-493A-AEA3-D7306D6C8C99}" xr6:coauthVersionLast="47" xr6:coauthVersionMax="47" xr10:uidLastSave="{00000000-0000-0000-0000-000000000000}"/>
  <bookViews>
    <workbookView xWindow="20370" yWindow="-3375" windowWidth="29040" windowHeight="15840" tabRatio="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<sst xmlns="http://schemas.openxmlformats.org/spreadsheetml/2006/main" count="1143" uniqueCount="597">
  <si>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</si>
  <si>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</si>
  <si>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</si>
  <si>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</si>
  <si>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</si>
  <si>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</si>
  <si>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</si>
  <si>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</si>
  <si>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</si>
  <si>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</si>
  <si>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</si>
  <si>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</si>
  <si>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</si>
  <si>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</si>
  <si>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</si>
  <si>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</si>
  <si>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</si>
  <si>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</si>
  <si>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</si>
  <si>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</si>
  <si>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</si>
  <si>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</si>
  <si>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</si>
  <si>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</si>
  <si>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</si>
  <si>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</si>
  <si>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</si>
  <si>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</si>
  <si>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</si>
  <si>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</si>
  <si>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</si>
  <si>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</si>
  <si>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</si>
  <si>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</si>
  <si>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</si>
  <si>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</si>
  <si>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</si>
  <si>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</si>
  <si>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</si>
  <si>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</si>
  <si>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</si>
  <si>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</si>
  <si>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</si>
  <si>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</si>
  <si>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</si>
  <si>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</si>
  <si>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</si>
  <si>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</si>
  <si>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</si>
  <si>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</si>
  <si>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</si>
  <si>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</si>
  <si>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</si>
  <si>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</si>
  <si>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</si>
  <si>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</si>
  <si>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</si>
  <si>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</si>
  <si>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</si>
  <si>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</si>
  <si>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</si>
  <si>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</si>
  <si>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</si>
  <si>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</si>
  <si>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</si>
  <si>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</si>
  <si>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</si>
  <si>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</si>
  <si>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</si>
  <si>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</si>
  <si>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</si>
  <si>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</si>
  <si>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</si>
  <si>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</si>
  <si>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</si>
  <si>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</si>
  <si>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</si>
  <si>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</si>
  <si>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</si>
  <si>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</si>
  <si>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</si>
  <si>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</si>
  <si>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</si>
  <si>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</si>
  <si>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</si>
  <si>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</si>
  <si>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</si>
  <si>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</si>
  <si>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</si>
  <si>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</si>
  <si>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</si>
  <si>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</si>
  <si>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</si>
  <si>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</si>
  <si>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</si>
  <si>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</si>
  <si>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</si>
  <si>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</si>
  <si>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</si>
  <si>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</si>
  <si>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</si>
  <si>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</si>
  <si>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</si>
  <si>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</si>
  <si>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</si>
  <si>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</si>
  <si>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</si>
  <si>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</si>
  <si>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</si>
  <si>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</si>
  <si>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</si>
  <si>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</si>
  <si>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</si>
  <si>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</si>
  <si>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</si>
  <si>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</si>
  <si>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</si>
  <si>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</si>
  <si>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</si>
  <si>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</si>
  <si>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</si>
  <si>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</si>
  <si>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</si>
  <si>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</si>
  <si>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</si>
  <si>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</si>
  <si>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</si>
  <si>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</si>
  <si>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</si>
  <si>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</si>
  <si>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</si>
  <si>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</si>
  <si>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</si>
  <si>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</si>
  <si>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</si>
  <si>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</si>
  <si>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</si>
  <si>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</si>
  <si>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</si>
  <si>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</si>
  <si>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</si>
  <si>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</si>
  <si>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</si>
  <si>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</si>
  <si>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</si>
  <si>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</si>
  <si>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</si>
  <si>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</si>
  <si>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</si>
  <si>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</si>
  <si>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</si>
  <si>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</si>
  <si>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</si>
  <si>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</si>
  <si>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</si>
  <si>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</si>
  <si>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</si>
  <si>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</si>
  <si>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</si>
  <si>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</si>
  <si>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</si>
  <si>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</si>
  <si>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</si>
  <si>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</si>
  <si>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</si>
  <si>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</si>
  <si>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</si>
  <si>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</si>
  <si>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</si>
  <si>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</si>
  <si>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</si>
  <si>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</si>
  <si>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</si>
  <si>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</si>
  <si>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</si>
  <si>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</si>
  <si>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</si>
  <si>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</si>
  <si>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</si>
  <si>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</si>
  <si>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</si>
  <si>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</si>
  <si>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</si>
  <si>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</si>
  <si>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</si>
  <si>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</si>
  <si>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</si>
  <si>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</si>
  <si>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</si>
  <si>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</si>
  <si>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</si>
  <si>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</si>
  <si>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</si>
  <si>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</si>
  <si>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</si>
  <si>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</si>
  <si>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</si>
  <si>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</si>
  <si>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</si>
  <si>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</si>
  <si>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</si>
  <si>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</si>
  <si>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</si>
  <si>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</si>
  <si>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</si>
  <si>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</si>
  <si>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</si>
  <si>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</si>
  <si>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</si>
  <si>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</si>
  <si>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</si>
  <si>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</si>
  <si>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</si>
  <si>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</si>
  <si>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青森県藤崎町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</si>
  <si>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</si>
  <si>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</si>
  <si>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</si>
  <si>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</si>
  <si>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</si>
  <si>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</si>
  <si>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</si>
  <si>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</si>
  <si>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</si>
  <si>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</si>
  <si>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</si>
  <si>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</si>
  <si>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</si>
  <si>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</si>
  <si>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</si>
  <si>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</si>
  <si>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</si>
  <si>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</si>
  <si>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</si>
  <si>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</si>
  <si>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</si>
  <si>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</si>
  <si>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</si>
  <si>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</si>
  <si>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</si>
  <si>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</si>
  <si>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</si>
  <si>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</si>
  <si>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</si>
  <si>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</si>
  <si>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</si>
  <si>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</si>
  <si>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</si>
  <si>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</si>
  <si>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</si>
  <si>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</si>
  <si>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</si>
  <si>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</si>
  <si>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</si>
  <si>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</si>
  <si>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</si>
  <si>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</si>
  <si>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</si>
  <si>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</si>
  <si>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</si>
  <si>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</si>
  <si>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</si>
  <si>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</si>
  <si>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</si>
  <si>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</si>
  <si>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</si>
  <si>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</si>
  <si>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</si>
  <si>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</si>
  <si>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</si>
  <si>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</si>
  <si>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</si>
  <si>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</si>
  <si>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</si>
  <si>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</si>
  <si>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</si>
  <si>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</si>
  <si>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</si>
  <si>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</si>
  <si>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</si>
  <si>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</si>
  <si>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</si>
  <si>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</si>
  <si>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</si>
  <si>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</si>
  <si>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</si>
  <si>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</si>
  <si>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</si>
  <si>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</si>
  <si>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</si>
  <si>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</si>
  <si>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</si>
  <si>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</si>
  <si>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</si>
  <si>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</si>
  <si>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</si>
  <si>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</si>
  <si>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</si>
  <si>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</si>
  <si>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</si>
  <si>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</si>
  <si>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</si>
  <si>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</si>
  <si>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</si>
  <si>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</si>
  <si>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</si>
  <si>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</si>
  <si>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</si>
  <si>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</si>
  <si>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</si>
  <si>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</si>
  <si>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</si>
  <si>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</si>
  <si>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</si>
  <si>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</si>
  <si>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</si>
  <si>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</si>
  <si>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</si>
  <si>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</si>
  <si>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</si>
  <si>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</si>
  <si>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</si>
  <si>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</si>
  <si>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</si>
  <si>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</si>
  <si>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</si>
  <si>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</si>
  <si>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</si>
  <si>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</si>
  <si>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</si>
  <si>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</si>
  <si>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</si>
  <si>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</si>
  <si>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</si>
  <si>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</si>
  <si>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</si>
  <si>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</si>
  <si>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</si>
  <si>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</si>
  <si>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</si>
  <si>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</si>
  <si>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</si>
  <si>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</si>
  <si>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</si>
  <si>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</si>
  <si>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</si>
  <si>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</si>
  <si>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</si>
  <si>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</si>
  <si>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</si>
  <si>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</si>
  <si>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</si>
  <si>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</si>
  <si>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</si>
  <si>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</si>
  <si>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</si>
  <si>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</si>
  <si>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</si>
  <si>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</si>
  <si>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</si>
  <si>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</si>
  <si>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</si>
  <si>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</si>
  <si>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</si>
  <si>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</si>
  <si>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</si>
  <si>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</si>
  <si>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青森県藤崎町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</si>
  <si>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</si>
  <si>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</si>
  <si>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</si>
  <si>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</si>
  <si>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</si>
  <si>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</si>
  <si>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</si>
  <si>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</si>
  <si>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</si>
  <si>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</si>
  <si>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</si>
  <si>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</si>
  <si>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</si>
  <si>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</si>
  <si>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</si>
  <si>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</si>
  <si>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</si>
  <si>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</si>
  <si>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</si>
  <si>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</si>
  <si>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</si>
  <si>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</si>
  <si>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</si>
  <si>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</si>
  <si>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</si>
  <si>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</si>
  <si>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</si>
  <si>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</si>
  <si>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</si>
  <si>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</si>
  <si>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</si>
  <si>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</si>
  <si>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</si>
  <si>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</si>
  <si>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</si>
  <si>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</si>
  <si>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</si>
  <si>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</si>
  <si>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</si>
  <si>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</si>
  <si>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</si>
  <si>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</si>
  <si>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</si>
  <si>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</si>
  <si>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</si>
  <si>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</si>
  <si>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</si>
  <si>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</si>
  <si>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</si>
  <si>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</si>
  <si>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</si>
  <si>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</si>
  <si>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</si>
  <si>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</si>
  <si>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</si>
  <si>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</si>
  <si>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</si>
  <si>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</si>
  <si>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</si>
  <si>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</si>
  <si>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</si>
  <si>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</si>
  <si>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</si>
  <si>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</si>
  <si>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</si>
  <si>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</si>
  <si>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</si>
  <si>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</si>
  <si>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</si>
  <si>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</si>
  <si>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</si>
  <si>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</si>
  <si>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</si>
  <si>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</si>
  <si>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</si>
  <si>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</si>
  <si>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</si>
  <si>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</si>
  <si>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</si>
  <si>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</si>
  <si>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</si>
  <si>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</si>
  <si>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</si>
  <si>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</si>
  <si>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</si>
  <si>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</si>
  <si>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</si>
  <si>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</si>
  <si>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</si>
  <si>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</si>
  <si>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</si>
  <si>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</si>
  <si>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</si>
  <si>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</si>
  <si>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</si>
  <si>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</si>
  <si>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</si>
  <si>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</si>
  <si>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</si>
  <si>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</si>
  <si>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</si>
  <si>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</si>
  <si>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</si>
  <si>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</si>
  <si>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</si>
  <si>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</si>
  <si>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</si>
  <si>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</si>
  <si>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</si>
  <si>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</si>
  <si>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</si>
  <si>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</si>
  <si>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</si>
  <si>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</si>
  <si>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</si>
  <si>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</si>
  <si>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</si>
  <si>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</si>
  <si>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</si>
  <si>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</si>
  <si>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</si>
  <si>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</si>
  <si>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</si>
  <si>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</si>
  <si>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</si>
  <si>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</si>
  <si>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</si>
  <si>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</si>
  <si>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</si>
  <si>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</si>
  <si>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</si>
  <si>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</si>
  <si>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</si>
  <si>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</si>
  <si>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</si>
  <si>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</si>
  <si>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</si>
  <si>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</si>
  <si>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</si>
  <si>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</si>
  <si>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</si>
  <si>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</si>
  <si>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</si>
  <si>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</si>
  <si>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</si>
  <si>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</si>
  <si>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</si>
  <si>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</si>
  <si>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</si>
  <si>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</si>
  <si>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</si>
  <si>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</si>
  <si>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</si>
  <si>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</si>
  <si>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</si>
  <si>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</si>
  <si>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</si>
  <si>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</si>
  <si>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</si>
  <si>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</si>
  <si>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</si>
  <si>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</si>
  <si>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</si>
  <si>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</si>
  <si>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</si>
  <si>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</si>
  <si>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</si>
  <si>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</si>
  <si>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</si>
  <si>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</si>
  <si>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</si>
  <si>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</si>
  <si>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</si>
  <si>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</si>
  <si>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</si>
  <si>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</si>
  <si>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</si>
  <si>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</si>
  <si>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</si>
  <si>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</si>
  <si>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</si>
  <si>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</si>
  <si>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</si>
  <si>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</si>
  <si>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</si>
  <si>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</si>
  <si>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</si>
  <si>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6.86</t>
  </si>
  <si>
    <t>▲ 3.38</t>
  </si>
  <si>
    <t>▲ 0.30</t>
  </si>
  <si>
    <t>▲ 1.29</t>
  </si>
  <si>
    <t>水道事業会計</t>
  </si>
  <si>
    <t>一般会計</t>
  </si>
  <si>
    <t>介護保険特別会計</t>
  </si>
  <si>
    <t>国民健康保険特別会計</t>
  </si>
  <si>
    <t>農業集落排水事業会計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</si>
  <si>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</si>
  <si>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</si>
  <si>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</si>
  <si>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</si>
  <si>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</si>
  <si>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</si>
  <si>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</si>
  <si>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</si>
  <si>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</si>
  <si>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</si>
  <si>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</si>
  <si>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</si>
  <si>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</si>
  <si>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弘前地区環境整備事務組合・一般会計</t>
    <rPh sb="0" eb="2">
      <t>ヒロサキ</t>
    </rPh>
    <rPh sb="2" eb="4">
      <t>チク</t>
    </rPh>
    <rPh sb="4" eb="6">
      <t>カンキョウ</t>
    </rPh>
    <rPh sb="6" eb="8">
      <t>セイビ</t>
    </rPh>
    <rPh sb="8" eb="10">
      <t>ジム</t>
    </rPh>
    <rPh sb="10" eb="12">
      <t>クミアイ</t>
    </rPh>
    <rPh sb="13" eb="15">
      <t>イッパン</t>
    </rPh>
    <rPh sb="15" eb="17">
      <t>カイケイ</t>
    </rPh>
    <phoneticPr fontId="2"/>
  </si>
  <si>
    <t>青森市町村総合事務組合・一般会計</t>
    <rPh sb="0" eb="2">
      <t>アオモリ</t>
    </rPh>
    <rPh sb="2" eb="5">
      <t>シチョウソン</t>
    </rPh>
    <rPh sb="5" eb="7">
      <t>ソウゴウ</t>
    </rPh>
    <rPh sb="7" eb="9">
      <t>ジム</t>
    </rPh>
    <rPh sb="9" eb="11">
      <t>クミアイ</t>
    </rPh>
    <rPh sb="12" eb="14">
      <t>イッパン</t>
    </rPh>
    <rPh sb="14" eb="16">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</si>
  <si>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</si>
  <si>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</si>
  <si>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</si>
  <si>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</si>
  <si>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</si>
  <si>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津軽広域水道企業団（津軽事務部）・水道事業会計</t>
    <rPh sb="0" eb="2">
      <t>ツガル</t>
    </rPh>
    <rPh sb="2" eb="4">
      <t>コウイキ</t>
    </rPh>
    <rPh sb="4" eb="6">
      <t>スイドウ</t>
    </rPh>
    <rPh sb="6" eb="9">
      <t>キギョウダン</t>
    </rPh>
    <rPh sb="10" eb="12">
      <t>ツガル</t>
    </rPh>
    <rPh sb="12" eb="14">
      <t>ジム</t>
    </rPh>
    <rPh sb="14" eb="15">
      <t>ブ</t>
    </rPh>
    <rPh sb="17" eb="19">
      <t>スイドウ</t>
    </rPh>
    <rPh sb="19" eb="21">
      <t>ジギョウ</t>
    </rPh>
    <rPh sb="21" eb="23">
      <t>カイケイ</t>
    </rPh>
    <phoneticPr fontId="2"/>
  </si>
  <si>
    <t>株式会社ふじさきファーマーズLABO</t>
    <rPh sb="0" eb="2">
      <t>カブシキ</t>
    </rPh>
    <rPh sb="2" eb="4">
      <t>カイシャ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</si>
  <si>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</si>
  <si>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</si>
  <si>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低い水準にあるが、将来負担比率は高い水準にある。これは、役場庁舎、文化会館等の更新を行ったことによるものと考えられる。令和2年度に見直しを行った公共施設等総合計画に基づき、施設の更新等に取り組む予定であるため、その財源として地方債を活用することにより、将来負担比率が上昇傾向となることが見込まれる。引き続き、交付税算入のある有利な地方債の活用に努める等、健全な財政運営と両立させながら、施設の更新等を計画的に実施することとする。</t>
    <rPh sb="1" eb="3">
      <t>ユウケイ</t>
    </rPh>
    <rPh sb="3" eb="7">
      <t>コテイシサン</t>
    </rPh>
    <rPh sb="7" eb="9">
      <t>ゲンカ</t>
    </rPh>
    <rPh sb="9" eb="12">
      <t>ショウキャクリツ</t>
    </rPh>
    <rPh sb="13" eb="15">
      <t>ルイジ</t>
    </rPh>
    <rPh sb="15" eb="17">
      <t>ダンタイ</t>
    </rPh>
    <rPh sb="19" eb="20">
      <t>ヒク</t>
    </rPh>
    <rPh sb="21" eb="23">
      <t>スイジュン</t>
    </rPh>
    <rPh sb="28" eb="30">
      <t>ショウライ</t>
    </rPh>
    <rPh sb="30" eb="32">
      <t>フタン</t>
    </rPh>
    <rPh sb="32" eb="34">
      <t>ヒリツ</t>
    </rPh>
    <rPh sb="35" eb="36">
      <t>タカ</t>
    </rPh>
    <rPh sb="37" eb="39">
      <t>スイジュン</t>
    </rPh>
    <rPh sb="47" eb="49">
      <t>ヤクバ</t>
    </rPh>
    <rPh sb="49" eb="51">
      <t>チョウシャ</t>
    </rPh>
    <rPh sb="52" eb="54">
      <t>ブンカ</t>
    </rPh>
    <rPh sb="54" eb="56">
      <t>カイカン</t>
    </rPh>
    <rPh sb="56" eb="57">
      <t>ナド</t>
    </rPh>
    <rPh sb="58" eb="60">
      <t>コウシン</t>
    </rPh>
    <rPh sb="61" eb="62">
      <t>オコナ</t>
    </rPh>
    <rPh sb="72" eb="73">
      <t>カンガ</t>
    </rPh>
    <rPh sb="78" eb="80">
      <t>レイワ</t>
    </rPh>
    <rPh sb="81" eb="83">
      <t>ネンド</t>
    </rPh>
    <rPh sb="84" eb="86">
      <t>ミナオ</t>
    </rPh>
    <rPh sb="88" eb="89">
      <t>オコナ</t>
    </rPh>
    <rPh sb="91" eb="93">
      <t>コウキョウ</t>
    </rPh>
    <rPh sb="93" eb="95">
      <t>シセツ</t>
    </rPh>
    <rPh sb="95" eb="96">
      <t>トウ</t>
    </rPh>
    <rPh sb="96" eb="98">
      <t>ソウゴウ</t>
    </rPh>
    <rPh sb="98" eb="100">
      <t>ケイカク</t>
    </rPh>
    <rPh sb="101" eb="102">
      <t>モト</t>
    </rPh>
    <rPh sb="105" eb="107">
      <t>シセツ</t>
    </rPh>
    <rPh sb="108" eb="110">
      <t>コウシン</t>
    </rPh>
    <rPh sb="110" eb="111">
      <t>ナド</t>
    </rPh>
    <rPh sb="112" eb="113">
      <t>ト</t>
    </rPh>
    <rPh sb="114" eb="115">
      <t>ク</t>
    </rPh>
    <rPh sb="116" eb="118">
      <t>ヨテイ</t>
    </rPh>
    <rPh sb="126" eb="128">
      <t>ザイゲン</t>
    </rPh>
    <rPh sb="131" eb="134">
      <t>チホウサイ</t>
    </rPh>
    <rPh sb="135" eb="137">
      <t>カツヨウ</t>
    </rPh>
    <rPh sb="145" eb="147">
      <t>ショウライ</t>
    </rPh>
    <rPh sb="147" eb="149">
      <t>フタン</t>
    </rPh>
    <rPh sb="149" eb="151">
      <t>ヒリツ</t>
    </rPh>
    <rPh sb="152" eb="154">
      <t>ジョウショウ</t>
    </rPh>
    <rPh sb="154" eb="156">
      <t>ケイコウ</t>
    </rPh>
    <rPh sb="162" eb="164">
      <t>ミコ</t>
    </rPh>
    <rPh sb="168" eb="169">
      <t>ヒ</t>
    </rPh>
    <rPh sb="170" eb="171">
      <t>ツヅ</t>
    </rPh>
    <rPh sb="173" eb="176">
      <t>コウフゼイ</t>
    </rPh>
    <rPh sb="176" eb="178">
      <t>サンニュウ</t>
    </rPh>
    <rPh sb="181" eb="183">
      <t>ユウリ</t>
    </rPh>
    <rPh sb="184" eb="187">
      <t>チホウサイ</t>
    </rPh>
    <rPh sb="188" eb="190">
      <t>カツヨウ</t>
    </rPh>
    <rPh sb="191" eb="192">
      <t>ツト</t>
    </rPh>
    <rPh sb="194" eb="195">
      <t>ナド</t>
    </rPh>
    <rPh sb="196" eb="198">
      <t>ケンゼン</t>
    </rPh>
    <rPh sb="199" eb="201">
      <t>ザイセイ</t>
    </rPh>
    <rPh sb="201" eb="203">
      <t>ウンエイ</t>
    </rPh>
    <rPh sb="204" eb="206">
      <t>リョウリツ</t>
    </rPh>
    <rPh sb="212" eb="214">
      <t>シセツ</t>
    </rPh>
    <rPh sb="215" eb="217">
      <t>コウシン</t>
    </rPh>
    <rPh sb="217" eb="218">
      <t>トウ</t>
    </rPh>
    <rPh sb="219" eb="221">
      <t>ケイカク</t>
    </rPh>
    <rPh sb="221" eb="222">
      <t>テキ</t>
    </rPh>
    <rPh sb="223" eb="225">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</si>
  <si>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</si>
  <si>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</si>
  <si>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</si>
  <si>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</si>
  <si>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</si>
  <si>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</si>
  <si>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との比較では、将来負担比率及び実質公債比率が減少しているが、いずれの比率においても類似団体より高い水準にある。実質公債比率が高くなっているのは、平成30年度までに合併特例事業債等を活用した大規模施設等の更新を行ったことによるものと考えられる。令和2年度に見直しを行った公共施設等総合計画に基づき、施設の更新等に取り組む予定であるため、地方債の計画的な借入や交付税算入のある有利な地方債の活用等、健全な財政運営と両立させながら、施設の更新等を計画的に実施することとする。</t>
    <rPh sb="1" eb="3">
      <t>レイワ</t>
    </rPh>
    <rPh sb="4" eb="6">
      <t>ネンド</t>
    </rPh>
    <rPh sb="8" eb="10">
      <t>ヒカク</t>
    </rPh>
    <rPh sb="13" eb="15">
      <t>ショウライ</t>
    </rPh>
    <rPh sb="15" eb="17">
      <t>フタン</t>
    </rPh>
    <rPh sb="17" eb="19">
      <t>ヒリツ</t>
    </rPh>
    <rPh sb="19" eb="20">
      <t>オヨ</t>
    </rPh>
    <rPh sb="21" eb="23">
      <t>ジッシツ</t>
    </rPh>
    <rPh sb="23" eb="25">
      <t>コウサイ</t>
    </rPh>
    <rPh sb="25" eb="27">
      <t>ヒリツ</t>
    </rPh>
    <rPh sb="28" eb="30">
      <t>ゲンショウ</t>
    </rPh>
    <rPh sb="40" eb="42">
      <t>ヒリツ</t>
    </rPh>
    <rPh sb="47" eb="49">
      <t>ルイジ</t>
    </rPh>
    <rPh sb="49" eb="51">
      <t>ダンタイ</t>
    </rPh>
    <rPh sb="53" eb="54">
      <t>タカ</t>
    </rPh>
    <rPh sb="55" eb="57">
      <t>スイジュン</t>
    </rPh>
    <rPh sb="61" eb="63">
      <t>ジッシツ</t>
    </rPh>
    <rPh sb="63" eb="65">
      <t>コウサイ</t>
    </rPh>
    <rPh sb="65" eb="67">
      <t>ヒリツ</t>
    </rPh>
    <rPh sb="68" eb="69">
      <t>タカ</t>
    </rPh>
    <rPh sb="78" eb="80">
      <t>ヘイセイ</t>
    </rPh>
    <rPh sb="82" eb="84">
      <t>ネンド</t>
    </rPh>
    <rPh sb="87" eb="89">
      <t>ガッペイ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</si>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</sst>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114841</c:v>
                </c:pt>
                <c:pt idx="4">
                  <c:v>124145</c:v>
                </c:pt>
              </c:numCache>
            </c:numRef>
          </c:val>
          <c:smooth val="0"/>
          <c:extLst>
            <c:ext xmlns:c16="http://schemas.microsoft.com/office/drawing/2014/chart" uri="{C3380CC4-5D6E-409C-BE32-E72D297353CC}">
              <c16:uniqueId val="{00000000-8D50-4E66-BED6-A285E1F16A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113429</c:v>
                </c:pt>
                <c:pt idx="1">
                  <c:v>50809</c:v>
                </c:pt>
                <c:pt idx="2">
                  <c:v>63078</c:v>
                </c:pt>
                <c:pt idx="3">
                  <c:v>46252</c:v>
                </c:pt>
                <c:pt idx="4">
                  <c:v>70792</c:v>
                </c:pt>
              </c:numCache>
            </c:numRef>
          </c:val>
          <c:smooth val="0"/>
          <c:extLst>
            <c:ext xmlns:c16="http://schemas.microsoft.com/office/drawing/2014/chart" uri="{C3380CC4-5D6E-409C-BE32-E72D297353CC}">
              <c16:uniqueId val="{00000001-8D50-4E66-BED6-A285E1F16A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2.93</c:v>
                </c:pt>
                <c:pt idx="1">
                  <c:v>4.62</c:v>
                </c:pt>
                <c:pt idx="2">
                  <c:v>5.67</c:v>
                </c:pt>
                <c:pt idx="3">
                  <c:v>3.39</c:v>
                </c:pt>
                <c:pt idx="4">
                  <c:v>5.32</c:v>
                </c:pt>
              </c:numCache>
            </c:numRef>
          </c:val>
          <c:extLst>
            <c:ext xmlns:c16="http://schemas.microsoft.com/office/drawing/2014/chart" uri="{C3380CC4-5D6E-409C-BE32-E72D297353CC}">
              <c16:uniqueId val="{00000000-6C7F-46EB-8635-3B4CEC5A7F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23.99</c:v>
                </c:pt>
                <c:pt idx="1">
                  <c:v>21.33</c:v>
                </c:pt>
                <c:pt idx="2">
                  <c:v>21.4</c:v>
                </c:pt>
                <c:pt idx="3">
                  <c:v>23.14</c:v>
                </c:pt>
                <c:pt idx="4">
                  <c:v>23.48</c:v>
                </c:pt>
              </c:numCache>
            </c:numRef>
          </c:val>
          <c:extLst>
            <c:ext xmlns:c16="http://schemas.microsoft.com/office/drawing/2014/chart" uri="{C3380CC4-5D6E-409C-BE32-E72D297353CC}">
              <c16:uniqueId val="{00000001-6C7F-46EB-8635-3B4CEC5A7F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-6.86</c:v>
                </c:pt>
                <c:pt idx="1">
                  <c:v>-3.38</c:v>
                </c:pt>
                <c:pt idx="2">
                  <c:v>-0.3</c:v>
                </c:pt>
                <c:pt idx="3">
                  <c:v>-1.29</c:v>
                </c:pt>
                <c:pt idx="4">
                  <c:v>0.44</c:v>
                </c:pt>
              </c:numCache>
            </c:numRef>
          </c:val>
          <c:smooth val="0"/>
          <c:extLst>
            <c:ext xmlns:c16="http://schemas.microsoft.com/office/drawing/2014/chart" uri="{C3380CC4-5D6E-409C-BE32-E72D297353CC}">
              <c16:uniqueId val="{00000002-6C7F-46EB-8635-3B4CEC5A7F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6-4777-824C-3208EABCD3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86-4777-824C-3208EABCD3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86-4777-824C-3208EABCD3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0.05</c:v>
                </c:pt>
                <c:pt idx="4">
                  <c:v>#N/A</c:v>
                </c:pt>
                <c:pt idx="5">
                  <c:v>0.14000000000000001</c:v>
                </c:pt>
                <c:pt idx="6">
                  <c:v>#N/A</c:v>
                </c:pt>
                <c:pt idx="7">
                  <c:v>0.13</c:v>
                </c:pt>
                <c:pt idx="8">
                  <c:v>#N/A</c:v>
                </c:pt>
                <c:pt idx="9">
                  <c:v>0.13</c:v>
                </c:pt>
              </c:numCache>
            </c:numRef>
          </c:val>
          <c:extLst>
            <c:ext xmlns:c16="http://schemas.microsoft.com/office/drawing/2014/chart" uri="{C3380CC4-5D6E-409C-BE32-E72D297353CC}">
              <c16:uniqueId val="{00000003-8386-4777-824C-3208EABCD3E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1.0900000000000001</c:v>
                </c:pt>
                <c:pt idx="2">
                  <c:v>#N/A</c:v>
                </c:pt>
                <c:pt idx="3">
                  <c:v>1.23</c:v>
                </c:pt>
                <c:pt idx="4">
                  <c:v>#N/A</c:v>
                </c:pt>
                <c:pt idx="5">
                  <c:v>1.1599999999999999</c:v>
                </c:pt>
                <c:pt idx="6">
                  <c:v>#N/A</c:v>
                </c:pt>
                <c:pt idx="7">
                  <c:v>1.06</c:v>
                </c:pt>
                <c:pt idx="8">
                  <c:v>#N/A</c:v>
                </c:pt>
                <c:pt idx="9">
                  <c:v>1.04</c:v>
                </c:pt>
              </c:numCache>
            </c:numRef>
          </c:val>
          <c:extLst>
            <c:ext xmlns:c16="http://schemas.microsoft.com/office/drawing/2014/chart" uri="{C3380CC4-5D6E-409C-BE32-E72D297353CC}">
              <c16:uniqueId val="{00000004-8386-4777-824C-3208EABCD3E9}"/>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0.85</c:v>
                </c:pt>
                <c:pt idx="2">
                  <c:v>#N/A</c:v>
                </c:pt>
                <c:pt idx="3">
                  <c:v>1.06</c:v>
                </c:pt>
                <c:pt idx="4">
                  <c:v>#N/A</c:v>
                </c:pt>
                <c:pt idx="5">
                  <c:v>1</c:v>
                </c:pt>
                <c:pt idx="6">
                  <c:v>#N/A</c:v>
                </c:pt>
                <c:pt idx="7">
                  <c:v>1.04</c:v>
                </c:pt>
                <c:pt idx="8">
                  <c:v>#N/A</c:v>
                </c:pt>
                <c:pt idx="9">
                  <c:v>1.1000000000000001</c:v>
                </c:pt>
              </c:numCache>
            </c:numRef>
          </c:val>
          <c:extLst>
            <c:ext xmlns:c16="http://schemas.microsoft.com/office/drawing/2014/chart" uri="{C3380CC4-5D6E-409C-BE32-E72D297353CC}">
              <c16:uniqueId val="{00000005-8386-4777-824C-3208EABCD3E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0.87</c:v>
                </c:pt>
                <c:pt idx="4">
                  <c:v>#N/A</c:v>
                </c:pt>
                <c:pt idx="5">
                  <c:v>0.71</c:v>
                </c:pt>
                <c:pt idx="6">
                  <c:v>#N/A</c:v>
                </c:pt>
                <c:pt idx="7">
                  <c:v>1.58</c:v>
                </c:pt>
                <c:pt idx="8">
                  <c:v>#N/A</c:v>
                </c:pt>
                <c:pt idx="9">
                  <c:v>1.24</c:v>
                </c:pt>
              </c:numCache>
            </c:numRef>
          </c:val>
          <c:extLst>
            <c:ext xmlns:c16="http://schemas.microsoft.com/office/drawing/2014/chart" uri="{C3380CC4-5D6E-409C-BE32-E72D297353CC}">
              <c16:uniqueId val="{00000006-8386-4777-824C-3208EABCD3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2.06</c:v>
                </c:pt>
                <c:pt idx="2">
                  <c:v>#N/A</c:v>
                </c:pt>
                <c:pt idx="3">
                  <c:v>1.25</c:v>
                </c:pt>
                <c:pt idx="4">
                  <c:v>#N/A</c:v>
                </c:pt>
                <c:pt idx="5">
                  <c:v>1.1299999999999999</c:v>
                </c:pt>
                <c:pt idx="6">
                  <c:v>#N/A</c:v>
                </c:pt>
                <c:pt idx="7">
                  <c:v>2.57</c:v>
                </c:pt>
                <c:pt idx="8">
                  <c:v>#N/A</c:v>
                </c:pt>
                <c:pt idx="9">
                  <c:v>1.96</c:v>
                </c:pt>
              </c:numCache>
            </c:numRef>
          </c:val>
          <c:extLst>
            <c:ext xmlns:c16="http://schemas.microsoft.com/office/drawing/2014/chart" uri="{C3380CC4-5D6E-409C-BE32-E72D297353CC}">
              <c16:uniqueId val="{00000007-8386-4777-824C-3208EABCD3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2.93</c:v>
                </c:pt>
                <c:pt idx="2">
                  <c:v>#N/A</c:v>
                </c:pt>
                <c:pt idx="3">
                  <c:v>4.62</c:v>
                </c:pt>
                <c:pt idx="4">
                  <c:v>#N/A</c:v>
                </c:pt>
                <c:pt idx="5">
                  <c:v>5.66</c:v>
                </c:pt>
                <c:pt idx="6">
                  <c:v>#N/A</c:v>
                </c:pt>
                <c:pt idx="7">
                  <c:v>3.39</c:v>
                </c:pt>
                <c:pt idx="8">
                  <c:v>#N/A</c:v>
                </c:pt>
                <c:pt idx="9">
                  <c:v>5.31</c:v>
                </c:pt>
              </c:numCache>
            </c:numRef>
          </c:val>
          <c:extLst>
            <c:ext xmlns:c16="http://schemas.microsoft.com/office/drawing/2014/chart" uri="{C3380CC4-5D6E-409C-BE32-E72D297353CC}">
              <c16:uniqueId val="{00000008-8386-4777-824C-3208EABCD3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7.27</c:v>
                </c:pt>
                <c:pt idx="2">
                  <c:v>#N/A</c:v>
                </c:pt>
                <c:pt idx="3">
                  <c:v>7.75</c:v>
                </c:pt>
                <c:pt idx="4">
                  <c:v>#N/A</c:v>
                </c:pt>
                <c:pt idx="5">
                  <c:v>8.07</c:v>
                </c:pt>
                <c:pt idx="6">
                  <c:v>#N/A</c:v>
                </c:pt>
                <c:pt idx="7">
                  <c:v>8.4600000000000009</c:v>
                </c:pt>
                <c:pt idx="8">
                  <c:v>#N/A</c:v>
                </c:pt>
                <c:pt idx="9">
                  <c:v>9.7200000000000006</c:v>
                </c:pt>
              </c:numCache>
            </c:numRef>
          </c:val>
          <c:extLst>
            <c:ext xmlns:c16="http://schemas.microsoft.com/office/drawing/2014/chart" uri="{C3380CC4-5D6E-409C-BE32-E72D297353CC}">
              <c16:uniqueId val="{00000009-8386-4777-824C-3208EABCD3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1078</c:v>
                </c:pt>
                <c:pt idx="5">
                  <c:v>1050</c:v>
                </c:pt>
                <c:pt idx="8">
                  <c:v>1039</c:v>
                </c:pt>
                <c:pt idx="11">
                  <c:v>1033</c:v>
                </c:pt>
                <c:pt idx="14">
                  <c:v>997</c:v>
                </c:pt>
              </c:numCache>
            </c:numRef>
          </c:val>
          <c:extLst>
            <c:ext xmlns:c16="http://schemas.microsoft.com/office/drawing/2014/chart" uri="{C3380CC4-5D6E-409C-BE32-E72D297353CC}">
              <c16:uniqueId val="{00000000-E840-4B21-83A1-5AC6CDEE64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40-4B21-83A1-5AC6CDEE64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3</c:v>
                </c:pt>
                <c:pt idx="9">
                  <c:v>0</c:v>
                </c:pt>
                <c:pt idx="12">
                  <c:v>0</c:v>
                </c:pt>
              </c:numCache>
            </c:numRef>
          </c:val>
          <c:extLst>
            <c:ext xmlns:c16="http://schemas.microsoft.com/office/drawing/2014/chart" uri="{C3380CC4-5D6E-409C-BE32-E72D297353CC}">
              <c16:uniqueId val="{00000002-E840-4B21-83A1-5AC6CDEE64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15</c:v>
                </c:pt>
                <c:pt idx="6">
                  <c:v>16</c:v>
                </c:pt>
                <c:pt idx="9">
                  <c:v>16</c:v>
                </c:pt>
                <c:pt idx="12">
                  <c:v>23</c:v>
                </c:pt>
              </c:numCache>
            </c:numRef>
          </c:val>
          <c:extLst>
            <c:ext xmlns:c16="http://schemas.microsoft.com/office/drawing/2014/chart" uri="{C3380CC4-5D6E-409C-BE32-E72D297353CC}">
              <c16:uniqueId val="{00000003-E840-4B21-83A1-5AC6CDEE64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214</c:v>
                </c:pt>
                <c:pt idx="3">
                  <c:v>207</c:v>
                </c:pt>
                <c:pt idx="6">
                  <c:v>196</c:v>
                </c:pt>
                <c:pt idx="9">
                  <c:v>185</c:v>
                </c:pt>
                <c:pt idx="12">
                  <c:v>197</c:v>
                </c:pt>
              </c:numCache>
            </c:numRef>
          </c:val>
          <c:extLst>
            <c:ext xmlns:c16="http://schemas.microsoft.com/office/drawing/2014/chart" uri="{C3380CC4-5D6E-409C-BE32-E72D297353CC}">
              <c16:uniqueId val="{00000004-E840-4B21-83A1-5AC6CDEE64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40-4B21-83A1-5AC6CDEE64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40-4B21-83A1-5AC6CDEE64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1345</c:v>
                </c:pt>
                <c:pt idx="3">
                  <c:v>1308</c:v>
                </c:pt>
                <c:pt idx="6">
                  <c:v>1309</c:v>
                </c:pt>
                <c:pt idx="9">
                  <c:v>1276</c:v>
                </c:pt>
                <c:pt idx="12">
                  <c:v>1230</c:v>
                </c:pt>
              </c:numCache>
            </c:numRef>
          </c:val>
          <c:extLst>
            <c:ext xmlns:c16="http://schemas.microsoft.com/office/drawing/2014/chart" uri="{C3380CC4-5D6E-409C-BE32-E72D297353CC}">
              <c16:uniqueId val="{00000007-E840-4B21-83A1-5AC6CDEE64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509</c:v>
                </c:pt>
                <c:pt idx="2">
                  <c:v>#N/A</c:v>
                </c:pt>
                <c:pt idx="3">
                  <c:v>#N/A</c:v>
                </c:pt>
                <c:pt idx="4">
                  <c:v>491</c:v>
                </c:pt>
                <c:pt idx="5">
                  <c:v>#N/A</c:v>
                </c:pt>
                <c:pt idx="6">
                  <c:v>#N/A</c:v>
                </c:pt>
                <c:pt idx="7">
                  <c:v>485</c:v>
                </c:pt>
                <c:pt idx="8">
                  <c:v>#N/A</c:v>
                </c:pt>
                <c:pt idx="9">
                  <c:v>#N/A</c:v>
                </c:pt>
                <c:pt idx="10">
                  <c:v>444</c:v>
                </c:pt>
                <c:pt idx="11">
                  <c:v>#N/A</c:v>
                </c:pt>
                <c:pt idx="12">
                  <c:v>#N/A</c:v>
                </c:pt>
                <c:pt idx="13">
                  <c:v>453</c:v>
                </c:pt>
                <c:pt idx="14">
                  <c:v>#N/A</c:v>
                </c:pt>
              </c:numCache>
            </c:numRef>
          </c:val>
          <c:smooth val="0"/>
          <c:extLst>
            <c:ext xmlns:c16="http://schemas.microsoft.com/office/drawing/2014/chart" uri="{C3380CC4-5D6E-409C-BE32-E72D297353CC}">
              <c16:uniqueId val="{00000008-E840-4B21-83A1-5AC6CDEE64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10835</c:v>
                </c:pt>
                <c:pt idx="5">
                  <c:v>10232</c:v>
                </c:pt>
                <c:pt idx="8">
                  <c:v>9810</c:v>
                </c:pt>
                <c:pt idx="11">
                  <c:v>9247</c:v>
                </c:pt>
                <c:pt idx="14">
                  <c:v>8787</c:v>
                </c:pt>
              </c:numCache>
            </c:numRef>
          </c:val>
          <c:extLst>
            <c:ext xmlns:c16="http://schemas.microsoft.com/office/drawing/2014/chart" uri="{C3380CC4-5D6E-409C-BE32-E72D297353CC}">
              <c16:uniqueId val="{00000000-39E0-448C-B905-5F7E2FEC26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746</c:v>
                </c:pt>
                <c:pt idx="5">
                  <c:v>668</c:v>
                </c:pt>
                <c:pt idx="8">
                  <c:v>540</c:v>
                </c:pt>
                <c:pt idx="11">
                  <c:v>443</c:v>
                </c:pt>
                <c:pt idx="14">
                  <c:v>375</c:v>
                </c:pt>
              </c:numCache>
            </c:numRef>
          </c:val>
          <c:extLst>
            <c:ext xmlns:c16="http://schemas.microsoft.com/office/drawing/2014/chart" uri="{C3380CC4-5D6E-409C-BE32-E72D297353CC}">
              <c16:uniqueId val="{00000001-39E0-448C-B905-5F7E2FEC26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2009</c:v>
                </c:pt>
                <c:pt idx="5">
                  <c:v>1834</c:v>
                </c:pt>
                <c:pt idx="8">
                  <c:v>1903</c:v>
                </c:pt>
                <c:pt idx="11">
                  <c:v>2336</c:v>
                </c:pt>
                <c:pt idx="14">
                  <c:v>2511</c:v>
                </c:pt>
              </c:numCache>
            </c:numRef>
          </c:val>
          <c:extLst>
            <c:ext xmlns:c16="http://schemas.microsoft.com/office/drawing/2014/chart" uri="{C3380CC4-5D6E-409C-BE32-E72D297353CC}">
              <c16:uniqueId val="{00000002-39E0-448C-B905-5F7E2FEC26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E0-448C-B905-5F7E2FEC26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E0-448C-B905-5F7E2FEC26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E0-448C-B905-5F7E2FEC26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958</c:v>
                </c:pt>
                <c:pt idx="3">
                  <c:v>912</c:v>
                </c:pt>
                <c:pt idx="6">
                  <c:v>902</c:v>
                </c:pt>
                <c:pt idx="9">
                  <c:v>861</c:v>
                </c:pt>
                <c:pt idx="12">
                  <c:v>880</c:v>
                </c:pt>
              </c:numCache>
            </c:numRef>
          </c:val>
          <c:extLst>
            <c:ext xmlns:c16="http://schemas.microsoft.com/office/drawing/2014/chart" uri="{C3380CC4-5D6E-409C-BE32-E72D297353CC}">
              <c16:uniqueId val="{00000006-39E0-448C-B905-5F7E2FEC26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c:v>
                </c:pt>
                <c:pt idx="3">
                  <c:v>77</c:v>
                </c:pt>
                <c:pt idx="6">
                  <c:v>130</c:v>
                </c:pt>
                <c:pt idx="9">
                  <c:v>130</c:v>
                </c:pt>
                <c:pt idx="12">
                  <c:v>108</c:v>
                </c:pt>
              </c:numCache>
            </c:numRef>
          </c:val>
          <c:extLst>
            <c:ext xmlns:c16="http://schemas.microsoft.com/office/drawing/2014/chart" uri="{C3380CC4-5D6E-409C-BE32-E72D297353CC}">
              <c16:uniqueId val="{00000007-39E0-448C-B905-5F7E2FEC26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3082</c:v>
                </c:pt>
                <c:pt idx="3">
                  <c:v>2904</c:v>
                </c:pt>
                <c:pt idx="6">
                  <c:v>2758</c:v>
                </c:pt>
                <c:pt idx="9">
                  <c:v>2554</c:v>
                </c:pt>
                <c:pt idx="12">
                  <c:v>2405</c:v>
                </c:pt>
              </c:numCache>
            </c:numRef>
          </c:val>
          <c:extLst>
            <c:ext xmlns:c16="http://schemas.microsoft.com/office/drawing/2014/chart" uri="{C3380CC4-5D6E-409C-BE32-E72D297353CC}">
              <c16:uniqueId val="{00000008-39E0-448C-B905-5F7E2FEC26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c:v>
                </c:pt>
                <c:pt idx="3">
                  <c:v>3</c:v>
                </c:pt>
                <c:pt idx="6">
                  <c:v>0</c:v>
                </c:pt>
                <c:pt idx="9">
                  <c:v>0</c:v>
                </c:pt>
                <c:pt idx="12">
                  <c:v>0</c:v>
                </c:pt>
              </c:numCache>
            </c:numRef>
          </c:val>
          <c:extLst>
            <c:ext xmlns:c16="http://schemas.microsoft.com/office/drawing/2014/chart" uri="{C3380CC4-5D6E-409C-BE32-E72D297353CC}">
              <c16:uniqueId val="{00000009-39E0-448C-B905-5F7E2FEC26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11943</c:v>
                </c:pt>
                <c:pt idx="3">
                  <c:v>11262</c:v>
                </c:pt>
                <c:pt idx="6">
                  <c:v>10574</c:v>
                </c:pt>
                <c:pt idx="9">
                  <c:v>9767</c:v>
                </c:pt>
                <c:pt idx="12">
                  <c:v>9193</c:v>
                </c:pt>
              </c:numCache>
            </c:numRef>
          </c:val>
          <c:extLst>
            <c:ext xmlns:c16="http://schemas.microsoft.com/office/drawing/2014/chart" uri="{C3380CC4-5D6E-409C-BE32-E72D297353CC}">
              <c16:uniqueId val="{0000000A-39E0-448C-B905-5F7E2FEC26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2499</c:v>
                </c:pt>
                <c:pt idx="2">
                  <c:v>#N/A</c:v>
                </c:pt>
                <c:pt idx="3">
                  <c:v>#N/A</c:v>
                </c:pt>
                <c:pt idx="4">
                  <c:v>2423</c:v>
                </c:pt>
                <c:pt idx="5">
                  <c:v>#N/A</c:v>
                </c:pt>
                <c:pt idx="6">
                  <c:v>#N/A</c:v>
                </c:pt>
                <c:pt idx="7">
                  <c:v>2110</c:v>
                </c:pt>
                <c:pt idx="8">
                  <c:v>#N/A</c:v>
                </c:pt>
                <c:pt idx="9">
                  <c:v>#N/A</c:v>
                </c:pt>
                <c:pt idx="10">
                  <c:v>1287</c:v>
                </c:pt>
                <c:pt idx="11">
                  <c:v>#N/A</c:v>
                </c:pt>
                <c:pt idx="12">
                  <c:v>#N/A</c:v>
                </c:pt>
                <c:pt idx="13">
                  <c:v>913</c:v>
                </c:pt>
                <c:pt idx="14">
                  <c:v>#N/A</c:v>
                </c:pt>
              </c:numCache>
            </c:numRef>
          </c:val>
          <c:smooth val="0"/>
          <c:extLst>
            <c:ext xmlns:c16="http://schemas.microsoft.com/office/drawing/2014/chart" uri="{C3380CC4-5D6E-409C-BE32-E72D297353CC}">
              <c16:uniqueId val="{0000000B-39E0-448C-B905-5F7E2FEC26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1034</c:v>
                </c:pt>
                <c:pt idx="1">
                  <c:v>1170</c:v>
                </c:pt>
                <c:pt idx="2">
                  <c:v>1153</c:v>
                </c:pt>
              </c:numCache>
            </c:numRef>
          </c:val>
          <c:extLst>
            <c:ext xmlns:c16="http://schemas.microsoft.com/office/drawing/2014/chart" uri="{C3380CC4-5D6E-409C-BE32-E72D297353CC}">
              <c16:uniqueId val="{00000000-0AD8-413F-BDFE-F2F664E82A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94</c:v>
                </c:pt>
                <c:pt idx="1">
                  <c:v>121</c:v>
                </c:pt>
                <c:pt idx="2">
                  <c:v>89</c:v>
                </c:pt>
              </c:numCache>
            </c:numRef>
          </c:val>
          <c:extLst>
            <c:ext xmlns:c16="http://schemas.microsoft.com/office/drawing/2014/chart" uri="{C3380CC4-5D6E-409C-BE32-E72D297353CC}">
              <c16:uniqueId val="{00000001-0AD8-413F-BDFE-F2F664E82A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1871</c:v>
                </c:pt>
                <c:pt idx="1">
                  <c:v>2137</c:v>
                </c:pt>
                <c:pt idx="2">
                  <c:v>2357</c:v>
                </c:pt>
              </c:numCache>
            </c:numRef>
          </c:val>
          <c:extLst>
            <c:ext xmlns:c16="http://schemas.microsoft.com/office/drawing/2014/chart" uri="{C3380CC4-5D6E-409C-BE32-E72D297353CC}">
              <c16:uniqueId val="{00000002-0AD8-413F-BDFE-F2F664E82A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{C5B9F531-A7CA-4171-B12E-E1793C008D91}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1F7-42FE-9AF7-6DBC227F09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{F059E588-F01C-45F5-82AA-D679F54DE238}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F7-42FE-9AF7-6DBC227F09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{EC7F1F8D-EC52-42C5-A3AF-A7549D875FF7}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F7-42FE-9AF7-6DBC227F09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{9D6DA178-6AD5-4846-B5AF-603E930BC265}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F7-42FE-9AF7-6DBC227F09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{222B49C9-00E2-41B2-9C6B-C4B447BCC6FB}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F7-42FE-9AF7-6DBC227F09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{D0E7D3FD-537B-481F-92A9-E45A78C9C018}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1F7-42FE-9AF7-6DBC227F09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{4F795B0F-D80C-4572-A04D-FCAEB75BD7F5}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1F7-42FE-9AF7-6DBC227F09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{E6C1C9CF-EFBE-4AEA-879C-83C8AAD3F052}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1F7-42FE-9AF7-6DBC227F094E}"/>
                </c:ext>
              </c:extLst>
            </c:dLbl>
            <c:dLbl>
              <c:idx val="32"/>
              <c:layout>
                <c:manualLayout>
                  <c:x val="-3.6961054097210622E-2"/>
                  <c:y val="-5.854026417095700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{B08E9F77-507F-40C7-9327-85697B9BA331}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1F7-42FE-9AF7-6DBC227F09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56</c:v>
                </c:pt>
                <c:pt idx="16">
                  <c:v>57.7</c:v>
                </c:pt>
                <c:pt idx="24">
                  <c:v>59.6</c:v>
                </c:pt>
                <c:pt idx="32">
                  <c:v>61.1</c:v>
                </c:pt>
              </c:numCache>
            </c:numRef>
          </c:xVal>
          <c:yVal>
            <c:numRef>
              <c:f>公会計指標分析・財政指標組合せ分析表!$BP$51:$DC$51</c:f>
              <c:numCache>
                <c:formatCode>#,##0.0;"▲ "#,##0.0</c:formatCode>
                <c:ptCount val="40"/>
                <c:pt idx="0">
                  <c:v>67.2</c:v>
                </c:pt>
                <c:pt idx="8">
                  <c:v>65.5</c:v>
                </c:pt>
                <c:pt idx="16">
                  <c:v>55.1</c:v>
                </c:pt>
                <c:pt idx="24">
                  <c:v>31.6</c:v>
                </c:pt>
                <c:pt idx="32">
                  <c:v>23.1</c:v>
                </c:pt>
              </c:numCache>
            </c:numRef>
          </c:yVal>
          <c:smooth val="0"/>
          <c:extLst>
            <c:ext xmlns:c16="http://schemas.microsoft.com/office/drawing/2014/chart" uri="{C3380CC4-5D6E-409C-BE32-E72D297353CC}">
              <c16:uniqueId val="{00000009-C1F7-42FE-9AF7-6DBC227F09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{F2E30D33-6A81-4320-84E4-73A1F39F05DB}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1F7-42FE-9AF7-6DBC227F09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{39678D43-0F5B-44E4-87A9-1806B53E0B2D}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F7-42FE-9AF7-6DBC227F09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{83198D5A-0BEA-4362-A156-A24EF3B32051}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F7-42FE-9AF7-6DBC227F09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{534AB2B8-C7B0-46AC-B51C-33C14D62CFC9}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F7-42FE-9AF7-6DBC227F09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{72FA6E5E-EE07-4272-BED1-3AE2AEBA6B4F}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F7-42FE-9AF7-6DBC227F094E}"/>
                </c:ext>
              </c:extLst>
            </c:dLbl>
            <c:dLbl>
              <c:idx val="8"/>
              <c:layout>
                <c:manualLayout>
                  <c:x val="-2.7070447203257835E-2"/>
                  <c:y val="-7.093782004077339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{4524424C-7B86-4A82-A7CC-9574C42C2C13}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1F7-42FE-9AF7-6DBC227F09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{AA867AB8-D2C3-47FC-B758-AED5EDE0603D}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1F7-42FE-9AF7-6DBC227F09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{51BA3A8C-0D3C-4D81-BA05-54894FD7CEED}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1F7-42FE-9AF7-6DBC227F09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{1D5D4338-5627-4943-94EE-F8E8A2344666}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1F7-42FE-9AF7-6DBC227F09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64.2</c:v>
                </c:pt>
                <c:pt idx="24">
                  <c:v>67</c:v>
                </c:pt>
                <c:pt idx="32">
                  <c:v>67.8</c:v>
                </c:pt>
              </c:numCache>
            </c:numRef>
          </c:xVal>
          <c:yVal>
            <c:numRef>
              <c:f>公会計指標分析・財政指標組合せ分析表!$BP$55:$DC$55</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C1F7-42FE-9AF7-6DBC227F094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033770527205725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{48DC58CB-133C-458D-B527-8F8F9E095A8C}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9E2-4DD3-B0B4-1F5879BEFF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{E9289097-E82F-40A0-8884-DB84D9FE9EF1}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E2-4DD3-B0B4-1F5879BEFF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{C98E2582-0D8F-4341-A4C9-BBA9811974BC}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E2-4DD3-B0B4-1F5879BEFF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{628CF5AA-888A-4AC7-A510-D783A7C302F6}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E2-4DD3-B0B4-1F5879BEFF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{097B549C-046D-4880-9BAB-67AAE7F3A809}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E2-4DD3-B0B4-1F5879BEFF7C}"/>
                </c:ext>
              </c:extLst>
            </c:dLbl>
            <c:dLbl>
              <c:idx val="8"/>
              <c:layout>
                <c:manualLayout>
                  <c:x val="-2.523456381698052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{78A49C38-A2F7-4BF1-8B3A-CD726A3DC22C}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9E2-4DD3-B0B4-1F5879BEFF7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{E00FFB88-DC75-4732-9940-AE2893D546B3}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9E2-4DD3-B0B4-1F5879BEFF7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{C9478CD2-DC5D-4E65-9CD4-9F7ED515C5E5}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9E2-4DD3-B0B4-1F5879BEFF7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{332D072E-70E7-4408-9D0A-AB279BBAE947}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9E2-4DD3-B0B4-1F5879BEFF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13.6</c:v>
                </c:pt>
                <c:pt idx="16">
                  <c:v>13.2</c:v>
                </c:pt>
                <c:pt idx="24">
                  <c:v>12.3</c:v>
                </c:pt>
                <c:pt idx="32">
                  <c:v>11.6</c:v>
                </c:pt>
              </c:numCache>
            </c:numRef>
          </c:xVal>
          <c:yVal>
            <c:numRef>
              <c:f>公会計指標分析・財政指標組合せ分析表!$BP$73:$DC$73</c:f>
              <c:numCache>
                <c:formatCode>#,##0.0;"▲ "#,##0.0</c:formatCode>
                <c:ptCount val="40"/>
                <c:pt idx="0">
                  <c:v>67.2</c:v>
                </c:pt>
                <c:pt idx="8">
                  <c:v>65.5</c:v>
                </c:pt>
                <c:pt idx="16">
                  <c:v>55.1</c:v>
                </c:pt>
                <c:pt idx="24">
                  <c:v>31.6</c:v>
                </c:pt>
                <c:pt idx="32">
                  <c:v>23.1</c:v>
                </c:pt>
              </c:numCache>
            </c:numRef>
          </c:yVal>
          <c:smooth val="0"/>
          <c:extLst>
            <c:ext xmlns:c16="http://schemas.microsoft.com/office/drawing/2014/chart" uri="{C3380CC4-5D6E-409C-BE32-E72D297353CC}">
              <c16:uniqueId val="{00000009-79E2-4DD3-B0B4-1F5879BEFF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0550884405650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{1596C13B-0516-4ABB-A63F-15302230E644}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9E2-4DD3-B0B4-1F5879BEFF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{44C3760F-E50B-4EDB-A805-BC345DED0482}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E2-4DD3-B0B4-1F5879BEFF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{D2F108C9-3640-4718-8229-A2A13D784465}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E2-4DD3-B0B4-1F5879BEFF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{048EF837-67F2-4754-9092-63FD3F710DE0}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E2-4DD3-B0B4-1F5879BEFF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{AC64F839-2534-467B-9508-07053B54BBF3}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E2-4DD3-B0B4-1F5879BEFF7C}"/>
                </c:ext>
              </c:extLst>
            </c:dLbl>
            <c:dLbl>
              <c:idx val="8"/>
              <c:layout>
                <c:manualLayout>
                  <c:x val="0"/>
                  <c:y val="1.805508844056500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{F2BFBE2C-DDC8-4D92-8F4D-B9ED5AF65F74}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9E2-4DD3-B0B4-1F5879BEFF7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{83A5FADD-33A8-4D91-B8AF-E82CFF748B61}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9E2-4DD3-B0B4-1F5879BEFF7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{A1AD4A53-809F-43C7-8D22-C1F940DE02EF}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9E2-4DD3-B0B4-1F5879BEFF7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{6339FE3C-611E-43CE-A8EA-EDAEC3301E7B}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9E2-4DD3-B0B4-1F5879BEFF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9.5</c:v>
                </c:pt>
                <c:pt idx="24">
                  <c:v>9.5</c:v>
                </c:pt>
                <c:pt idx="32">
                  <c:v>9.4</c:v>
                </c:pt>
              </c:numCache>
            </c:numRef>
          </c:xVal>
          <c:yVal>
            <c:numRef>
              <c:f>公会計指標分析・財政指標組合せ分析表!$BP$77:$DC$77</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79E2-4DD3-B0B4-1F5879BEFF7C}"/>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14,578
14,557
37.29
9,295,817
8,982,562
261,036
4,909,452
9,192,836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少子高齢化や人口減少に加え、農業を中心とした脆弱な社会基盤であり、財政力指数は全国平均、青森県平均だけでなく、類似団体でも平均をやや下回る結果となっている。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今後は、コンビニ収納の周知徹底やスマートフォン収納による税の徴収強化、町単独事業として行っている事業については、</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サイクルの徹底や事業のスクラップを行うなど、行政の効率化を図ることによる健全な財政運営と町総合計画に沿った活力ある町づくりを目指す。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経常収支比率は、令和元年度をピークに徐々に下降しており、全国平均、青森県平均ともに下回っている。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交付税の減と扶助費の増が避けられない情勢であり、人件費の抑制が限界となっていることから、行財政改革の継続や建設事業等の選択・集中による公債費の抑制などの方策で、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8128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998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109474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998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1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167386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9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継続し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50129</xdr:rowOff>
    </xdr:from>
    <xdr:to>
      <xdr:col>23</xdr:col>
      <xdr:colOff>133350</xdr:colOff>
      <xdr:row>88</xdr:row>
      <xdr:rowOff>56767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09029"/>
          <a:ext cx="0" cy="10353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28844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56767</xdr:rowOff>
    </xdr:from>
    <xdr:to>
      <xdr:col>24</xdr:col>
      <xdr:colOff>12700</xdr:colOff>
      <xdr:row>88</xdr:row>
      <xdr:rowOff>56767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136506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50129</xdr:rowOff>
    </xdr:from>
    <xdr:to>
      <xdr:col>24</xdr:col>
      <xdr:colOff>12700</xdr:colOff>
      <xdr:row>82</xdr:row>
      <xdr:rowOff>50129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0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70013</xdr:rowOff>
    </xdr:from>
    <xdr:to>
      <xdr:col>23</xdr:col>
      <xdr:colOff>133350</xdr:colOff>
      <xdr:row>82</xdr:row>
      <xdr:rowOff>97067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28913"/>
          <a:ext cx="8382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47355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75278</xdr:rowOff>
    </xdr:from>
    <xdr:to>
      <xdr:col>23</xdr:col>
      <xdr:colOff>184150</xdr:colOff>
      <xdr:row>84</xdr:row>
      <xdr:rowOff>5428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70013</xdr:rowOff>
    </xdr:from>
    <xdr:to>
      <xdr:col>19</xdr:col>
      <xdr:colOff>133350</xdr:colOff>
      <xdr:row>82</xdr:row>
      <xdr:rowOff>70413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2891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37095</xdr:rowOff>
    </xdr:from>
    <xdr:to>
      <xdr:col>19</xdr:col>
      <xdr:colOff>184150</xdr:colOff>
      <xdr:row>83</xdr:row>
      <xdr:rowOff>138695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123472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5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39089</xdr:rowOff>
    </xdr:from>
    <xdr:to>
      <xdr:col>15</xdr:col>
      <xdr:colOff>82550</xdr:colOff>
      <xdr:row>82</xdr:row>
      <xdr:rowOff>70413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97989"/>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163280</xdr:rowOff>
    </xdr:from>
    <xdr:to>
      <xdr:col>15</xdr:col>
      <xdr:colOff>133350</xdr:colOff>
      <xdr:row>83</xdr:row>
      <xdr:rowOff>93430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78207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10872</xdr:rowOff>
    </xdr:from>
    <xdr:to>
      <xdr:col>11</xdr:col>
      <xdr:colOff>31750</xdr:colOff>
      <xdr:row>82</xdr:row>
      <xdr:rowOff>39089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69772"/>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97594</xdr:rowOff>
    </xdr:from>
    <xdr:to>
      <xdr:col>11</xdr:col>
      <xdr:colOff>82550</xdr:colOff>
      <xdr:row>83</xdr:row>
      <xdr:rowOff>27744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5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12521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4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96707</xdr:rowOff>
    </xdr:from>
    <xdr:to>
      <xdr:col>7</xdr:col>
      <xdr:colOff>31750</xdr:colOff>
      <xdr:row>83</xdr:row>
      <xdr:rowOff>26857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5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11634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46267</xdr:rowOff>
    </xdr:from>
    <xdr:to>
      <xdr:col>23</xdr:col>
      <xdr:colOff>184150</xdr:colOff>
      <xdr:row>82</xdr:row>
      <xdr:rowOff>147867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138994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2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19213</xdr:rowOff>
    </xdr:from>
    <xdr:to>
      <xdr:col>19</xdr:col>
      <xdr:colOff>184150</xdr:colOff>
      <xdr:row>82</xdr:row>
      <xdr:rowOff>120813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130990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4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19613</xdr:rowOff>
    </xdr:from>
    <xdr:to>
      <xdr:col>15</xdr:col>
      <xdr:colOff>133350</xdr:colOff>
      <xdr:row>82</xdr:row>
      <xdr:rowOff>121213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131390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4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159739</xdr:rowOff>
    </xdr:from>
    <xdr:to>
      <xdr:col>11</xdr:col>
      <xdr:colOff>82550</xdr:colOff>
      <xdr:row>82</xdr:row>
      <xdr:rowOff>89889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100066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131522</xdr:rowOff>
    </xdr:from>
    <xdr:to>
      <xdr:col>7</xdr:col>
      <xdr:colOff>31750</xdr:colOff>
      <xdr:row>82</xdr:row>
      <xdr:rowOff>61672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71849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8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町村合併後の給与調整を経て、現在では類似団体平均を下回る結果となっている。給与体系については、原則県準拠とし、人事評価も反映させながら、今後も給与の適正化に努める。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83609</xdr:rowOff>
    </xdr:from>
    <xdr:to>
      <xdr:col>81</xdr:col>
      <xdr:colOff>44450</xdr:colOff>
      <xdr:row>83</xdr:row>
      <xdr:rowOff>12700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14250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12700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12700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32809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32809</xdr:rowOff>
    </xdr:from>
    <xdr:to>
      <xdr:col>81</xdr:col>
      <xdr:colOff>95250</xdr:colOff>
      <xdr:row>82</xdr:row>
      <xdr:rowOff>134409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49336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集中改革プラン等、行財政改革の取組により、技能職員の退職者不補充、機構改革、保育所の民営化などにより減少した職員数は維持しており、類似団体平均よりも下回っている。今後も定員適正化計画に基づき、アウトソーシングや再任用制度の活用を図り、人口規模に応じた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57815</xdr:rowOff>
    </xdr:from>
    <xdr:to>
      <xdr:col>81</xdr:col>
      <xdr:colOff>44450</xdr:colOff>
      <xdr:row>59</xdr:row>
      <xdr:rowOff>73902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7336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67008</xdr:rowOff>
    </xdr:from>
    <xdr:to>
      <xdr:col>77</xdr:col>
      <xdr:colOff>44450</xdr:colOff>
      <xdr:row>59</xdr:row>
      <xdr:rowOff>73902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8255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67008</xdr:rowOff>
    </xdr:from>
    <xdr:to>
      <xdr:col>72</xdr:col>
      <xdr:colOff>203200</xdr:colOff>
      <xdr:row>59</xdr:row>
      <xdr:rowOff>71604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8255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71604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6072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24916</xdr:rowOff>
    </xdr:from>
    <xdr:to>
      <xdr:col>68</xdr:col>
      <xdr:colOff>203200</xdr:colOff>
      <xdr:row>61</xdr:row>
      <xdr:rowOff>126516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111293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72226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7015</xdr:rowOff>
    </xdr:from>
    <xdr:to>
      <xdr:col>81</xdr:col>
      <xdr:colOff>95250</xdr:colOff>
      <xdr:row>59</xdr:row>
      <xdr:rowOff>108615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99742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4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23102</xdr:rowOff>
    </xdr:from>
    <xdr:to>
      <xdr:col>77</xdr:col>
      <xdr:colOff>95250</xdr:colOff>
      <xdr:row>59</xdr:row>
      <xdr:rowOff>124702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134879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16208</xdr:rowOff>
    </xdr:from>
    <xdr:to>
      <xdr:col>73</xdr:col>
      <xdr:colOff>44450</xdr:colOff>
      <xdr:row>59</xdr:row>
      <xdr:rowOff>117808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127985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0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20804</xdr:rowOff>
    </xdr:from>
    <xdr:to>
      <xdr:col>68</xdr:col>
      <xdr:colOff>203200</xdr:colOff>
      <xdr:row>59</xdr:row>
      <xdr:rowOff>122404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132581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全国平均や類似団体に比して高率で推移しているのは、公営企業債等繰入見込額の減があるものの、公共施設整備等に合併特例事業債等を活用してきた結果であると考えられる。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今後も償還額が高く推移するため、事業の必要性・住民ニーズを精査することで事業の選択を行い、起債の活用は必要最低限にとどめる必要がある。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132645</xdr:rowOff>
    </xdr:from>
    <xdr:to>
      <xdr:col>81</xdr:col>
      <xdr:colOff>44450</xdr:colOff>
      <xdr:row>43</xdr:row>
      <xdr:rowOff>55033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33545"/>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44</xdr:row>
      <xdr:rowOff>4233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57855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5480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57855</xdr:rowOff>
    </xdr:from>
    <xdr:to>
      <xdr:col>68</xdr:col>
      <xdr:colOff>152400</xdr:colOff>
      <xdr:row>44</xdr:row>
      <xdr:rowOff>71261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161166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81845</xdr:rowOff>
    </xdr:from>
    <xdr:to>
      <xdr:col>81</xdr:col>
      <xdr:colOff>95250</xdr:colOff>
      <xdr:row>43</xdr:row>
      <xdr:rowOff>11995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53922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7055</xdr:rowOff>
    </xdr:from>
    <xdr:to>
      <xdr:col>68</xdr:col>
      <xdr:colOff>203200</xdr:colOff>
      <xdr:row>44</xdr:row>
      <xdr:rowOff>108655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93432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20461</xdr:rowOff>
    </xdr:from>
    <xdr:to>
      <xdr:col>64</xdr:col>
      <xdr:colOff>152400</xdr:colOff>
      <xdr:row>44</xdr:row>
      <xdr:rowOff>122061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106838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全国平均、類似団体平均に比して高率で推移しているものの、徐々に改善されている。これは、公営企業債等繰入見込額の減や行財政改革等の効果による充当可能基金の増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施設等の整備による元利償還金の増及び、充当可能基金の減が見込まれており、新規事業の実施については、これまで以上に必要性や効果の精査を行うとともに、計画的な事業の実施により後世への負担とならないよう財政運営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108585</xdr:rowOff>
    </xdr:from>
    <xdr:to>
      <xdr:col>81</xdr:col>
      <xdr:colOff>44450</xdr:colOff>
      <xdr:row>16</xdr:row>
      <xdr:rowOff>51082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80335"/>
          <a:ext cx="8382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64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51082</xdr:rowOff>
    </xdr:from>
    <xdr:to>
      <xdr:col>77</xdr:col>
      <xdr:colOff>44450</xdr:colOff>
      <xdr:row>18</xdr:row>
      <xdr:rowOff>23213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94282"/>
          <a:ext cx="889000" cy="3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23213</xdr:rowOff>
    </xdr:from>
    <xdr:to>
      <xdr:col>72</xdr:col>
      <xdr:colOff>203200</xdr:colOff>
      <xdr:row>18</xdr:row>
      <xdr:rowOff>162631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09313"/>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162631</xdr:rowOff>
    </xdr:from>
    <xdr:to>
      <xdr:col>68</xdr:col>
      <xdr:colOff>152400</xdr:colOff>
      <xdr:row>19</xdr:row>
      <xdr:rowOff>13970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248731"/>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16228</xdr:rowOff>
    </xdr:from>
    <xdr:to>
      <xdr:col>68</xdr:col>
      <xdr:colOff>203200</xdr:colOff>
      <xdr:row>15</xdr:row>
      <xdr:rowOff>117828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29862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0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282</xdr:rowOff>
    </xdr:from>
    <xdr:to>
      <xdr:col>77</xdr:col>
      <xdr:colOff>95250</xdr:colOff>
      <xdr:row>16</xdr:row>
      <xdr:rowOff>101882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86659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2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143863</xdr:rowOff>
    </xdr:from>
    <xdr:to>
      <xdr:col>73</xdr:col>
      <xdr:colOff>44450</xdr:colOff>
      <xdr:row>18</xdr:row>
      <xdr:rowOff>74013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58790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4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111831</xdr:rowOff>
    </xdr:from>
    <xdr:to>
      <xdr:col>68</xdr:col>
      <xdr:colOff>203200</xdr:colOff>
      <xdr:row>19</xdr:row>
      <xdr:rowOff>41980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979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26757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134620</xdr:rowOff>
    </xdr:from>
    <xdr:to>
      <xdr:col>64</xdr:col>
      <xdr:colOff>152400</xdr:colOff>
      <xdr:row>19</xdr:row>
      <xdr:rowOff>64770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49547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14,578
14,557
37.29
9,295,817
8,982,562
261,036
4,909,452
9,192,836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より、人件費に係る経常収支比率は低くなっている。その主な要因としては、退職者不補充等による職員数の削減や、再任用制度の活用などによる人件費の削減の成果が大きく、今後も継続して人件費関係経費全体については、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2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低いのは、これまでの集中改革プラン等町の行財政改革により、経費の節減を図ってきたことが大きな要因である。今後も経費の節減や各種施設の指定管理者制度を継続し、コスト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490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14</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4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59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54429</xdr:rowOff>
    </xdr:from>
    <xdr:to>
      <xdr:col>69</xdr:col>
      <xdr:colOff>142875</xdr:colOff>
      <xdr:row>18</xdr:row>
      <xdr:rowOff>156029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年度までは、扶助費に係る経常収支比率が類似団体平均を下回っていたが、令和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上回る結果となった。その要因は、臨時的な子育て世帯や住民税非課税世帯への現金給付事業によるものである。今後も扶助費は増加していく見込みのため、資格審査の適正化等により、事業費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59</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8822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59</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8248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56</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167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やや下回っているのは、公営企業会計への操出金を補助金及び出資金として歳出していることが大きな要因である。類似団体の平均を下回っているが、国民健康保険事業会計においても国民健康保険料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86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152400</xdr:rowOff>
    </xdr:from>
    <xdr:to>
      <xdr:col>69</xdr:col>
      <xdr:colOff>92075</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10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6350</xdr:rowOff>
    </xdr:from>
    <xdr:to>
      <xdr:col>82</xdr:col>
      <xdr:colOff>158750</xdr:colOff>
      <xdr:row>55</xdr:row>
      <xdr:rowOff>107950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101600</xdr:rowOff>
    </xdr:from>
    <xdr:to>
      <xdr:col>65</xdr:col>
      <xdr:colOff>53975</xdr:colOff>
      <xdr:row>55</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が類似団体平均を下回っているのは、これまで大きな割合を占めてきた下水道事業に対する補助金が減となったことによる。ただし、今後は下水道事業の元利償還金の増加が見込まれており、適切な財政運営を行っていくよう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161290</xdr:rowOff>
    </xdr:from>
    <xdr:to>
      <xdr:col>82</xdr:col>
      <xdr:colOff>107950</xdr:colOff>
      <xdr:row>35</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905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144145</xdr:rowOff>
    </xdr:from>
    <xdr:to>
      <xdr:col>78</xdr:col>
      <xdr:colOff>69850</xdr:colOff>
      <xdr:row>34</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73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144145</xdr:rowOff>
    </xdr:from>
    <xdr:to>
      <xdr:col>73</xdr:col>
      <xdr:colOff>180975</xdr:colOff>
      <xdr:row>35</xdr:row>
      <xdr:rowOff>6985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73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xdr:rowOff>
    </xdr:from>
    <xdr:to>
      <xdr:col>69</xdr:col>
      <xdr:colOff>92075</xdr:colOff>
      <xdr:row>35</xdr:row>
      <xdr:rowOff>64135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077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24765</xdr:rowOff>
    </xdr:from>
    <xdr:to>
      <xdr:col>69</xdr:col>
      <xdr:colOff>142875</xdr:colOff>
      <xdr:row>35</xdr:row>
      <xdr:rowOff>126365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111142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116857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110490</xdr:rowOff>
    </xdr:from>
    <xdr:to>
      <xdr:col>78</xdr:col>
      <xdr:colOff>120650</xdr:colOff>
      <xdr:row>35</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50817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93345</xdr:rowOff>
    </xdr:from>
    <xdr:to>
      <xdr:col>74</xdr:col>
      <xdr:colOff>31750</xdr:colOff>
      <xdr:row>35</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33672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127635</xdr:rowOff>
    </xdr:from>
    <xdr:to>
      <xdr:col>69</xdr:col>
      <xdr:colOff>142875</xdr:colOff>
      <xdr:row>35</xdr:row>
      <xdr:rowOff>57785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67962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xdr:rowOff>
    </xdr:from>
    <xdr:to>
      <xdr:col>65</xdr:col>
      <xdr:colOff>53975</xdr:colOff>
      <xdr:row>35</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125112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年度決算においては、類似団体平均、全国平均、青森県平均のいずれと比較しても、大きく上回る結果となった。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その要因は、合併後整備してきた大型施設の元利償還による償還金の増による。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今後は一層の公債費の抑制に努めつつ、町総合計画に沿った施策の重点を図っていく。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144145</xdr:rowOff>
    </xdr:from>
    <xdr:to>
      <xdr:col>24</xdr:col>
      <xdr:colOff>25400</xdr:colOff>
      <xdr:row>78</xdr:row>
      <xdr:rowOff>144145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17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144145</xdr:rowOff>
    </xdr:from>
    <xdr:to>
      <xdr:col>19</xdr:col>
      <xdr:colOff>187325</xdr:colOff>
      <xdr:row>79</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517245"/>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109855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6372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109855</xdr:rowOff>
    </xdr:from>
    <xdr:to>
      <xdr:col>11</xdr:col>
      <xdr:colOff>9525</xdr:colOff>
      <xdr:row>79</xdr:row>
      <xdr:rowOff>144145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654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59055</xdr:rowOff>
    </xdr:from>
    <xdr:to>
      <xdr:col>11</xdr:col>
      <xdr:colOff>60325</xdr:colOff>
      <xdr:row>76</xdr:row>
      <xdr:rowOff>160655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170832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93345</xdr:rowOff>
    </xdr:from>
    <xdr:to>
      <xdr:col>24</xdr:col>
      <xdr:colOff>76200</xdr:colOff>
      <xdr:row>79</xdr:row>
      <xdr:rowOff>23495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65422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93345</xdr:rowOff>
    </xdr:from>
    <xdr:to>
      <xdr:col>20</xdr:col>
      <xdr:colOff>38100</xdr:colOff>
      <xdr:row>79</xdr:row>
      <xdr:rowOff>23495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8272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5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59055</xdr:rowOff>
    </xdr:from>
    <xdr:to>
      <xdr:col>11</xdr:col>
      <xdr:colOff>60325</xdr:colOff>
      <xdr:row>79</xdr:row>
      <xdr:rowOff>160655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145432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93345</xdr:rowOff>
    </xdr:from>
    <xdr:to>
      <xdr:col>6</xdr:col>
      <xdr:colOff>171450</xdr:colOff>
      <xdr:row>80</xdr:row>
      <xdr:rowOff>23495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8272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町が取り組んできたこれまでの集中改革プラン等、行財政改革により、経費の節減等を図ってきたことが大きな要因であると考えられる。今後も継続して行政の効率化に努めることにより、財政の健全化を図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75</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28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20320</xdr:rowOff>
    </xdr:from>
    <xdr:to>
      <xdr:col>69</xdr:col>
      <xdr:colOff>92075</xdr:colOff>
      <xdr:row>75</xdr:row>
      <xdr:rowOff>104140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790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53340</xdr:rowOff>
    </xdr:from>
    <xdr:to>
      <xdr:col>69</xdr:col>
      <xdr:colOff>142875</xdr:colOff>
      <xdr:row>75</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140970</xdr:rowOff>
    </xdr:from>
    <xdr:to>
      <xdr:col>65</xdr:col>
      <xdr:colOff>53975</xdr:colOff>
      <xdr:row>75</xdr:row>
      <xdr:rowOff>71120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81297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142750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132573</xdr:rowOff>
    </xdr:from>
    <xdr:to>
      <xdr:col>29</xdr:col>
      <xdr:colOff>127000</xdr:colOff>
      <xdr:row>20</xdr:row>
      <xdr:rowOff>144755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609198"/>
          <a:ext cx="647700" cy="1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130103</xdr:rowOff>
    </xdr:from>
    <xdr:to>
      <xdr:col>26</xdr:col>
      <xdr:colOff>50800</xdr:colOff>
      <xdr:row>20</xdr:row>
      <xdr:rowOff>144755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606728"/>
          <a:ext cx="698500" cy="1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130103</xdr:rowOff>
    </xdr:from>
    <xdr:to>
      <xdr:col>22</xdr:col>
      <xdr:colOff>114300</xdr:colOff>
      <xdr:row>20</xdr:row>
      <xdr:rowOff>159853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606728"/>
          <a:ext cx="698500" cy="29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159853</xdr:rowOff>
    </xdr:from>
    <xdr:to>
      <xdr:col>18</xdr:col>
      <xdr:colOff>177800</xdr:colOff>
      <xdr:row>21</xdr:row>
      <xdr:rowOff>3055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36478"/>
          <a:ext cx="698500" cy="1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81578</xdr:rowOff>
    </xdr:from>
    <xdr:to>
      <xdr:col>19</xdr:col>
      <xdr:colOff>38100</xdr:colOff>
      <xdr:row>19</xdr:row>
      <xdr:rowOff>11728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21905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8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129006</xdr:rowOff>
    </xdr:from>
    <xdr:to>
      <xdr:col>15</xdr:col>
      <xdr:colOff>101600</xdr:colOff>
      <xdr:row>19</xdr:row>
      <xdr:rowOff>59156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69334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81773</xdr:rowOff>
    </xdr:from>
    <xdr:to>
      <xdr:col>29</xdr:col>
      <xdr:colOff>177800</xdr:colOff>
      <xdr:row>21</xdr:row>
      <xdr:rowOff>11923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5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161800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93955</xdr:rowOff>
    </xdr:from>
    <xdr:to>
      <xdr:col>26</xdr:col>
      <xdr:colOff>101600</xdr:colOff>
      <xdr:row>21</xdr:row>
      <xdr:rowOff>24105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7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8882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56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79303</xdr:rowOff>
    </xdr:from>
    <xdr:to>
      <xdr:col>22</xdr:col>
      <xdr:colOff>165100</xdr:colOff>
      <xdr:row>21</xdr:row>
      <xdr:rowOff>9453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5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165680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4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109053</xdr:rowOff>
    </xdr:from>
    <xdr:to>
      <xdr:col>19</xdr:col>
      <xdr:colOff>38100</xdr:colOff>
      <xdr:row>21</xdr:row>
      <xdr:rowOff>39203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8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23980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123705</xdr:rowOff>
    </xdr:from>
    <xdr:to>
      <xdr:col>15</xdr:col>
      <xdr:colOff>101600</xdr:colOff>
      <xdr:row>21</xdr:row>
      <xdr:rowOff>53855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60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38632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10795</xdr:rowOff>
    </xdr:from>
    <xdr:to>
      <xdr:col>29</xdr:col>
      <xdr:colOff>127000</xdr:colOff>
      <xdr:row>36</xdr:row>
      <xdr:rowOff>28283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64045"/>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321234</xdr:rowOff>
    </xdr:from>
    <xdr:to>
      <xdr:col>26</xdr:col>
      <xdr:colOff>50800</xdr:colOff>
      <xdr:row>36</xdr:row>
      <xdr:rowOff>28283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31584"/>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320148</xdr:rowOff>
    </xdr:from>
    <xdr:to>
      <xdr:col>22</xdr:col>
      <xdr:colOff>114300</xdr:colOff>
      <xdr:row>35</xdr:row>
      <xdr:rowOff>321234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30498"/>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305498</xdr:rowOff>
    </xdr:from>
    <xdr:to>
      <xdr:col>18</xdr:col>
      <xdr:colOff>177800</xdr:colOff>
      <xdr:row>35</xdr:row>
      <xdr:rowOff>320148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15848"/>
          <a:ext cx="698500" cy="1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333432</xdr:rowOff>
    </xdr:from>
    <xdr:to>
      <xdr:col>19</xdr:col>
      <xdr:colOff>38100</xdr:colOff>
      <xdr:row>36</xdr:row>
      <xdr:rowOff>92132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76909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13773</xdr:rowOff>
    </xdr:from>
    <xdr:to>
      <xdr:col>15</xdr:col>
      <xdr:colOff>101600</xdr:colOff>
      <xdr:row>36</xdr:row>
      <xdr:rowOff>115373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100150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302895</xdr:rowOff>
    </xdr:from>
    <xdr:to>
      <xdr:col>29</xdr:col>
      <xdr:colOff>177800</xdr:colOff>
      <xdr:row>36</xdr:row>
      <xdr:rowOff>61595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1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274972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320383</xdr:rowOff>
    </xdr:from>
    <xdr:to>
      <xdr:col>26</xdr:col>
      <xdr:colOff>101600</xdr:colOff>
      <xdr:row>36</xdr:row>
      <xdr:rowOff>79083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3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63860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1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270434</xdr:rowOff>
    </xdr:from>
    <xdr:to>
      <xdr:col>22</xdr:col>
      <xdr:colOff>165100</xdr:colOff>
      <xdr:row>36</xdr:row>
      <xdr:rowOff>29134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8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269348</xdr:rowOff>
    </xdr:from>
    <xdr:to>
      <xdr:col>19</xdr:col>
      <xdr:colOff>38100</xdr:colOff>
      <xdr:row>36</xdr:row>
      <xdr:rowOff>28048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38225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254698</xdr:rowOff>
    </xdr:from>
    <xdr:to>
      <xdr:col>15</xdr:col>
      <xdr:colOff>101600</xdr:colOff>
      <xdr:row>36</xdr:row>
      <xdr:rowOff>13398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23575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14,578
14,557
37.29
9,295,817
8,982,562
261,036
4,909,452
9,192,836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51308</xdr:rowOff>
    </xdr:from>
    <xdr:to>
      <xdr:col>24</xdr:col>
      <xdr:colOff>63500</xdr:colOff>
      <xdr:row>38</xdr:row>
      <xdr:rowOff>64173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6408"/>
          <a:ext cx="8382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31814</xdr:rowOff>
    </xdr:from>
    <xdr:to>
      <xdr:col>19</xdr:col>
      <xdr:colOff>177800</xdr:colOff>
      <xdr:row>38</xdr:row>
      <xdr:rowOff>64173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46914"/>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31814</xdr:rowOff>
    </xdr:from>
    <xdr:to>
      <xdr:col>15</xdr:col>
      <xdr:colOff>50800</xdr:colOff>
      <xdr:row>38</xdr:row>
      <xdr:rowOff>135001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6914"/>
          <a:ext cx="889000" cy="10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135001</xdr:rowOff>
    </xdr:from>
    <xdr:to>
      <xdr:col>10</xdr:col>
      <xdr:colOff>114300</xdr:colOff>
      <xdr:row>38</xdr:row>
      <xdr:rowOff>158915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0101"/>
          <a:ext cx="889000" cy="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508</xdr:rowOff>
    </xdr:from>
    <xdr:to>
      <xdr:col>24</xdr:col>
      <xdr:colOff>114300</xdr:colOff>
      <xdr:row>38</xdr:row>
      <xdr:rowOff>102108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86885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13373</xdr:rowOff>
    </xdr:from>
    <xdr:to>
      <xdr:col>20</xdr:col>
      <xdr:colOff>38100</xdr:colOff>
      <xdr:row>38</xdr:row>
      <xdr:rowOff>114973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106100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152464</xdr:rowOff>
    </xdr:from>
    <xdr:to>
      <xdr:col>15</xdr:col>
      <xdr:colOff>101600</xdr:colOff>
      <xdr:row>38</xdr:row>
      <xdr:rowOff>82614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73741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84201</xdr:rowOff>
    </xdr:from>
    <xdr:to>
      <xdr:col>10</xdr:col>
      <xdr:colOff>165100</xdr:colOff>
      <xdr:row>39</xdr:row>
      <xdr:rowOff>14351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5478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108115</xdr:rowOff>
    </xdr:from>
    <xdr:to>
      <xdr:col>6</xdr:col>
      <xdr:colOff>38100</xdr:colOff>
      <xdr:row>39</xdr:row>
      <xdr:rowOff>38265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29392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126627</xdr:rowOff>
    </xdr:from>
    <xdr:to>
      <xdr:col>24</xdr:col>
      <xdr:colOff>63500</xdr:colOff>
      <xdr:row>58</xdr:row>
      <xdr:rowOff>1531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9277"/>
          <a:ext cx="838200" cy="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162887</xdr:rowOff>
    </xdr:from>
    <xdr:to>
      <xdr:col>19</xdr:col>
      <xdr:colOff>177800</xdr:colOff>
      <xdr:row>58</xdr:row>
      <xdr:rowOff>1531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35537"/>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162887</xdr:rowOff>
    </xdr:from>
    <xdr:to>
      <xdr:col>15</xdr:col>
      <xdr:colOff>50800</xdr:colOff>
      <xdr:row>58</xdr:row>
      <xdr:rowOff>13261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35537"/>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13261</xdr:rowOff>
    </xdr:from>
    <xdr:to>
      <xdr:col>10</xdr:col>
      <xdr:colOff>114300</xdr:colOff>
      <xdr:row>58</xdr:row>
      <xdr:rowOff>54413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7361"/>
          <a:ext cx="889000" cy="4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51426</xdr:rowOff>
    </xdr:from>
    <xdr:to>
      <xdr:col>10</xdr:col>
      <xdr:colOff>165100</xdr:colOff>
      <xdr:row>57</xdr:row>
      <xdr:rowOff>153026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169553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9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40492</xdr:rowOff>
    </xdr:from>
    <xdr:to>
      <xdr:col>6</xdr:col>
      <xdr:colOff>38100</xdr:colOff>
      <xdr:row>57</xdr:row>
      <xdr:rowOff>142092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158619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75827</xdr:rowOff>
    </xdr:from>
    <xdr:to>
      <xdr:col>24</xdr:col>
      <xdr:colOff>114300</xdr:colOff>
      <xdr:row>58</xdr:row>
      <xdr:rowOff>5977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162204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122181</xdr:rowOff>
    </xdr:from>
    <xdr:to>
      <xdr:col>20</xdr:col>
      <xdr:colOff>38100</xdr:colOff>
      <xdr:row>58</xdr:row>
      <xdr:rowOff>52331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43458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112087</xdr:rowOff>
    </xdr:from>
    <xdr:to>
      <xdr:col>15</xdr:col>
      <xdr:colOff>101600</xdr:colOff>
      <xdr:row>58</xdr:row>
      <xdr:rowOff>42237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33364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133911</xdr:rowOff>
    </xdr:from>
    <xdr:to>
      <xdr:col>10</xdr:col>
      <xdr:colOff>165100</xdr:colOff>
      <xdr:row>58</xdr:row>
      <xdr:rowOff>64061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55188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3613</xdr:rowOff>
    </xdr:from>
    <xdr:to>
      <xdr:col>6</xdr:col>
      <xdr:colOff>38100</xdr:colOff>
      <xdr:row>58</xdr:row>
      <xdr:rowOff>105213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96340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140043</xdr:rowOff>
    </xdr:from>
    <xdr:to>
      <xdr:col>24</xdr:col>
      <xdr:colOff>63500</xdr:colOff>
      <xdr:row>77</xdr:row>
      <xdr:rowOff>39726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70243"/>
          <a:ext cx="8382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140043</xdr:rowOff>
    </xdr:from>
    <xdr:to>
      <xdr:col>19</xdr:col>
      <xdr:colOff>177800</xdr:colOff>
      <xdr:row>77</xdr:row>
      <xdr:rowOff>95275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702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95275</xdr:rowOff>
    </xdr:from>
    <xdr:to>
      <xdr:col>15</xdr:col>
      <xdr:colOff>50800</xdr:colOff>
      <xdr:row>77</xdr:row>
      <xdr:rowOff>131584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96925"/>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131584</xdr:rowOff>
    </xdr:from>
    <xdr:to>
      <xdr:col>10</xdr:col>
      <xdr:colOff>114300</xdr:colOff>
      <xdr:row>77</xdr:row>
      <xdr:rowOff>134404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323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147841</xdr:rowOff>
    </xdr:from>
    <xdr:to>
      <xdr:col>10</xdr:col>
      <xdr:colOff>165100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94518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166281</xdr:rowOff>
    </xdr:from>
    <xdr:to>
      <xdr:col>6</xdr:col>
      <xdr:colOff>38100</xdr:colOff>
      <xdr:row>77</xdr:row>
      <xdr:rowOff>96431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112958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160376</xdr:rowOff>
    </xdr:from>
    <xdr:to>
      <xdr:col>24</xdr:col>
      <xdr:colOff>114300</xdr:colOff>
      <xdr:row>77</xdr:row>
      <xdr:rowOff>90526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138803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6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89243</xdr:rowOff>
    </xdr:from>
    <xdr:to>
      <xdr:col>20</xdr:col>
      <xdr:colOff>38100</xdr:colOff>
      <xdr:row>77</xdr:row>
      <xdr:rowOff>19393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10520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44475</xdr:rowOff>
    </xdr:from>
    <xdr:to>
      <xdr:col>15</xdr:col>
      <xdr:colOff>101600</xdr:colOff>
      <xdr:row>77</xdr:row>
      <xdr:rowOff>146075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137202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3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80784</xdr:rowOff>
    </xdr:from>
    <xdr:to>
      <xdr:col>10</xdr:col>
      <xdr:colOff>165100</xdr:colOff>
      <xdr:row>78</xdr:row>
      <xdr:rowOff>10934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83604</xdr:rowOff>
    </xdr:from>
    <xdr:to>
      <xdr:col>6</xdr:col>
      <xdr:colOff>38100</xdr:colOff>
      <xdr:row>78</xdr:row>
      <xdr:rowOff>13754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4881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7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78829</xdr:rowOff>
    </xdr:from>
    <xdr:to>
      <xdr:col>24</xdr:col>
      <xdr:colOff>63500</xdr:colOff>
      <xdr:row>93</xdr:row>
      <xdr:rowOff>24385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852229"/>
          <a:ext cx="838200" cy="1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78829</xdr:rowOff>
    </xdr:from>
    <xdr:to>
      <xdr:col>19</xdr:col>
      <xdr:colOff>177800</xdr:colOff>
      <xdr:row>94</xdr:row>
      <xdr:rowOff>98755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852229"/>
          <a:ext cx="889000" cy="3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98755</xdr:rowOff>
    </xdr:from>
    <xdr:to>
      <xdr:col>15</xdr:col>
      <xdr:colOff>50800</xdr:colOff>
      <xdr:row>94</xdr:row>
      <xdr:rowOff>120155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15055"/>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120155</xdr:rowOff>
    </xdr:from>
    <xdr:to>
      <xdr:col>10</xdr:col>
      <xdr:colOff>114300</xdr:colOff>
      <xdr:row>95</xdr:row>
      <xdr:rowOff>9334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36455"/>
          <a:ext cx="8890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39891</xdr:rowOff>
    </xdr:from>
    <xdr:to>
      <xdr:col>10</xdr:col>
      <xdr:colOff>165100</xdr:colOff>
      <xdr:row>95</xdr:row>
      <xdr:rowOff>141491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132618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103366</xdr:rowOff>
    </xdr:from>
    <xdr:to>
      <xdr:col>6</xdr:col>
      <xdr:colOff>38100</xdr:colOff>
      <xdr:row>96</xdr:row>
      <xdr:rowOff>33516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24643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145035</xdr:rowOff>
    </xdr:from>
    <xdr:to>
      <xdr:col>24</xdr:col>
      <xdr:colOff>114300</xdr:colOff>
      <xdr:row>93</xdr:row>
      <xdr:rowOff>75185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167912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6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28029</xdr:rowOff>
    </xdr:from>
    <xdr:to>
      <xdr:col>20</xdr:col>
      <xdr:colOff>38100</xdr:colOff>
      <xdr:row>92</xdr:row>
      <xdr:rowOff>129629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146156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7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47955</xdr:rowOff>
    </xdr:from>
    <xdr:to>
      <xdr:col>15</xdr:col>
      <xdr:colOff>101600</xdr:colOff>
      <xdr:row>94</xdr:row>
      <xdr:rowOff>149555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166082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69355</xdr:rowOff>
    </xdr:from>
    <xdr:to>
      <xdr:col>10</xdr:col>
      <xdr:colOff>165100</xdr:colOff>
      <xdr:row>94</xdr:row>
      <xdr:rowOff>170955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16032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129984</xdr:rowOff>
    </xdr:from>
    <xdr:to>
      <xdr:col>6</xdr:col>
      <xdr:colOff>38100</xdr:colOff>
      <xdr:row>95</xdr:row>
      <xdr:rowOff>60134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76661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2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142942</xdr:rowOff>
    </xdr:from>
    <xdr:to>
      <xdr:col>55</xdr:col>
      <xdr:colOff>0</xdr:colOff>
      <xdr:row>37</xdr:row>
      <xdr:rowOff>9407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15142"/>
          <a:ext cx="8382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46239</xdr:rowOff>
    </xdr:from>
    <xdr:to>
      <xdr:col>50</xdr:col>
      <xdr:colOff>114300</xdr:colOff>
      <xdr:row>37</xdr:row>
      <xdr:rowOff>9407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75539"/>
          <a:ext cx="889000" cy="4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46239</xdr:rowOff>
    </xdr:from>
    <xdr:to>
      <xdr:col>45</xdr:col>
      <xdr:colOff>177800</xdr:colOff>
      <xdr:row>37</xdr:row>
      <xdr:rowOff>21793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75539"/>
          <a:ext cx="889000" cy="48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21793</xdr:rowOff>
    </xdr:from>
    <xdr:to>
      <xdr:col>41</xdr:col>
      <xdr:colOff>50800</xdr:colOff>
      <xdr:row>37</xdr:row>
      <xdr:rowOff>30164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65443"/>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150896</xdr:rowOff>
    </xdr:from>
    <xdr:to>
      <xdr:col>41</xdr:col>
      <xdr:colOff>101600</xdr:colOff>
      <xdr:row>36</xdr:row>
      <xdr:rowOff>81046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97573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139786</xdr:rowOff>
    </xdr:from>
    <xdr:to>
      <xdr:col>36</xdr:col>
      <xdr:colOff>165100</xdr:colOff>
      <xdr:row>36</xdr:row>
      <xdr:rowOff>69936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86463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92142</xdr:rowOff>
    </xdr:from>
    <xdr:to>
      <xdr:col>55</xdr:col>
      <xdr:colOff>50800</xdr:colOff>
      <xdr:row>37</xdr:row>
      <xdr:rowOff>22292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7069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130057</xdr:rowOff>
    </xdr:from>
    <xdr:to>
      <xdr:col>50</xdr:col>
      <xdr:colOff>165100</xdr:colOff>
      <xdr:row>37</xdr:row>
      <xdr:rowOff>60207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51334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9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166889</xdr:rowOff>
    </xdr:from>
    <xdr:to>
      <xdr:col>46</xdr:col>
      <xdr:colOff>38100</xdr:colOff>
      <xdr:row>34</xdr:row>
      <xdr:rowOff>97039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88166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1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142443</xdr:rowOff>
    </xdr:from>
    <xdr:to>
      <xdr:col>41</xdr:col>
      <xdr:colOff>101600</xdr:colOff>
      <xdr:row>37</xdr:row>
      <xdr:rowOff>72593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63720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150814</xdr:rowOff>
    </xdr:from>
    <xdr:to>
      <xdr:col>36</xdr:col>
      <xdr:colOff>165100</xdr:colOff>
      <xdr:row>37</xdr:row>
      <xdr:rowOff>80964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72091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39142</xdr:rowOff>
    </xdr:from>
    <xdr:to>
      <xdr:col>55</xdr:col>
      <xdr:colOff>0</xdr:colOff>
      <xdr:row>58</xdr:row>
      <xdr:rowOff>119283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83242"/>
          <a:ext cx="838200" cy="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64334</xdr:rowOff>
    </xdr:from>
    <xdr:to>
      <xdr:col>50</xdr:col>
      <xdr:colOff>114300</xdr:colOff>
      <xdr:row>58</xdr:row>
      <xdr:rowOff>119283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08434"/>
          <a:ext cx="889000" cy="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64334</xdr:rowOff>
    </xdr:from>
    <xdr:to>
      <xdr:col>45</xdr:col>
      <xdr:colOff>177800</xdr:colOff>
      <xdr:row>58</xdr:row>
      <xdr:rowOff>104401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08434"/>
          <a:ext cx="889000" cy="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71352</xdr:rowOff>
    </xdr:from>
    <xdr:to>
      <xdr:col>41</xdr:col>
      <xdr:colOff>50800</xdr:colOff>
      <xdr:row>58</xdr:row>
      <xdr:rowOff>104401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4002"/>
          <a:ext cx="889000" cy="20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20820</xdr:rowOff>
    </xdr:from>
    <xdr:to>
      <xdr:col>41</xdr:col>
      <xdr:colOff>101600</xdr:colOff>
      <xdr:row>57</xdr:row>
      <xdr:rowOff>122420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138947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69283</xdr:rowOff>
    </xdr:from>
    <xdr:to>
      <xdr:col>36</xdr:col>
      <xdr:colOff>165100</xdr:colOff>
      <xdr:row>57</xdr:row>
      <xdr:rowOff>170883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162010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159792</xdr:rowOff>
    </xdr:from>
    <xdr:to>
      <xdr:col>55</xdr:col>
      <xdr:colOff>50800</xdr:colOff>
      <xdr:row>58</xdr:row>
      <xdr:rowOff>89942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138219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68483</xdr:rowOff>
    </xdr:from>
    <xdr:to>
      <xdr:col>50</xdr:col>
      <xdr:colOff>165100</xdr:colOff>
      <xdr:row>58</xdr:row>
      <xdr:rowOff>170083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161210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13534</xdr:rowOff>
    </xdr:from>
    <xdr:to>
      <xdr:col>46</xdr:col>
      <xdr:colOff>38100</xdr:colOff>
      <xdr:row>58</xdr:row>
      <xdr:rowOff>115134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5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53601</xdr:rowOff>
    </xdr:from>
    <xdr:to>
      <xdr:col>41</xdr:col>
      <xdr:colOff>101600</xdr:colOff>
      <xdr:row>58</xdr:row>
      <xdr:rowOff>155201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146328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20552</xdr:rowOff>
    </xdr:from>
    <xdr:to>
      <xdr:col>36</xdr:col>
      <xdr:colOff>165100</xdr:colOff>
      <xdr:row>57</xdr:row>
      <xdr:rowOff>122152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138679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6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170583</xdr:rowOff>
    </xdr:from>
    <xdr:to>
      <xdr:col>55</xdr:col>
      <xdr:colOff>0</xdr:colOff>
      <xdr:row>78</xdr:row>
      <xdr:rowOff>7558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2233"/>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170583</xdr:rowOff>
    </xdr:from>
    <xdr:to>
      <xdr:col>50</xdr:col>
      <xdr:colOff>114300</xdr:colOff>
      <xdr:row>78</xdr:row>
      <xdr:rowOff>24268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2233"/>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19937</xdr:rowOff>
    </xdr:from>
    <xdr:to>
      <xdr:col>45</xdr:col>
      <xdr:colOff>177800</xdr:colOff>
      <xdr:row>78</xdr:row>
      <xdr:rowOff>24268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93037"/>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12285</xdr:rowOff>
    </xdr:from>
    <xdr:to>
      <xdr:col>41</xdr:col>
      <xdr:colOff>50800</xdr:colOff>
      <xdr:row>78</xdr:row>
      <xdr:rowOff>19937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5385"/>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148805</xdr:rowOff>
    </xdr:from>
    <xdr:to>
      <xdr:col>41</xdr:col>
      <xdr:colOff>101600</xdr:colOff>
      <xdr:row>77</xdr:row>
      <xdr:rowOff>78955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40551</xdr:rowOff>
    </xdr:from>
    <xdr:to>
      <xdr:col>36</xdr:col>
      <xdr:colOff>165100</xdr:colOff>
      <xdr:row>77</xdr:row>
      <xdr:rowOff>142151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4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158678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128208</xdr:rowOff>
    </xdr:from>
    <xdr:to>
      <xdr:col>55</xdr:col>
      <xdr:colOff>50800</xdr:colOff>
      <xdr:row>78</xdr:row>
      <xdr:rowOff>58358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43135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119783</xdr:rowOff>
    </xdr:from>
    <xdr:to>
      <xdr:col>50</xdr:col>
      <xdr:colOff>165100</xdr:colOff>
      <xdr:row>78</xdr:row>
      <xdr:rowOff>49933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41060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1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144918</xdr:rowOff>
    </xdr:from>
    <xdr:to>
      <xdr:col>46</xdr:col>
      <xdr:colOff>38100</xdr:colOff>
      <xdr:row>78</xdr:row>
      <xdr:rowOff>75068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66195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43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140587</xdr:rowOff>
    </xdr:from>
    <xdr:to>
      <xdr:col>41</xdr:col>
      <xdr:colOff>101600</xdr:colOff>
      <xdr:row>78</xdr:row>
      <xdr:rowOff>70737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61864</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43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132935</xdr:rowOff>
    </xdr:from>
    <xdr:to>
      <xdr:col>36</xdr:col>
      <xdr:colOff>165100</xdr:colOff>
      <xdr:row>78</xdr:row>
      <xdr:rowOff>63085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54212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50966</xdr:rowOff>
    </xdr:from>
    <xdr:to>
      <xdr:col>55</xdr:col>
      <xdr:colOff>0</xdr:colOff>
      <xdr:row>96</xdr:row>
      <xdr:rowOff>124540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38716"/>
          <a:ext cx="838200" cy="2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105392</xdr:rowOff>
    </xdr:from>
    <xdr:to>
      <xdr:col>50</xdr:col>
      <xdr:colOff>114300</xdr:colOff>
      <xdr:row>96</xdr:row>
      <xdr:rowOff>124540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93142"/>
          <a:ext cx="889000" cy="19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105392</xdr:rowOff>
    </xdr:from>
    <xdr:to>
      <xdr:col>45</xdr:col>
      <xdr:colOff>177800</xdr:colOff>
      <xdr:row>96</xdr:row>
      <xdr:rowOff>69630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93142"/>
          <a:ext cx="889000" cy="13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5220</xdr:rowOff>
    </xdr:from>
    <xdr:to>
      <xdr:col>41</xdr:col>
      <xdr:colOff>50800</xdr:colOff>
      <xdr:row>96</xdr:row>
      <xdr:rowOff>69630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121520"/>
          <a:ext cx="889000" cy="40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98135</xdr:rowOff>
    </xdr:from>
    <xdr:to>
      <xdr:col>41</xdr:col>
      <xdr:colOff>101600</xdr:colOff>
      <xdr:row>96</xdr:row>
      <xdr:rowOff>28285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8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44812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1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95703</xdr:rowOff>
    </xdr:from>
    <xdr:to>
      <xdr:col>36</xdr:col>
      <xdr:colOff>165100</xdr:colOff>
      <xdr:row>96</xdr:row>
      <xdr:rowOff>25853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3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16980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xdr:rowOff>
    </xdr:from>
    <xdr:to>
      <xdr:col>55</xdr:col>
      <xdr:colOff>50800</xdr:colOff>
      <xdr:row>95</xdr:row>
      <xdr:rowOff>101766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150043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73740</xdr:rowOff>
    </xdr:from>
    <xdr:to>
      <xdr:col>50</xdr:col>
      <xdr:colOff>165100</xdr:colOff>
      <xdr:row>97</xdr:row>
      <xdr:rowOff>3890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166467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54592</xdr:rowOff>
    </xdr:from>
    <xdr:to>
      <xdr:col>46</xdr:col>
      <xdr:colOff>38100</xdr:colOff>
      <xdr:row>95</xdr:row>
      <xdr:rowOff>156192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147319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18830</xdr:rowOff>
    </xdr:from>
    <xdr:to>
      <xdr:col>41</xdr:col>
      <xdr:colOff>101600</xdr:colOff>
      <xdr:row>96</xdr:row>
      <xdr:rowOff>120430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111557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125870</xdr:rowOff>
    </xdr:from>
    <xdr:to>
      <xdr:col>36</xdr:col>
      <xdr:colOff>165100</xdr:colOff>
      <xdr:row>94</xdr:row>
      <xdr:rowOff>56020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0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72547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8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136463</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51563"/>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141012</xdr:rowOff>
    </xdr:from>
    <xdr:to>
      <xdr:col>72</xdr:col>
      <xdr:colOff>38100</xdr:colOff>
      <xdr:row>38</xdr:row>
      <xdr:rowOff>71162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87689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136531</xdr:rowOff>
    </xdr:from>
    <xdr:to>
      <xdr:col>67</xdr:col>
      <xdr:colOff>101600</xdr:colOff>
      <xdr:row>38</xdr:row>
      <xdr:rowOff>66681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8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83208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85663</xdr:rowOff>
    </xdr:from>
    <xdr:to>
      <xdr:col>85</xdr:col>
      <xdr:colOff>177800</xdr:colOff>
      <xdr:row>39</xdr:row>
      <xdr:rowOff>15813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590</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166653</xdr:rowOff>
    </xdr:from>
    <xdr:to>
      <xdr:col>85</xdr:col>
      <xdr:colOff>127000</xdr:colOff>
      <xdr:row>76</xdr:row>
      <xdr:rowOff>21110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25403"/>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149116</xdr:rowOff>
    </xdr:from>
    <xdr:to>
      <xdr:col>81</xdr:col>
      <xdr:colOff>50800</xdr:colOff>
      <xdr:row>75</xdr:row>
      <xdr:rowOff>166653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0786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149116</xdr:rowOff>
    </xdr:from>
    <xdr:to>
      <xdr:col>76</xdr:col>
      <xdr:colOff>114300</xdr:colOff>
      <xdr:row>75</xdr:row>
      <xdr:rowOff>160742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07866"/>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145448</xdr:rowOff>
    </xdr:from>
    <xdr:to>
      <xdr:col>71</xdr:col>
      <xdr:colOff>177800</xdr:colOff>
      <xdr:row>75</xdr:row>
      <xdr:rowOff>160742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04198"/>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74955</xdr:rowOff>
    </xdr:from>
    <xdr:to>
      <xdr:col>72</xdr:col>
      <xdr:colOff>38100</xdr:colOff>
      <xdr:row>77</xdr:row>
      <xdr:rowOff>5105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167682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96008</xdr:rowOff>
    </xdr:from>
    <xdr:to>
      <xdr:col>67</xdr:col>
      <xdr:colOff>101600</xdr:colOff>
      <xdr:row>77</xdr:row>
      <xdr:rowOff>26158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2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17285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141761</xdr:rowOff>
    </xdr:from>
    <xdr:to>
      <xdr:col>85</xdr:col>
      <xdr:colOff>177800</xdr:colOff>
      <xdr:row>76</xdr:row>
      <xdr:rowOff>71912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0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164638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115853</xdr:rowOff>
    </xdr:from>
    <xdr:to>
      <xdr:col>81</xdr:col>
      <xdr:colOff>101600</xdr:colOff>
      <xdr:row>76</xdr:row>
      <xdr:rowOff>46003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62530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98316</xdr:rowOff>
    </xdr:from>
    <xdr:to>
      <xdr:col>76</xdr:col>
      <xdr:colOff>165100</xdr:colOff>
      <xdr:row>76</xdr:row>
      <xdr:rowOff>28466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44993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109942</xdr:rowOff>
    </xdr:from>
    <xdr:to>
      <xdr:col>72</xdr:col>
      <xdr:colOff>38100</xdr:colOff>
      <xdr:row>76</xdr:row>
      <xdr:rowOff>40092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56619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94648</xdr:rowOff>
    </xdr:from>
    <xdr:to>
      <xdr:col>67</xdr:col>
      <xdr:colOff>101600</xdr:colOff>
      <xdr:row>76</xdr:row>
      <xdr:rowOff>24798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41325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96048</xdr:rowOff>
    </xdr:from>
    <xdr:to>
      <xdr:col>85</xdr:col>
      <xdr:colOff>127000</xdr:colOff>
      <xdr:row>96</xdr:row>
      <xdr:rowOff>128567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555248"/>
          <a:ext cx="8382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96048</xdr:rowOff>
    </xdr:from>
    <xdr:to>
      <xdr:col>81</xdr:col>
      <xdr:colOff>50800</xdr:colOff>
      <xdr:row>96</xdr:row>
      <xdr:rowOff>156730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555248"/>
          <a:ext cx="889000" cy="6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156730</xdr:rowOff>
    </xdr:from>
    <xdr:to>
      <xdr:col>76</xdr:col>
      <xdr:colOff>114300</xdr:colOff>
      <xdr:row>97</xdr:row>
      <xdr:rowOff>58032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15930"/>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58032</xdr:rowOff>
    </xdr:from>
    <xdr:to>
      <xdr:col>71</xdr:col>
      <xdr:colOff>177800</xdr:colOff>
      <xdr:row>97</xdr:row>
      <xdr:rowOff>71771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88682"/>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121532</xdr:rowOff>
    </xdr:from>
    <xdr:to>
      <xdr:col>72</xdr:col>
      <xdr:colOff>38100</xdr:colOff>
      <xdr:row>97</xdr:row>
      <xdr:rowOff>51682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68209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67669</xdr:rowOff>
    </xdr:from>
    <xdr:to>
      <xdr:col>67</xdr:col>
      <xdr:colOff>101600</xdr:colOff>
      <xdr:row>96</xdr:row>
      <xdr:rowOff>169269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14346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3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77767</xdr:rowOff>
    </xdr:from>
    <xdr:to>
      <xdr:col>85</xdr:col>
      <xdr:colOff>177800</xdr:colOff>
      <xdr:row>97</xdr:row>
      <xdr:rowOff>7917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56194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1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45248</xdr:rowOff>
    </xdr:from>
    <xdr:to>
      <xdr:col>81</xdr:col>
      <xdr:colOff>101600</xdr:colOff>
      <xdr:row>96</xdr:row>
      <xdr:rowOff>146848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137975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105930</xdr:rowOff>
    </xdr:from>
    <xdr:to>
      <xdr:col>76</xdr:col>
      <xdr:colOff>165100</xdr:colOff>
      <xdr:row>97</xdr:row>
      <xdr:rowOff>36080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52607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7232</xdr:rowOff>
    </xdr:from>
    <xdr:to>
      <xdr:col>72</xdr:col>
      <xdr:colOff>38100</xdr:colOff>
      <xdr:row>97</xdr:row>
      <xdr:rowOff>108832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99959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20971</xdr:rowOff>
    </xdr:from>
    <xdr:to>
      <xdr:col>67</xdr:col>
      <xdr:colOff>101600</xdr:colOff>
      <xdr:row>97</xdr:row>
      <xdr:rowOff>122571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113698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4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64164</xdr:rowOff>
    </xdr:from>
    <xdr:to>
      <xdr:col>116</xdr:col>
      <xdr:colOff>63500</xdr:colOff>
      <xdr:row>38</xdr:row>
      <xdr:rowOff>85979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79264"/>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85979</xdr:rowOff>
    </xdr:from>
    <xdr:to>
      <xdr:col>111</xdr:col>
      <xdr:colOff>177800</xdr:colOff>
      <xdr:row>38</xdr:row>
      <xdr:rowOff>111354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0107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37740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7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86926</xdr:rowOff>
    </xdr:from>
    <xdr:to>
      <xdr:col>107</xdr:col>
      <xdr:colOff>50800</xdr:colOff>
      <xdr:row>38</xdr:row>
      <xdr:rowOff>111354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0202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44271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78174</xdr:rowOff>
    </xdr:from>
    <xdr:to>
      <xdr:col>102</xdr:col>
      <xdr:colOff>114300</xdr:colOff>
      <xdr:row>38</xdr:row>
      <xdr:rowOff>86926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93274"/>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69273</xdr:rowOff>
    </xdr:from>
    <xdr:to>
      <xdr:col>102</xdr:col>
      <xdr:colOff>165100</xdr:colOff>
      <xdr:row>38</xdr:row>
      <xdr:rowOff>170873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162000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7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106012</xdr:rowOff>
    </xdr:from>
    <xdr:to>
      <xdr:col>98</xdr:col>
      <xdr:colOff>38100</xdr:colOff>
      <xdr:row>39</xdr:row>
      <xdr:rowOff>36162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27289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7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13364</xdr:rowOff>
    </xdr:from>
    <xdr:to>
      <xdr:col>116</xdr:col>
      <xdr:colOff>114300</xdr:colOff>
      <xdr:row>38</xdr:row>
      <xdr:rowOff>114964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36241</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35179</xdr:rowOff>
    </xdr:from>
    <xdr:to>
      <xdr:col>112</xdr:col>
      <xdr:colOff>38100</xdr:colOff>
      <xdr:row>38</xdr:row>
      <xdr:rowOff>136779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153306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60554</xdr:rowOff>
    </xdr:from>
    <xdr:to>
      <xdr:col>107</xdr:col>
      <xdr:colOff>101600</xdr:colOff>
      <xdr:row>38</xdr:row>
      <xdr:rowOff>162154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7231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5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36126</xdr:rowOff>
    </xdr:from>
    <xdr:to>
      <xdr:col>102</xdr:col>
      <xdr:colOff>165100</xdr:colOff>
      <xdr:row>38</xdr:row>
      <xdr:rowOff>137726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154253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2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27374</xdr:rowOff>
    </xdr:from>
    <xdr:to>
      <xdr:col>98</xdr:col>
      <xdr:colOff>38100</xdr:colOff>
      <xdr:row>38</xdr:row>
      <xdr:rowOff>128974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145501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134991</xdr:rowOff>
    </xdr:from>
    <xdr:to>
      <xdr:col>116</xdr:col>
      <xdr:colOff>63500</xdr:colOff>
      <xdr:row>58</xdr:row>
      <xdr:rowOff>137368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79091"/>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137368</xdr:rowOff>
    </xdr:from>
    <xdr:to>
      <xdr:col>111</xdr:col>
      <xdr:colOff>177800</xdr:colOff>
      <xdr:row>58</xdr:row>
      <xdr:rowOff>137368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1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137368</xdr:rowOff>
    </xdr:from>
    <xdr:to>
      <xdr:col>107</xdr:col>
      <xdr:colOff>50800</xdr:colOff>
      <xdr:row>58</xdr:row>
      <xdr:rowOff>138329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81468"/>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117663</xdr:rowOff>
    </xdr:from>
    <xdr:to>
      <xdr:col>102</xdr:col>
      <xdr:colOff>114300</xdr:colOff>
      <xdr:row>58</xdr:row>
      <xdr:rowOff>138329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61763"/>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114274</xdr:rowOff>
    </xdr:from>
    <xdr:to>
      <xdr:col>102</xdr:col>
      <xdr:colOff>165100</xdr:colOff>
      <xdr:row>58</xdr:row>
      <xdr:rowOff>44424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60951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143352</xdr:rowOff>
    </xdr:from>
    <xdr:to>
      <xdr:col>98</xdr:col>
      <xdr:colOff>38100</xdr:colOff>
      <xdr:row>58</xdr:row>
      <xdr:rowOff>73502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90029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84191</xdr:rowOff>
    </xdr:from>
    <xdr:to>
      <xdr:col>116</xdr:col>
      <xdr:colOff>114300</xdr:colOff>
      <xdr:row>59</xdr:row>
      <xdr:rowOff>14341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170568</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86568</xdr:rowOff>
    </xdr:from>
    <xdr:to>
      <xdr:col>112</xdr:col>
      <xdr:colOff>38100</xdr:colOff>
      <xdr:row>59</xdr:row>
      <xdr:rowOff>16718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7845</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86568</xdr:rowOff>
    </xdr:from>
    <xdr:to>
      <xdr:col>107</xdr:col>
      <xdr:colOff>101600</xdr:colOff>
      <xdr:row>59</xdr:row>
      <xdr:rowOff>16718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7845</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87529</xdr:rowOff>
    </xdr:from>
    <xdr:to>
      <xdr:col>102</xdr:col>
      <xdr:colOff>165100</xdr:colOff>
      <xdr:row>59</xdr:row>
      <xdr:rowOff>17679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8806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66863</xdr:rowOff>
    </xdr:from>
    <xdr:to>
      <xdr:col>98</xdr:col>
      <xdr:colOff>38100</xdr:colOff>
      <xdr:row>58</xdr:row>
      <xdr:rowOff>168463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159590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0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153498</xdr:rowOff>
    </xdr:from>
    <xdr:to>
      <xdr:col>116</xdr:col>
      <xdr:colOff>63500</xdr:colOff>
      <xdr:row>78</xdr:row>
      <xdr:rowOff>159131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526598"/>
          <a:ext cx="8382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135700</xdr:rowOff>
    </xdr:from>
    <xdr:to>
      <xdr:col>111</xdr:col>
      <xdr:colOff>177800</xdr:colOff>
      <xdr:row>78</xdr:row>
      <xdr:rowOff>153498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508800"/>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135700</xdr:rowOff>
    </xdr:from>
    <xdr:to>
      <xdr:col>107</xdr:col>
      <xdr:colOff>50800</xdr:colOff>
      <xdr:row>78</xdr:row>
      <xdr:rowOff>165793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508800"/>
          <a:ext cx="8890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165793</xdr:rowOff>
    </xdr:from>
    <xdr:to>
      <xdr:col>102</xdr:col>
      <xdr:colOff>114300</xdr:colOff>
      <xdr:row>79</xdr:row>
      <xdr:rowOff>15522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538893"/>
          <a:ext cx="8890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85030</xdr:rowOff>
    </xdr:from>
    <xdr:to>
      <xdr:col>102</xdr:col>
      <xdr:colOff>165100</xdr:colOff>
      <xdr:row>77</xdr:row>
      <xdr:rowOff>15180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31707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110764</xdr:rowOff>
    </xdr:from>
    <xdr:to>
      <xdr:col>98</xdr:col>
      <xdr:colOff>38100</xdr:colOff>
      <xdr:row>77</xdr:row>
      <xdr:rowOff>40914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108331</xdr:rowOff>
    </xdr:from>
    <xdr:to>
      <xdr:col>116</xdr:col>
      <xdr:colOff>114300</xdr:colOff>
      <xdr:row>79</xdr:row>
      <xdr:rowOff>38481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23258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102698</xdr:rowOff>
    </xdr:from>
    <xdr:to>
      <xdr:col>112</xdr:col>
      <xdr:colOff>38100</xdr:colOff>
      <xdr:row>79</xdr:row>
      <xdr:rowOff>32848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23975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84900</xdr:rowOff>
    </xdr:from>
    <xdr:to>
      <xdr:col>107</xdr:col>
      <xdr:colOff>101600</xdr:colOff>
      <xdr:row>79</xdr:row>
      <xdr:rowOff>15050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4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6177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114993</xdr:rowOff>
    </xdr:from>
    <xdr:to>
      <xdr:col>102</xdr:col>
      <xdr:colOff>165100</xdr:colOff>
      <xdr:row>79</xdr:row>
      <xdr:rowOff>45143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4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36270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5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136172</xdr:rowOff>
    </xdr:from>
    <xdr:to>
      <xdr:col>98</xdr:col>
      <xdr:colOff>38100</xdr:colOff>
      <xdr:row>79</xdr:row>
      <xdr:rowOff>66322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5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57449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6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112,580</a:t>
          </a:r>
          <a:r>
            <a:rPr kumimoji="1" lang="ja-JP" altLang="en-US" sz="1300">
              <a:latin typeface="ＭＳ Ｐゴシック" panose="020B0600070205080204" pitchFamily="50" charset="-128"/>
              <a:ea typeface="ＭＳ Ｐゴシック" panose="020B0600070205080204" pitchFamily="50" charset="-128"/>
            </a:rPr>
            <a:t>円となっており、類似団体の平均と比較して一人当たりのコストが高い状況である。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から減となっているが子育て世帯への臨時特別給付金事業費や電力・ガス・食料品等価格高騰緊急支援給付金事業費の増が要因となり高い状況となっている。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65,954</a:t>
          </a:r>
          <a:r>
            <a:rPr kumimoji="1" lang="ja-JP" altLang="en-US" sz="1300">
              <a:latin typeface="ＭＳ Ｐゴシック" panose="020B0600070205080204" pitchFamily="50" charset="-128"/>
              <a:ea typeface="ＭＳ Ｐゴシック" panose="020B0600070205080204" pitchFamily="50" charset="-128"/>
            </a:rPr>
            <a:t>円となっており、類似団体の平均と比較して一人当たりのコストが低い状況ではあるが、ずーむ館改修工事や藤崎中央小学校大規模改修工事等の大型工事を実施したため</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と比較すると増となった。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84,394</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円となっており、類似団体の平均をやや上回っており、令和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年度までは同程度で推移することが見込まれている。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類似団体と比較して一人当たりのコストが低い人件費や物件費等の費目については、今後も継続していくことで上記の扶助費、普通建設費の増に対応していくことにする。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14,578
14,557
37.29
9,295,817
8,982,562
261,036
4,909,452
9,192,836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105791</xdr:rowOff>
    </xdr:from>
    <xdr:to>
      <xdr:col>24</xdr:col>
      <xdr:colOff>63500</xdr:colOff>
      <xdr:row>37</xdr:row>
      <xdr:rowOff>129032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49441"/>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171323</xdr:rowOff>
    </xdr:from>
    <xdr:to>
      <xdr:col>19</xdr:col>
      <xdr:colOff>177800</xdr:colOff>
      <xdr:row>37</xdr:row>
      <xdr:rowOff>105791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3523"/>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171323</xdr:rowOff>
    </xdr:from>
    <xdr:to>
      <xdr:col>15</xdr:col>
      <xdr:colOff>50800</xdr:colOff>
      <xdr:row>37</xdr:row>
      <xdr:rowOff>60071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3523"/>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60071</xdr:rowOff>
    </xdr:from>
    <xdr:to>
      <xdr:col>10</xdr:col>
      <xdr:colOff>114300</xdr:colOff>
      <xdr:row>37</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372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135763</xdr:rowOff>
    </xdr:from>
    <xdr:to>
      <xdr:col>10</xdr:col>
      <xdr:colOff>165100</xdr:colOff>
      <xdr:row>37</xdr:row>
      <xdr:rowOff>65913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82440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129667</xdr:rowOff>
    </xdr:from>
    <xdr:to>
      <xdr:col>6</xdr:col>
      <xdr:colOff>38100</xdr:colOff>
      <xdr:row>37</xdr:row>
      <xdr:rowOff>59817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76344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78232</xdr:rowOff>
    </xdr:from>
    <xdr:to>
      <xdr:col>24</xdr:col>
      <xdr:colOff>114300</xdr:colOff>
      <xdr:row>38</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164609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54991</xdr:rowOff>
    </xdr:from>
    <xdr:to>
      <xdr:col>20</xdr:col>
      <xdr:colOff>38100</xdr:colOff>
      <xdr:row>37</xdr:row>
      <xdr:rowOff>156591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120523</xdr:rowOff>
    </xdr:from>
    <xdr:to>
      <xdr:col>15</xdr:col>
      <xdr:colOff>101600</xdr:colOff>
      <xdr:row>37</xdr:row>
      <xdr:rowOff>50673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41800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9271</xdr:rowOff>
    </xdr:from>
    <xdr:to>
      <xdr:col>10</xdr:col>
      <xdr:colOff>165100</xdr:colOff>
      <xdr:row>37</xdr:row>
      <xdr:rowOff>110871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101998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37465</xdr:rowOff>
    </xdr:from>
    <xdr:to>
      <xdr:col>6</xdr:col>
      <xdr:colOff>38100</xdr:colOff>
      <xdr:row>37</xdr:row>
      <xdr:rowOff>139065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130192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161910</xdr:rowOff>
    </xdr:from>
    <xdr:to>
      <xdr:col>24</xdr:col>
      <xdr:colOff>63500</xdr:colOff>
      <xdr:row>57</xdr:row>
      <xdr:rowOff>169328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4560"/>
          <a:ext cx="8382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139719</xdr:rowOff>
    </xdr:from>
    <xdr:to>
      <xdr:col>19</xdr:col>
      <xdr:colOff>177800</xdr:colOff>
      <xdr:row>57</xdr:row>
      <xdr:rowOff>169328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40919"/>
          <a:ext cx="889000" cy="20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139719</xdr:rowOff>
    </xdr:from>
    <xdr:to>
      <xdr:col>15</xdr:col>
      <xdr:colOff>50800</xdr:colOff>
      <xdr:row>58</xdr:row>
      <xdr:rowOff>41261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0919"/>
          <a:ext cx="889000" cy="2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158734</xdr:rowOff>
    </xdr:from>
    <xdr:to>
      <xdr:col>10</xdr:col>
      <xdr:colOff>114300</xdr:colOff>
      <xdr:row>58</xdr:row>
      <xdr:rowOff>41261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1384"/>
          <a:ext cx="889000" cy="5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125868</xdr:rowOff>
    </xdr:from>
    <xdr:to>
      <xdr:col>10</xdr:col>
      <xdr:colOff>165100</xdr:colOff>
      <xdr:row>58</xdr:row>
      <xdr:rowOff>56018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72545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142819</xdr:rowOff>
    </xdr:from>
    <xdr:to>
      <xdr:col>6</xdr:col>
      <xdr:colOff>38100</xdr:colOff>
      <xdr:row>58</xdr:row>
      <xdr:rowOff>72969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111110</xdr:rowOff>
    </xdr:from>
    <xdr:to>
      <xdr:col>24</xdr:col>
      <xdr:colOff>114300</xdr:colOff>
      <xdr:row>58</xdr:row>
      <xdr:rowOff>41260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26037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118528</xdr:rowOff>
    </xdr:from>
    <xdr:to>
      <xdr:col>20</xdr:col>
      <xdr:colOff>38100</xdr:colOff>
      <xdr:row>58</xdr:row>
      <xdr:rowOff>48678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39805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8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88919</xdr:rowOff>
    </xdr:from>
    <xdr:to>
      <xdr:col>15</xdr:col>
      <xdr:colOff>101600</xdr:colOff>
      <xdr:row>57</xdr:row>
      <xdr:rowOff>19069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161911</xdr:rowOff>
    </xdr:from>
    <xdr:to>
      <xdr:col>10</xdr:col>
      <xdr:colOff>165100</xdr:colOff>
      <xdr:row>58</xdr:row>
      <xdr:rowOff>92061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83188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107934</xdr:rowOff>
    </xdr:from>
    <xdr:to>
      <xdr:col>6</xdr:col>
      <xdr:colOff>38100</xdr:colOff>
      <xdr:row>58</xdr:row>
      <xdr:rowOff>38084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54611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5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68855</xdr:rowOff>
    </xdr:from>
    <xdr:to>
      <xdr:col>24</xdr:col>
      <xdr:colOff>63500</xdr:colOff>
      <xdr:row>75</xdr:row>
      <xdr:rowOff>165967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27605"/>
          <a:ext cx="838200" cy="9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68855</xdr:rowOff>
    </xdr:from>
    <xdr:to>
      <xdr:col>19</xdr:col>
      <xdr:colOff>177800</xdr:colOff>
      <xdr:row>77</xdr:row>
      <xdr:rowOff>3597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7605"/>
          <a:ext cx="889000" cy="27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3597</xdr:rowOff>
    </xdr:from>
    <xdr:to>
      <xdr:col>15</xdr:col>
      <xdr:colOff>50800</xdr:colOff>
      <xdr:row>77</xdr:row>
      <xdr:rowOff>102274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5247"/>
          <a:ext cx="889000" cy="9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15025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146602</xdr:rowOff>
    </xdr:from>
    <xdr:to>
      <xdr:col>10</xdr:col>
      <xdr:colOff>114300</xdr:colOff>
      <xdr:row>77</xdr:row>
      <xdr:rowOff>102274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76802"/>
          <a:ext cx="889000" cy="1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8280</xdr:rowOff>
    </xdr:from>
    <xdr:to>
      <xdr:col>10</xdr:col>
      <xdr:colOff>165100</xdr:colOff>
      <xdr:row>76</xdr:row>
      <xdr:rowOff>109880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126407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66475</xdr:rowOff>
    </xdr:from>
    <xdr:to>
      <xdr:col>6</xdr:col>
      <xdr:colOff>38100</xdr:colOff>
      <xdr:row>76</xdr:row>
      <xdr:rowOff>168075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115167</xdr:rowOff>
    </xdr:from>
    <xdr:to>
      <xdr:col>24</xdr:col>
      <xdr:colOff>114300</xdr:colOff>
      <xdr:row>76</xdr:row>
      <xdr:rowOff>45318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3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93594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18055</xdr:rowOff>
    </xdr:from>
    <xdr:to>
      <xdr:col>20</xdr:col>
      <xdr:colOff>38100</xdr:colOff>
      <xdr:row>75</xdr:row>
      <xdr:rowOff>119655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110782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6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124247</xdr:rowOff>
    </xdr:from>
    <xdr:to>
      <xdr:col>15</xdr:col>
      <xdr:colOff>101600</xdr:colOff>
      <xdr:row>77</xdr:row>
      <xdr:rowOff>54397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51474</xdr:rowOff>
    </xdr:from>
    <xdr:to>
      <xdr:col>10</xdr:col>
      <xdr:colOff>165100</xdr:colOff>
      <xdr:row>77</xdr:row>
      <xdr:rowOff>153074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144201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95802</xdr:rowOff>
    </xdr:from>
    <xdr:to>
      <xdr:col>6</xdr:col>
      <xdr:colOff>38100</xdr:colOff>
      <xdr:row>77</xdr:row>
      <xdr:rowOff>25952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1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98134</xdr:rowOff>
    </xdr:from>
    <xdr:to>
      <xdr:col>24</xdr:col>
      <xdr:colOff>63500</xdr:colOff>
      <xdr:row>97</xdr:row>
      <xdr:rowOff>107307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28784"/>
          <a:ext cx="8382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98134</xdr:rowOff>
    </xdr:from>
    <xdr:to>
      <xdr:col>19</xdr:col>
      <xdr:colOff>177800</xdr:colOff>
      <xdr:row>98</xdr:row>
      <xdr:rowOff>5900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8784"/>
          <a:ext cx="889000" cy="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167726</xdr:rowOff>
    </xdr:from>
    <xdr:to>
      <xdr:col>15</xdr:col>
      <xdr:colOff>50800</xdr:colOff>
      <xdr:row>98</xdr:row>
      <xdr:rowOff>5900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8376"/>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167726</xdr:rowOff>
    </xdr:from>
    <xdr:to>
      <xdr:col>10</xdr:col>
      <xdr:colOff>114300</xdr:colOff>
      <xdr:row>97</xdr:row>
      <xdr:rowOff>169700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8376"/>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33807</xdr:rowOff>
    </xdr:from>
    <xdr:to>
      <xdr:col>10</xdr:col>
      <xdr:colOff>165100</xdr:colOff>
      <xdr:row>96</xdr:row>
      <xdr:rowOff>135407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151934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98464</xdr:rowOff>
    </xdr:from>
    <xdr:to>
      <xdr:col>6</xdr:col>
      <xdr:colOff>38100</xdr:colOff>
      <xdr:row>97</xdr:row>
      <xdr:rowOff>28614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45141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56507</xdr:rowOff>
    </xdr:from>
    <xdr:to>
      <xdr:col>24</xdr:col>
      <xdr:colOff>114300</xdr:colOff>
      <xdr:row>97</xdr:row>
      <xdr:rowOff>158107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142884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47334</xdr:rowOff>
    </xdr:from>
    <xdr:to>
      <xdr:col>20</xdr:col>
      <xdr:colOff>38100</xdr:colOff>
      <xdr:row>97</xdr:row>
      <xdr:rowOff>148934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140061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126550</xdr:rowOff>
    </xdr:from>
    <xdr:to>
      <xdr:col>15</xdr:col>
      <xdr:colOff>101600</xdr:colOff>
      <xdr:row>98</xdr:row>
      <xdr:rowOff>56700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47827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116926</xdr:rowOff>
    </xdr:from>
    <xdr:to>
      <xdr:col>10</xdr:col>
      <xdr:colOff>165100</xdr:colOff>
      <xdr:row>98</xdr:row>
      <xdr:rowOff>47076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38203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118900</xdr:rowOff>
    </xdr:from>
    <xdr:to>
      <xdr:col>6</xdr:col>
      <xdr:colOff>38100</xdr:colOff>
      <xdr:row>98</xdr:row>
      <xdr:rowOff>49050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40177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44259</xdr:rowOff>
    </xdr:from>
    <xdr:to>
      <xdr:col>55</xdr:col>
      <xdr:colOff>0</xdr:colOff>
      <xdr:row>39</xdr:row>
      <xdr:rowOff>44259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44259</xdr:rowOff>
    </xdr:from>
    <xdr:to>
      <xdr:col>50</xdr:col>
      <xdr:colOff>114300</xdr:colOff>
      <xdr:row>39</xdr:row>
      <xdr:rowOff>44259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44259</xdr:rowOff>
    </xdr:from>
    <xdr:to>
      <xdr:col>45</xdr:col>
      <xdr:colOff>177800</xdr:colOff>
      <xdr:row>39</xdr:row>
      <xdr:rowOff>44259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44259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90995</xdr:rowOff>
    </xdr:from>
    <xdr:to>
      <xdr:col>41</xdr:col>
      <xdr:colOff>101600</xdr:colOff>
      <xdr:row>39</xdr:row>
      <xdr:rowOff>21145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37673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81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117094</xdr:rowOff>
    </xdr:from>
    <xdr:to>
      <xdr:col>36</xdr:col>
      <xdr:colOff>165100</xdr:colOff>
      <xdr:row>39</xdr:row>
      <xdr:rowOff>47244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63771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0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79836</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86186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86186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164909</xdr:rowOff>
    </xdr:from>
    <xdr:to>
      <xdr:col>41</xdr:col>
      <xdr:colOff>101600</xdr:colOff>
      <xdr:row>39</xdr:row>
      <xdr:rowOff>95059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86186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167182</xdr:rowOff>
    </xdr:from>
    <xdr:to>
      <xdr:col>55</xdr:col>
      <xdr:colOff>0</xdr:colOff>
      <xdr:row>58</xdr:row>
      <xdr:rowOff>15694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39832"/>
          <a:ext cx="8382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15694</xdr:rowOff>
    </xdr:from>
    <xdr:to>
      <xdr:col>50</xdr:col>
      <xdr:colOff>114300</xdr:colOff>
      <xdr:row>58</xdr:row>
      <xdr:rowOff>23237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9794"/>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170917</xdr:rowOff>
    </xdr:from>
    <xdr:to>
      <xdr:col>45</xdr:col>
      <xdr:colOff>177800</xdr:colOff>
      <xdr:row>58</xdr:row>
      <xdr:rowOff>23237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43567"/>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170917</xdr:rowOff>
    </xdr:from>
    <xdr:to>
      <xdr:col>41</xdr:col>
      <xdr:colOff>50800</xdr:colOff>
      <xdr:row>58</xdr:row>
      <xdr:rowOff>5366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43567"/>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86267</xdr:rowOff>
    </xdr:from>
    <xdr:to>
      <xdr:col>41</xdr:col>
      <xdr:colOff>101600</xdr:colOff>
      <xdr:row>57</xdr:row>
      <xdr:rowOff>16417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32944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107421</xdr:rowOff>
    </xdr:from>
    <xdr:to>
      <xdr:col>36</xdr:col>
      <xdr:colOff>165100</xdr:colOff>
      <xdr:row>57</xdr:row>
      <xdr:rowOff>37571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54098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116382</xdr:rowOff>
    </xdr:from>
    <xdr:to>
      <xdr:col>55</xdr:col>
      <xdr:colOff>50800</xdr:colOff>
      <xdr:row>58</xdr:row>
      <xdr:rowOff>46532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31309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136344</xdr:rowOff>
    </xdr:from>
    <xdr:to>
      <xdr:col>50</xdr:col>
      <xdr:colOff>165100</xdr:colOff>
      <xdr:row>58</xdr:row>
      <xdr:rowOff>66494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143887</xdr:rowOff>
    </xdr:from>
    <xdr:to>
      <xdr:col>46</xdr:col>
      <xdr:colOff>38100</xdr:colOff>
      <xdr:row>58</xdr:row>
      <xdr:rowOff>74037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1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65164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120117</xdr:rowOff>
    </xdr:from>
    <xdr:to>
      <xdr:col>41</xdr:col>
      <xdr:colOff>101600</xdr:colOff>
      <xdr:row>58</xdr:row>
      <xdr:rowOff>50267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126016</xdr:rowOff>
    </xdr:from>
    <xdr:to>
      <xdr:col>36</xdr:col>
      <xdr:colOff>165100</xdr:colOff>
      <xdr:row>58</xdr:row>
      <xdr:rowOff>56166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47293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9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22577</xdr:rowOff>
    </xdr:from>
    <xdr:to>
      <xdr:col>55</xdr:col>
      <xdr:colOff>0</xdr:colOff>
      <xdr:row>79</xdr:row>
      <xdr:rowOff>34232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67127"/>
          <a:ext cx="8382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9657</xdr:rowOff>
    </xdr:from>
    <xdr:to>
      <xdr:col>50</xdr:col>
      <xdr:colOff>114300</xdr:colOff>
      <xdr:row>79</xdr:row>
      <xdr:rowOff>34232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54207"/>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9657</xdr:rowOff>
    </xdr:from>
    <xdr:to>
      <xdr:col>45</xdr:col>
      <xdr:colOff>177800</xdr:colOff>
      <xdr:row>79</xdr:row>
      <xdr:rowOff>35550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54207"/>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35550</xdr:rowOff>
    </xdr:from>
    <xdr:to>
      <xdr:col>41</xdr:col>
      <xdr:colOff>50800</xdr:colOff>
      <xdr:row>79</xdr:row>
      <xdr:rowOff>37382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80100"/>
          <a:ext cx="8890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75059</xdr:rowOff>
    </xdr:from>
    <xdr:to>
      <xdr:col>41</xdr:col>
      <xdr:colOff>101600</xdr:colOff>
      <xdr:row>79</xdr:row>
      <xdr:rowOff>5209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21736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162075</xdr:rowOff>
    </xdr:from>
    <xdr:to>
      <xdr:col>36</xdr:col>
      <xdr:colOff>165100</xdr:colOff>
      <xdr:row>78</xdr:row>
      <xdr:rowOff>92225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108752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143227</xdr:rowOff>
    </xdr:from>
    <xdr:to>
      <xdr:col>55</xdr:col>
      <xdr:colOff>50800</xdr:colOff>
      <xdr:row>79</xdr:row>
      <xdr:rowOff>73377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58154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3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154882</xdr:rowOff>
    </xdr:from>
    <xdr:to>
      <xdr:col>50</xdr:col>
      <xdr:colOff>165100</xdr:colOff>
      <xdr:row>79</xdr:row>
      <xdr:rowOff>85032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76159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130307</xdr:rowOff>
    </xdr:from>
    <xdr:to>
      <xdr:col>46</xdr:col>
      <xdr:colOff>38100</xdr:colOff>
      <xdr:row>79</xdr:row>
      <xdr:rowOff>60457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0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51584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9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156200</xdr:rowOff>
    </xdr:from>
    <xdr:to>
      <xdr:col>41</xdr:col>
      <xdr:colOff>101600</xdr:colOff>
      <xdr:row>79</xdr:row>
      <xdr:rowOff>86350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77477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158032</xdr:rowOff>
    </xdr:from>
    <xdr:to>
      <xdr:col>36</xdr:col>
      <xdr:colOff>165100</xdr:colOff>
      <xdr:row>79</xdr:row>
      <xdr:rowOff>88182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79309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66974</xdr:rowOff>
    </xdr:from>
    <xdr:to>
      <xdr:col>55</xdr:col>
      <xdr:colOff>0</xdr:colOff>
      <xdr:row>97</xdr:row>
      <xdr:rowOff>70022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9762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66974</xdr:rowOff>
    </xdr:from>
    <xdr:to>
      <xdr:col>50</xdr:col>
      <xdr:colOff>114300</xdr:colOff>
      <xdr:row>97</xdr:row>
      <xdr:rowOff>82877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97624"/>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12148</xdr:rowOff>
    </xdr:from>
    <xdr:to>
      <xdr:col>45</xdr:col>
      <xdr:colOff>177800</xdr:colOff>
      <xdr:row>97</xdr:row>
      <xdr:rowOff>82877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42798"/>
          <a:ext cx="8890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924</xdr:rowOff>
    </xdr:from>
    <xdr:to>
      <xdr:col>41</xdr:col>
      <xdr:colOff>50800</xdr:colOff>
      <xdr:row>97</xdr:row>
      <xdr:rowOff>12148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31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57818</xdr:rowOff>
    </xdr:from>
    <xdr:to>
      <xdr:col>41</xdr:col>
      <xdr:colOff>101600</xdr:colOff>
      <xdr:row>96</xdr:row>
      <xdr:rowOff>159418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73758</xdr:rowOff>
    </xdr:from>
    <xdr:to>
      <xdr:col>36</xdr:col>
      <xdr:colOff>165100</xdr:colOff>
      <xdr:row>97</xdr:row>
      <xdr:rowOff>3908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20435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0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19222</xdr:rowOff>
    </xdr:from>
    <xdr:to>
      <xdr:col>55</xdr:col>
      <xdr:colOff>50800</xdr:colOff>
      <xdr:row>97</xdr:row>
      <xdr:rowOff>120822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105599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16174</xdr:rowOff>
    </xdr:from>
    <xdr:to>
      <xdr:col>50</xdr:col>
      <xdr:colOff>165100</xdr:colOff>
      <xdr:row>97</xdr:row>
      <xdr:rowOff>117774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108901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3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32077</xdr:rowOff>
    </xdr:from>
    <xdr:to>
      <xdr:col>46</xdr:col>
      <xdr:colOff>38100</xdr:colOff>
      <xdr:row>97</xdr:row>
      <xdr:rowOff>133677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124804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132798</xdr:rowOff>
    </xdr:from>
    <xdr:to>
      <xdr:col>41</xdr:col>
      <xdr:colOff>101600</xdr:colOff>
      <xdr:row>97</xdr:row>
      <xdr:rowOff>62948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54075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121574</xdr:rowOff>
    </xdr:from>
    <xdr:to>
      <xdr:col>36</xdr:col>
      <xdr:colOff>165100</xdr:colOff>
      <xdr:row>97</xdr:row>
      <xdr:rowOff>51724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42851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167109</xdr:rowOff>
    </xdr:from>
    <xdr:to>
      <xdr:col>85</xdr:col>
      <xdr:colOff>127000</xdr:colOff>
      <xdr:row>39</xdr:row>
      <xdr:rowOff>6746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8220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161737</xdr:rowOff>
    </xdr:from>
    <xdr:to>
      <xdr:col>81</xdr:col>
      <xdr:colOff>50800</xdr:colOff>
      <xdr:row>39</xdr:row>
      <xdr:rowOff>6746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7683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146101</xdr:rowOff>
    </xdr:from>
    <xdr:to>
      <xdr:col>76</xdr:col>
      <xdr:colOff>114300</xdr:colOff>
      <xdr:row>38</xdr:row>
      <xdr:rowOff>161737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61201"/>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146101</xdr:rowOff>
    </xdr:from>
    <xdr:to>
      <xdr:col>71</xdr:col>
      <xdr:colOff>177800</xdr:colOff>
      <xdr:row>39</xdr:row>
      <xdr:rowOff>24623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61201"/>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15588</xdr:rowOff>
    </xdr:from>
    <xdr:to>
      <xdr:col>72</xdr:col>
      <xdr:colOff>38100</xdr:colOff>
      <xdr:row>37</xdr:row>
      <xdr:rowOff>117188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133715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6970</xdr:rowOff>
    </xdr:from>
    <xdr:to>
      <xdr:col>67</xdr:col>
      <xdr:colOff>101600</xdr:colOff>
      <xdr:row>37</xdr:row>
      <xdr:rowOff>108570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125097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116309</xdr:rowOff>
    </xdr:from>
    <xdr:to>
      <xdr:col>85</xdr:col>
      <xdr:colOff>177800</xdr:colOff>
      <xdr:row>39</xdr:row>
      <xdr:rowOff>46459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31236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4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127396</xdr:rowOff>
    </xdr:from>
    <xdr:to>
      <xdr:col>81</xdr:col>
      <xdr:colOff>101600</xdr:colOff>
      <xdr:row>39</xdr:row>
      <xdr:rowOff>57546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48673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110937</xdr:rowOff>
    </xdr:from>
    <xdr:to>
      <xdr:col>76</xdr:col>
      <xdr:colOff>165100</xdr:colOff>
      <xdr:row>39</xdr:row>
      <xdr:rowOff>41087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32214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1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95301</xdr:rowOff>
    </xdr:from>
    <xdr:to>
      <xdr:col>72</xdr:col>
      <xdr:colOff>38100</xdr:colOff>
      <xdr:row>39</xdr:row>
      <xdr:rowOff>25451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16578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145273</xdr:rowOff>
    </xdr:from>
    <xdr:to>
      <xdr:col>67</xdr:col>
      <xdr:colOff>101600</xdr:colOff>
      <xdr:row>39</xdr:row>
      <xdr:rowOff>75423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66550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64687</xdr:rowOff>
    </xdr:from>
    <xdr:to>
      <xdr:col>85</xdr:col>
      <xdr:colOff>127000</xdr:colOff>
      <xdr:row>57</xdr:row>
      <xdr:rowOff>53017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94437"/>
          <a:ext cx="838200" cy="3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100827</xdr:rowOff>
    </xdr:from>
    <xdr:to>
      <xdr:col>81</xdr:col>
      <xdr:colOff>50800</xdr:colOff>
      <xdr:row>57</xdr:row>
      <xdr:rowOff>53017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02027"/>
          <a:ext cx="889000" cy="1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100827</xdr:rowOff>
    </xdr:from>
    <xdr:to>
      <xdr:col>76</xdr:col>
      <xdr:colOff>114300</xdr:colOff>
      <xdr:row>58</xdr:row>
      <xdr:rowOff>6197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02027"/>
          <a:ext cx="889000" cy="2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163736</xdr:rowOff>
    </xdr:from>
    <xdr:to>
      <xdr:col>71</xdr:col>
      <xdr:colOff>177800</xdr:colOff>
      <xdr:row>58</xdr:row>
      <xdr:rowOff>6197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36386"/>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84807</xdr:rowOff>
    </xdr:from>
    <xdr:to>
      <xdr:col>72</xdr:col>
      <xdr:colOff>38100</xdr:colOff>
      <xdr:row>57</xdr:row>
      <xdr:rowOff>14957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31484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145190</xdr:rowOff>
    </xdr:from>
    <xdr:to>
      <xdr:col>67</xdr:col>
      <xdr:colOff>101600</xdr:colOff>
      <xdr:row>57</xdr:row>
      <xdr:rowOff>75340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91867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13887</xdr:rowOff>
    </xdr:from>
    <xdr:to>
      <xdr:col>85</xdr:col>
      <xdr:colOff>177800</xdr:colOff>
      <xdr:row>55</xdr:row>
      <xdr:rowOff>115487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36764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2217</xdr:rowOff>
    </xdr:from>
    <xdr:to>
      <xdr:col>81</xdr:col>
      <xdr:colOff>101600</xdr:colOff>
      <xdr:row>57</xdr:row>
      <xdr:rowOff>103817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94944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50027</xdr:rowOff>
    </xdr:from>
    <xdr:to>
      <xdr:col>76</xdr:col>
      <xdr:colOff>165100</xdr:colOff>
      <xdr:row>56</xdr:row>
      <xdr:rowOff>151627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142754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126847</xdr:rowOff>
    </xdr:from>
    <xdr:to>
      <xdr:col>72</xdr:col>
      <xdr:colOff>38100</xdr:colOff>
      <xdr:row>58</xdr:row>
      <xdr:rowOff>56997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48124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112936</xdr:rowOff>
    </xdr:from>
    <xdr:to>
      <xdr:col>67</xdr:col>
      <xdr:colOff>101600</xdr:colOff>
      <xdr:row>58</xdr:row>
      <xdr:rowOff>43086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34213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136463</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09563"/>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140911</xdr:rowOff>
    </xdr:from>
    <xdr:to>
      <xdr:col>72</xdr:col>
      <xdr:colOff>38100</xdr:colOff>
      <xdr:row>78</xdr:row>
      <xdr:rowOff>71061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87588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1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136531</xdr:rowOff>
    </xdr:from>
    <xdr:to>
      <xdr:col>67</xdr:col>
      <xdr:colOff>101600</xdr:colOff>
      <xdr:row>78</xdr:row>
      <xdr:rowOff>66681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83208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85663</xdr:rowOff>
    </xdr:from>
    <xdr:to>
      <xdr:col>85</xdr:col>
      <xdr:colOff>177800</xdr:colOff>
      <xdr:row>79</xdr:row>
      <xdr:rowOff>15813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590</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166653</xdr:rowOff>
    </xdr:from>
    <xdr:to>
      <xdr:col>85</xdr:col>
      <xdr:colOff>127000</xdr:colOff>
      <xdr:row>96</xdr:row>
      <xdr:rowOff>21110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54403"/>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149116</xdr:rowOff>
    </xdr:from>
    <xdr:to>
      <xdr:col>81</xdr:col>
      <xdr:colOff>50800</xdr:colOff>
      <xdr:row>95</xdr:row>
      <xdr:rowOff>166653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3686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149116</xdr:rowOff>
    </xdr:from>
    <xdr:to>
      <xdr:col>76</xdr:col>
      <xdr:colOff>114300</xdr:colOff>
      <xdr:row>95</xdr:row>
      <xdr:rowOff>160742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36866"/>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145447</xdr:rowOff>
    </xdr:from>
    <xdr:to>
      <xdr:col>71</xdr:col>
      <xdr:colOff>177800</xdr:colOff>
      <xdr:row>95</xdr:row>
      <xdr:rowOff>160742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33197"/>
          <a:ext cx="8890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74879</xdr:rowOff>
    </xdr:from>
    <xdr:to>
      <xdr:col>72</xdr:col>
      <xdr:colOff>38100</xdr:colOff>
      <xdr:row>97</xdr:row>
      <xdr:rowOff>5029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96008</xdr:rowOff>
    </xdr:from>
    <xdr:to>
      <xdr:col>67</xdr:col>
      <xdr:colOff>101600</xdr:colOff>
      <xdr:row>97</xdr:row>
      <xdr:rowOff>26158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141760</xdr:rowOff>
    </xdr:from>
    <xdr:to>
      <xdr:col>85</xdr:col>
      <xdr:colOff>177800</xdr:colOff>
      <xdr:row>96</xdr:row>
      <xdr:rowOff>71910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164637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8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115853</xdr:rowOff>
    </xdr:from>
    <xdr:to>
      <xdr:col>81</xdr:col>
      <xdr:colOff>101600</xdr:colOff>
      <xdr:row>96</xdr:row>
      <xdr:rowOff>46003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62530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1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98316</xdr:rowOff>
    </xdr:from>
    <xdr:to>
      <xdr:col>76</xdr:col>
      <xdr:colOff>165100</xdr:colOff>
      <xdr:row>96</xdr:row>
      <xdr:rowOff>28466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44993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109942</xdr:rowOff>
    </xdr:from>
    <xdr:to>
      <xdr:col>72</xdr:col>
      <xdr:colOff>38100</xdr:colOff>
      <xdr:row>96</xdr:row>
      <xdr:rowOff>40092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7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94647</xdr:rowOff>
    </xdr:from>
    <xdr:to>
      <xdr:col>67</xdr:col>
      <xdr:colOff>101600</xdr:colOff>
      <xdr:row>96</xdr:row>
      <xdr:rowOff>24797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41324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43724</xdr:rowOff>
    </xdr:from>
    <xdr:to>
      <xdr:col>102</xdr:col>
      <xdr:colOff>165100</xdr:colOff>
      <xdr:row>39</xdr:row>
      <xdr:rowOff>145324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161851</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36104</xdr:rowOff>
    </xdr:from>
    <xdr:to>
      <xdr:col>98</xdr:col>
      <xdr:colOff>38100</xdr:colOff>
      <xdr:row>39</xdr:row>
      <xdr:rowOff>137704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154231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616,172</a:t>
          </a:r>
          <a:r>
            <a:rPr kumimoji="1" lang="ja-JP" altLang="en-US" sz="1300">
              <a:latin typeface="ＭＳ Ｐゴシック" panose="020B0600070205080204" pitchFamily="50" charset="-128"/>
              <a:ea typeface="ＭＳ Ｐゴシック" panose="020B0600070205080204" pitchFamily="50" charset="-128"/>
            </a:rPr>
            <a:t>円となっている。町として事業費の減少に努めてきたことから、公債費や教育費は高いものの全体として類似団体の平均を下回っている。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公債費については、合併後に整備した公共施設等に対する元利償還金が歳出額を引き上げている状況で、依然類似団体平均を上回る結果となっている。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に教育施設の大規模工事を実施したことが教育費増の要因となった。今後も教育施設の大規模改修を予定しているため適切な財政運営に努める。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年度決算においては、新型コロナウイルス感染症対応事業等により、財源が確保された部分が多く、基金の取崩額が少なかったために、基金残高は増となった。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実質収支については、プラスで推移しており、今後もこれまでの施策を継続し、交付税の減に対応した、基金に頼らない安定した財政運営に努める。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年度以降、全会計において黒字を達成している。全事業の黒字を継続するために、今後も安定した財政運営を行う。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年度から年々低くなってきている。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年度決算においては、前年度からの元利償還金は減となったものの、公営企業債の元利償還金に対する繰入金の増があったため率としては微増となった。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今後、実質公債費比率の分子は、元利償還金に大きく依存しているため、同程度で推移することと予想されており、適切な財政運営に努める。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年度をピークにして、年々下がってきている。その主な要因は行財政改革等の効果による充当可能基金の増及び地方債元金の償還に伴う公営企業債等繰入見込額の減等によるところが大きい。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今後、公共施設等の整備による償還金の増及び公営企業債等繰入見込額の増により、将来負担比率の分子は上昇すると予想されており、適切な財政運営に努める。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青森県藤崎町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・ふるさと納税の増収により「ふじさき応援基金」に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・「ふじさき応援基金」や「公共施設等整備基金」へ積み立てていくものの、地方交付税額の減への対応により、減少傾向にある。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・まちづくり振興基金：大規模イベント、まちづくり推進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・公共施設等整備基金：公共施設等の整備（更新、集約化、長寿命化等の老朽化対策を含む）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・ふじさき応援基金：教育振興、商工業振興、農林水産業振興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・農業災害基金：災害対応、農林水産業振興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・地域福祉基金：子育て・少子化対策、高齢化対策、障がい者施策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・ふじさき応援基金：ふるさと納税が増となったことによる増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・公共施設等整備基金：決算見込みによる決算積立による増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・ふじさき応援基金：未来を担う子ども達の育成に関する事業等のため、ふるさと納税を積立予定である。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・普通交付税の合併算定替による特別措置の適用期限終了による積立金の減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・普通交付税の減による積立金の減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・財政調整基金の残高は、減債基金と公共施設等整備基金と合わせて標準財政規模の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・元利償還金平準化に伴う繰入金の増による減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・ここ数年元利償還金の支払いがピークであるため、充当財源として今後は残高が減っていく予定である。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14,578
14,557
37.29
9,295,817
8,982,562
261,036
4,909,452
9,192,836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有形固定資産減価償却率は、類似団体より低い水準にある。しかし、令和</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年度と比較すると上昇傾向にあるため、令和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年度に見直しを行った公共施設等総合計画に基づき、施設の適正化及び更新費用の平準化を進める必要がある。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13587"/>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157057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1810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103082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4973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34713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88856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144992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82379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債務償還比率は類似団体よりやや高い水準にある。これは、合併特例事業債等を活用した役場庁舎、文化会館等の更新を行ったことによるものと考えられる。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見直しを行った公共施設等総合管理計画に基づき、施設の更新等に取り組む予定であるため、債務償還比率が引き続き高い水準となることが見込まれるが、交付税算入のある有利な地方債の活用に努める等、引き続き抑制を図ることとす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117874</xdr:rowOff>
    </xdr:from>
    <xdr:to>
      <xdr:col>64</xdr:col>
      <xdr:colOff>123825</xdr:colOff>
      <xdr:row>31</xdr:row>
      <xdr:rowOff>48024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126973</xdr:rowOff>
    </xdr:from>
    <xdr:to>
      <xdr:col>60</xdr:col>
      <xdr:colOff>123825</xdr:colOff>
      <xdr:row>31</xdr:row>
      <xdr:rowOff>57123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3601</xdr:rowOff>
    </xdr:from>
    <xdr:to>
      <xdr:col>76</xdr:col>
      <xdr:colOff>73025</xdr:colOff>
      <xdr:row>30</xdr:row>
      <xdr:rowOff>105201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9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153478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89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27505</xdr:rowOff>
    </xdr:from>
    <xdr:to>
      <xdr:col>72</xdr:col>
      <xdr:colOff>123825</xdr:colOff>
      <xdr:row>30</xdr:row>
      <xdr:rowOff>129105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9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54401</xdr:rowOff>
    </xdr:from>
    <xdr:to>
      <xdr:col>76</xdr:col>
      <xdr:colOff>22225</xdr:colOff>
      <xdr:row>30</xdr:row>
      <xdr:rowOff>78305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69426"/>
          <a:ext cx="7112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17825</xdr:rowOff>
    </xdr:from>
    <xdr:to>
      <xdr:col>68</xdr:col>
      <xdr:colOff>123825</xdr:colOff>
      <xdr:row>31</xdr:row>
      <xdr:rowOff>119425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78305</xdr:rowOff>
    </xdr:from>
    <xdr:to>
      <xdr:col>72</xdr:col>
      <xdr:colOff>73025</xdr:colOff>
      <xdr:row>31</xdr:row>
      <xdr:rowOff>68625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993330"/>
          <a:ext cx="762000" cy="1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104648</xdr:rowOff>
    </xdr:from>
    <xdr:to>
      <xdr:col>64</xdr:col>
      <xdr:colOff>123825</xdr:colOff>
      <xdr:row>32</xdr:row>
      <xdr:rowOff>34798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68625</xdr:rowOff>
    </xdr:from>
    <xdr:to>
      <xdr:col>68</xdr:col>
      <xdr:colOff>73025</xdr:colOff>
      <xdr:row>31</xdr:row>
      <xdr:rowOff>155448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155100"/>
          <a:ext cx="7620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102489</xdr:rowOff>
    </xdr:from>
    <xdr:to>
      <xdr:col>60</xdr:col>
      <xdr:colOff>123825</xdr:colOff>
      <xdr:row>32</xdr:row>
      <xdr:rowOff>32639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153289</xdr:rowOff>
    </xdr:from>
    <xdr:to>
      <xdr:col>64</xdr:col>
      <xdr:colOff>73025</xdr:colOff>
      <xdr:row>31</xdr:row>
      <xdr:rowOff>155448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239764"/>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64551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0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73650</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120232</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0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110552</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9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25925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23766</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14,578
14,557
37.29
9,295,817
8,982,562
261,036
4,909,452
9,192,836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2540</xdr:rowOff>
    </xdr:from>
    <xdr:to>
      <xdr:col>10</xdr:col>
      <xdr:colOff>165100</xdr:colOff>
      <xdr:row>35</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90170</xdr:rowOff>
    </xdr:from>
    <xdr:to>
      <xdr:col>6</xdr:col>
      <xdr:colOff>38100</xdr:colOff>
      <xdr:row>35</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7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133350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64770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36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191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34307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68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22523</xdr:rowOff>
    </xdr:from>
    <xdr:to>
      <xdr:col>41</xdr:col>
      <xdr:colOff>101600</xdr:colOff>
      <xdr:row>40</xdr:row>
      <xdr:rowOff>124123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8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26162</xdr:rowOff>
    </xdr:from>
    <xdr:to>
      <xdr:col>36</xdr:col>
      <xdr:colOff>165100</xdr:colOff>
      <xdr:row>40</xdr:row>
      <xdr:rowOff>127762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155416</xdr:rowOff>
    </xdr:from>
    <xdr:to>
      <xdr:col>55</xdr:col>
      <xdr:colOff>50800</xdr:colOff>
      <xdr:row>42</xdr:row>
      <xdr:rowOff>85566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70343</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9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160465</xdr:rowOff>
    </xdr:from>
    <xdr:to>
      <xdr:col>50</xdr:col>
      <xdr:colOff>165100</xdr:colOff>
      <xdr:row>42</xdr:row>
      <xdr:rowOff>90615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34766</xdr:rowOff>
    </xdr:from>
    <xdr:to>
      <xdr:col>55</xdr:col>
      <xdr:colOff>0</xdr:colOff>
      <xdr:row>42</xdr:row>
      <xdr:rowOff>39815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235666"/>
          <a:ext cx="8382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163246</xdr:rowOff>
    </xdr:from>
    <xdr:to>
      <xdr:col>46</xdr:col>
      <xdr:colOff>38100</xdr:colOff>
      <xdr:row>42</xdr:row>
      <xdr:rowOff>93396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39815</xdr:rowOff>
    </xdr:from>
    <xdr:to>
      <xdr:col>50</xdr:col>
      <xdr:colOff>114300</xdr:colOff>
      <xdr:row>42</xdr:row>
      <xdr:rowOff>42596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24071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168408</xdr:rowOff>
    </xdr:from>
    <xdr:to>
      <xdr:col>41</xdr:col>
      <xdr:colOff>101600</xdr:colOff>
      <xdr:row>42</xdr:row>
      <xdr:rowOff>98558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42596</xdr:rowOff>
    </xdr:from>
    <xdr:to>
      <xdr:col>45</xdr:col>
      <xdr:colOff>177800</xdr:colOff>
      <xdr:row>42</xdr:row>
      <xdr:rowOff>47758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243496"/>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1263</xdr:rowOff>
    </xdr:from>
    <xdr:to>
      <xdr:col>36</xdr:col>
      <xdr:colOff>165100</xdr:colOff>
      <xdr:row>42</xdr:row>
      <xdr:rowOff>102863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2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47758</xdr:rowOff>
    </xdr:from>
    <xdr:to>
      <xdr:col>41</xdr:col>
      <xdr:colOff>50800</xdr:colOff>
      <xdr:row>42</xdr:row>
      <xdr:rowOff>52063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24865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140650</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6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144289</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81742</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84523</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89685</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93990</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32402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104775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689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81915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36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49530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25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38100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75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346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702</xdr:rowOff>
    </xdr:from>
    <xdr:to>
      <xdr:col>55</xdr:col>
      <xdr:colOff>50800</xdr:colOff>
      <xdr:row>63</xdr:row>
      <xdr:rowOff>102302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8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150579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78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4282</xdr:rowOff>
    </xdr:from>
    <xdr:to>
      <xdr:col>50</xdr:col>
      <xdr:colOff>165100</xdr:colOff>
      <xdr:row>63</xdr:row>
      <xdr:rowOff>105882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8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51502</xdr:rowOff>
    </xdr:from>
    <xdr:to>
      <xdr:col>55</xdr:col>
      <xdr:colOff>0</xdr:colOff>
      <xdr:row>63</xdr:row>
      <xdr:rowOff>55082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852852"/>
          <a:ext cx="8382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6083</xdr:rowOff>
    </xdr:from>
    <xdr:to>
      <xdr:col>46</xdr:col>
      <xdr:colOff>38100</xdr:colOff>
      <xdr:row>63</xdr:row>
      <xdr:rowOff>107683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8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55082</xdr:rowOff>
    </xdr:from>
    <xdr:to>
      <xdr:col>50</xdr:col>
      <xdr:colOff>114300</xdr:colOff>
      <xdr:row>63</xdr:row>
      <xdr:rowOff>56883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856432"/>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11794</xdr:rowOff>
    </xdr:from>
    <xdr:to>
      <xdr:col>41</xdr:col>
      <xdr:colOff>101600</xdr:colOff>
      <xdr:row>63</xdr:row>
      <xdr:rowOff>113394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56883</xdr:rowOff>
    </xdr:from>
    <xdr:to>
      <xdr:col>45</xdr:col>
      <xdr:colOff>177800</xdr:colOff>
      <xdr:row>63</xdr:row>
      <xdr:rowOff>62594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858233"/>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17496</xdr:rowOff>
    </xdr:from>
    <xdr:to>
      <xdr:col>36</xdr:col>
      <xdr:colOff>165100</xdr:colOff>
      <xdr:row>63</xdr:row>
      <xdr:rowOff>119096</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8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62594</xdr:rowOff>
    </xdr:from>
    <xdr:to>
      <xdr:col>41</xdr:col>
      <xdr:colOff>50800</xdr:colOff>
      <xdr:row>63</xdr:row>
      <xdr:rowOff>68296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863944"/>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2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97009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89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98810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9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104521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90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110223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91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133350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283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53339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2398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69214</xdr:rowOff>
    </xdr:from>
    <xdr:to>
      <xdr:col>6</xdr:col>
      <xdr:colOff>38100</xdr:colOff>
      <xdr:row>82</xdr:row>
      <xdr:rowOff>170814</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83</xdr:row>
      <xdr:rowOff>9525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17891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76852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7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51943</xdr:rowOff>
    </xdr:from>
    <xdr:to>
      <xdr:col>41</xdr:col>
      <xdr:colOff>101600</xdr:colOff>
      <xdr:row>85</xdr:row>
      <xdr:rowOff>153543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59562</xdr:rowOff>
    </xdr:from>
    <xdr:to>
      <xdr:col>36</xdr:col>
      <xdr:colOff>165100</xdr:colOff>
      <xdr:row>85</xdr:row>
      <xdr:rowOff>161162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76200</xdr:rowOff>
    </xdr:from>
    <xdr:to>
      <xdr:col>55</xdr:col>
      <xdr:colOff>50800</xdr:colOff>
      <xdr:row>86</xdr:row>
      <xdr:rowOff>6350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77470</xdr:rowOff>
    </xdr:from>
    <xdr:to>
      <xdr:col>50</xdr:col>
      <xdr:colOff>165100</xdr:colOff>
      <xdr:row>86</xdr:row>
      <xdr:rowOff>7620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127000</xdr:rowOff>
    </xdr:from>
    <xdr:to>
      <xdr:col>55</xdr:col>
      <xdr:colOff>0</xdr:colOff>
      <xdr:row>85</xdr:row>
      <xdr:rowOff>128270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7002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128270</xdr:rowOff>
    </xdr:from>
    <xdr:to>
      <xdr:col>50</xdr:col>
      <xdr:colOff>114300</xdr:colOff>
      <xdr:row>85</xdr:row>
      <xdr:rowOff>129539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7015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80518</xdr:rowOff>
    </xdr:from>
    <xdr:to>
      <xdr:col>41</xdr:col>
      <xdr:colOff>101600</xdr:colOff>
      <xdr:row>86</xdr:row>
      <xdr:rowOff>10668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6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131318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702789"/>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82296</xdr:rowOff>
    </xdr:from>
    <xdr:to>
      <xdr:col>36</xdr:col>
      <xdr:colOff>165100</xdr:colOff>
      <xdr:row>86</xdr:row>
      <xdr:rowOff>12446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131318</xdr:rowOff>
    </xdr:from>
    <xdr:to>
      <xdr:col>41</xdr:col>
      <xdr:colOff>50800</xdr:colOff>
      <xdr:row>85</xdr:row>
      <xdr:rowOff>133096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70456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170070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4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6239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40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170197</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1795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74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3573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7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6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137795</xdr:rowOff>
    </xdr:from>
    <xdr:to>
      <xdr:col>67</xdr:col>
      <xdr:colOff>101600</xdr:colOff>
      <xdr:row>42</xdr:row>
      <xdr:rowOff>67945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2763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21607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3500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59072</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2611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00000000-0008-0000-0E00-0000D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22160864" y="591883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00000000-0008-0000-0E00-0000D3010000}"/>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00000000-0008-0000-0E00-0000D501000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91457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00000000-0008-0000-0E00-0000D7010000}"/>
            </a:ext>
          </a:extLst>
        </xdr:cNvPr>
        <xdr:cNvSpPr txBox="1"/>
      </xdr:nvSpPr>
      <xdr:spPr>
        <a:xfrm>
          <a:off x="22199600" y="660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2110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92075</xdr:rowOff>
    </xdr:from>
    <xdr:to>
      <xdr:col>98</xdr:col>
      <xdr:colOff>38100</xdr:colOff>
      <xdr:row>42</xdr:row>
      <xdr:rowOff>22225</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8605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99712</xdr:rowOff>
    </xdr:from>
    <xdr:ext cx="469744" cy="259045"/>
    <xdr:sp macro="" textlink="">
      <xdr:nvSpPr>
        <xdr:cNvPr id="483" name="n_1ave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21075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484" name="n_2ave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0199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485" name="n_3ave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9310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168292</xdr:rowOff>
    </xdr:from>
    <xdr:ext cx="469744" cy="259045"/>
    <xdr:sp macro="" textlink="">
      <xdr:nvSpPr>
        <xdr:cNvPr id="486" name="n_4ave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8421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13352</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00000000-0008-0000-0E00-0000E7010000}"/>
            </a:ext>
          </a:extLst>
        </xdr:cNvPr>
        <xdr:cNvSpPr txBox="1"/>
      </xdr:nvSpPr>
      <xdr:spPr>
        <a:xfrm>
          <a:off x="18421427" y="72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161925</xdr:rowOff>
    </xdr:from>
    <xdr:to>
      <xdr:col>85</xdr:col>
      <xdr:colOff>126364</xdr:colOff>
      <xdr:row>63</xdr:row>
      <xdr:rowOff>43815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6318864" y="9934575"/>
          <a:ext cx="0" cy="91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47642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00000000-0008-0000-0E00-000001020000}"/>
            </a:ext>
          </a:extLst>
        </xdr:cNvPr>
        <xdr:cNvSpPr txBox="1"/>
      </xdr:nvSpPr>
      <xdr:spPr>
        <a:xfrm>
          <a:off x="163576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43815</xdr:rowOff>
    </xdr:from>
    <xdr:to>
      <xdr:col>86</xdr:col>
      <xdr:colOff>25400</xdr:colOff>
      <xdr:row>63</xdr:row>
      <xdr:rowOff>43815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1084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108602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00000000-0008-0000-0E00-000003020000}"/>
            </a:ext>
          </a:extLst>
        </xdr:cNvPr>
        <xdr:cNvSpPr txBox="1"/>
      </xdr:nvSpPr>
      <xdr:spPr>
        <a:xfrm>
          <a:off x="16357600" y="970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161925</xdr:rowOff>
    </xdr:from>
    <xdr:to>
      <xdr:col>86</xdr:col>
      <xdr:colOff>25400</xdr:colOff>
      <xdr:row>57</xdr:row>
      <xdr:rowOff>161925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993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78122</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00000000-0008-0000-0E00-000005020000}"/>
            </a:ext>
          </a:extLst>
        </xdr:cNvPr>
        <xdr:cNvSpPr txBox="1"/>
      </xdr:nvSpPr>
      <xdr:spPr>
        <a:xfrm>
          <a:off x="16357600" y="1036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62687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73025</xdr:rowOff>
    </xdr:from>
    <xdr:to>
      <xdr:col>81</xdr:col>
      <xdr:colOff>101600</xdr:colOff>
      <xdr:row>61</xdr:row>
      <xdr:rowOff>3175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5430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73025</xdr:rowOff>
    </xdr:from>
    <xdr:to>
      <xdr:col>76</xdr:col>
      <xdr:colOff>165100</xdr:colOff>
      <xdr:row>61</xdr:row>
      <xdr:rowOff>3175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4541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3652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61595</xdr:rowOff>
    </xdr:from>
    <xdr:to>
      <xdr:col>67</xdr:col>
      <xdr:colOff>101600</xdr:colOff>
      <xdr:row>60</xdr:row>
      <xdr:rowOff>163195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2763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126365</xdr:rowOff>
    </xdr:from>
    <xdr:to>
      <xdr:col>85</xdr:col>
      <xdr:colOff>177800</xdr:colOff>
      <xdr:row>58</xdr:row>
      <xdr:rowOff>56515</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6268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64152</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00000000-0008-0000-0E00-000011020000}"/>
            </a:ext>
          </a:extLst>
        </xdr:cNvPr>
        <xdr:cNvSpPr txBox="1"/>
      </xdr:nvSpPr>
      <xdr:spPr>
        <a:xfrm>
          <a:off x="16357600" y="983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5715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5481300" y="99155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142875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4592300" y="9875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19685</xdr:rowOff>
    </xdr:from>
    <xdr:to>
      <xdr:col>72</xdr:col>
      <xdr:colOff>38100</xdr:colOff>
      <xdr:row>57</xdr:row>
      <xdr:rowOff>121285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3652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70485</xdr:rowOff>
    </xdr:from>
    <xdr:to>
      <xdr:col>76</xdr:col>
      <xdr:colOff>114300</xdr:colOff>
      <xdr:row>57</xdr:row>
      <xdr:rowOff>102870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3703300" y="9843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97790</xdr:rowOff>
    </xdr:from>
    <xdr:to>
      <xdr:col>67</xdr:col>
      <xdr:colOff>101600</xdr:colOff>
      <xdr:row>57</xdr:row>
      <xdr:rowOff>27940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2763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57</xdr:row>
      <xdr:rowOff>70485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814300" y="974979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165752</xdr:rowOff>
    </xdr:from>
    <xdr:ext cx="405111" cy="259045"/>
    <xdr:sp macro="" textlink="">
      <xdr:nvSpPr>
        <xdr:cNvPr id="538" name="n_1aveValue【学校施設】&#10;有形固定資産減価償却率">
          <a:extLst>
            <a:ext uri="{FF2B5EF4-FFF2-40B4-BE49-F238E27FC236}">
              <a16:creationId xmlns:a16="http://schemas.microsoft.com/office/drawing/2014/main" id="{00000000-0008-0000-0E00-00001A020000}"/>
            </a:ext>
          </a:extLst>
        </xdr:cNvPr>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539" name="n_2aveValue【学校施設】&#10;有形固定資産減価償却率">
          <a:extLst>
            <a:ext uri="{FF2B5EF4-FFF2-40B4-BE49-F238E27FC236}">
              <a16:creationId xmlns:a16="http://schemas.microsoft.com/office/drawing/2014/main" id="{00000000-0008-0000-0E00-00001B020000}"/>
            </a:ext>
          </a:extLst>
        </xdr:cNvPr>
        <xdr:cNvSpPr txBox="1"/>
      </xdr:nvSpPr>
      <xdr:spPr>
        <a:xfrm>
          <a:off x="14389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40" name="n_3aveValue【学校施設】&#10;有形固定資産減価償却率">
          <a:extLst>
            <a:ext uri="{FF2B5EF4-FFF2-40B4-BE49-F238E27FC236}">
              <a16:creationId xmlns:a16="http://schemas.microsoft.com/office/drawing/2014/main" id="{00000000-0008-0000-0E00-00001C020000}"/>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541" name="n_4aveValue【学校施設】&#10;有形固定資産減価償却率">
          <a:extLst>
            <a:ext uri="{FF2B5EF4-FFF2-40B4-BE49-F238E27FC236}">
              <a16:creationId xmlns:a16="http://schemas.microsoft.com/office/drawing/2014/main" id="{00000000-0008-0000-0E00-00001D020000}"/>
            </a:ext>
          </a:extLst>
        </xdr:cNvPr>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542" name="n_1mainValue【学校施設】&#10;有形固定資産減価償却率">
          <a:extLst>
            <a:ext uri="{FF2B5EF4-FFF2-40B4-BE49-F238E27FC236}">
              <a16:creationId xmlns:a16="http://schemas.microsoft.com/office/drawing/2014/main" id="{00000000-0008-0000-0E00-00001E020000}"/>
            </a:ext>
          </a:extLst>
        </xdr:cNvPr>
        <xdr:cNvSpPr txBox="1"/>
      </xdr:nvSpPr>
      <xdr:spPr>
        <a:xfrm>
          <a:off x="15266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43" name="n_2mainValue【学校施設】&#10;有形固定資産減価償却率">
          <a:extLst>
            <a:ext uri="{FF2B5EF4-FFF2-40B4-BE49-F238E27FC236}">
              <a16:creationId xmlns:a16="http://schemas.microsoft.com/office/drawing/2014/main" id="{00000000-0008-0000-0E00-00001F020000}"/>
            </a:ext>
          </a:extLst>
        </xdr:cNvPr>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137812</xdr:rowOff>
    </xdr:from>
    <xdr:ext cx="405111" cy="259045"/>
    <xdr:sp macro="" textlink="">
      <xdr:nvSpPr>
        <xdr:cNvPr id="544" name="n_3mainValue【学校施設】&#10;有形固定資産減価償却率">
          <a:extLst>
            <a:ext uri="{FF2B5EF4-FFF2-40B4-BE49-F238E27FC236}">
              <a16:creationId xmlns:a16="http://schemas.microsoft.com/office/drawing/2014/main" id="{00000000-0008-0000-0E00-000020020000}"/>
            </a:ext>
          </a:extLst>
        </xdr:cNvPr>
        <xdr:cNvSpPr txBox="1"/>
      </xdr:nvSpPr>
      <xdr:spPr>
        <a:xfrm>
          <a:off x="13500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44467</xdr:rowOff>
    </xdr:from>
    <xdr:ext cx="405111" cy="259045"/>
    <xdr:sp macro="" textlink="">
      <xdr:nvSpPr>
        <xdr:cNvPr id="545" name="n_4mainValue【学校施設】&#10;有形固定資産減価償却率">
          <a:extLst>
            <a:ext uri="{FF2B5EF4-FFF2-40B4-BE49-F238E27FC236}">
              <a16:creationId xmlns:a16="http://schemas.microsoft.com/office/drawing/2014/main" id="{00000000-0008-0000-0E00-000021020000}"/>
            </a:ext>
          </a:extLst>
        </xdr:cNvPr>
        <xdr:cNvSpPr txBox="1"/>
      </xdr:nvSpPr>
      <xdr:spPr>
        <a:xfrm>
          <a:off x="12611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73" name="【学校施設】&#10;一人当たり面積最小値テキスト">
          <a:extLst>
            <a:ext uri="{FF2B5EF4-FFF2-40B4-BE49-F238E27FC236}">
              <a16:creationId xmlns:a16="http://schemas.microsoft.com/office/drawing/2014/main" id="{00000000-0008-0000-0E00-00003D020000}"/>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575" name="【学校施設】&#10;一人当たり面積最大値テキスト">
          <a:extLst>
            <a:ext uri="{FF2B5EF4-FFF2-40B4-BE49-F238E27FC236}">
              <a16:creationId xmlns:a16="http://schemas.microsoft.com/office/drawing/2014/main" id="{00000000-0008-0000-0E00-00003F020000}"/>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577" name="【学校施設】&#10;一人当たり面積平均値テキスト">
          <a:extLst>
            <a:ext uri="{FF2B5EF4-FFF2-40B4-BE49-F238E27FC236}">
              <a16:creationId xmlns:a16="http://schemas.microsoft.com/office/drawing/2014/main" id="{00000000-0008-0000-0E00-000041020000}"/>
            </a:ext>
          </a:extLst>
        </xdr:cNvPr>
        <xdr:cNvSpPr txBox="1"/>
      </xdr:nvSpPr>
      <xdr:spPr>
        <a:xfrm>
          <a:off x="22199600" y="1035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88973</xdr:rowOff>
    </xdr:from>
    <xdr:to>
      <xdr:col>102</xdr:col>
      <xdr:colOff>165100</xdr:colOff>
      <xdr:row>62</xdr:row>
      <xdr:rowOff>19123</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94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605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83748</xdr:rowOff>
    </xdr:from>
    <xdr:to>
      <xdr:col>116</xdr:col>
      <xdr:colOff>114300</xdr:colOff>
      <xdr:row>63</xdr:row>
      <xdr:rowOff>13898</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10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62175</xdr:rowOff>
    </xdr:from>
    <xdr:ext cx="469744" cy="259045"/>
    <xdr:sp macro="" textlink="">
      <xdr:nvSpPr>
        <xdr:cNvPr id="589" name="【学校施設】&#10;一人当たり面積該当値テキスト">
          <a:extLst>
            <a:ext uri="{FF2B5EF4-FFF2-40B4-BE49-F238E27FC236}">
              <a16:creationId xmlns:a16="http://schemas.microsoft.com/office/drawing/2014/main" id="{00000000-0008-0000-0E00-00004D020000}"/>
            </a:ext>
          </a:extLst>
        </xdr:cNvPr>
        <xdr:cNvSpPr txBox="1"/>
      </xdr:nvSpPr>
      <xdr:spPr>
        <a:xfrm>
          <a:off x="22199600" y="106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79176</xdr:rowOff>
    </xdr:from>
    <xdr:to>
      <xdr:col>112</xdr:col>
      <xdr:colOff>38100</xdr:colOff>
      <xdr:row>63</xdr:row>
      <xdr:rowOff>9326</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107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129976</xdr:rowOff>
    </xdr:from>
    <xdr:to>
      <xdr:col>116</xdr:col>
      <xdr:colOff>63500</xdr:colOff>
      <xdr:row>62</xdr:row>
      <xdr:rowOff>134548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1323300" y="10759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129976</xdr:rowOff>
    </xdr:from>
    <xdr:to>
      <xdr:col>111</xdr:col>
      <xdr:colOff>177800</xdr:colOff>
      <xdr:row>62</xdr:row>
      <xdr:rowOff>134874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0434300" y="107598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91585</xdr:rowOff>
    </xdr:from>
    <xdr:to>
      <xdr:col>102</xdr:col>
      <xdr:colOff>165100</xdr:colOff>
      <xdr:row>63</xdr:row>
      <xdr:rowOff>21735</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494500" y="107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142385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545300" y="1076477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99423</xdr:rowOff>
    </xdr:from>
    <xdr:to>
      <xdr:col>98</xdr:col>
      <xdr:colOff>38100</xdr:colOff>
      <xdr:row>63</xdr:row>
      <xdr:rowOff>29573</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605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142385</xdr:rowOff>
    </xdr:from>
    <xdr:to>
      <xdr:col>102</xdr:col>
      <xdr:colOff>114300</xdr:colOff>
      <xdr:row>62</xdr:row>
      <xdr:rowOff>150223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8656300" y="1077228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598" name="n_1aveValue【学校施設】&#10;一人当たり面積">
          <a:extLst>
            <a:ext uri="{FF2B5EF4-FFF2-40B4-BE49-F238E27FC236}">
              <a16:creationId xmlns:a16="http://schemas.microsoft.com/office/drawing/2014/main" id="{00000000-0008-0000-0E00-000056020000}"/>
            </a:ext>
          </a:extLst>
        </xdr:cNvPr>
        <xdr:cNvSpPr txBox="1"/>
      </xdr:nvSpPr>
      <xdr:spPr>
        <a:xfrm>
          <a:off x="210757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599" name="n_2aveValue【学校施設】&#10;一人当たり面積">
          <a:extLst>
            <a:ext uri="{FF2B5EF4-FFF2-40B4-BE49-F238E27FC236}">
              <a16:creationId xmlns:a16="http://schemas.microsoft.com/office/drawing/2014/main" id="{00000000-0008-0000-0E00-000057020000}"/>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35650</xdr:rowOff>
    </xdr:from>
    <xdr:ext cx="469744" cy="259045"/>
    <xdr:sp macro="" textlink="">
      <xdr:nvSpPr>
        <xdr:cNvPr id="600" name="n_3aveValue【学校施設】&#10;一人当たり面積">
          <a:extLst>
            <a:ext uri="{FF2B5EF4-FFF2-40B4-BE49-F238E27FC236}">
              <a16:creationId xmlns:a16="http://schemas.microsoft.com/office/drawing/2014/main" id="{00000000-0008-0000-0E00-000058020000}"/>
            </a:ext>
          </a:extLst>
        </xdr:cNvPr>
        <xdr:cNvSpPr txBox="1"/>
      </xdr:nvSpPr>
      <xdr:spPr>
        <a:xfrm>
          <a:off x="19310427" y="1032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79410</xdr:rowOff>
    </xdr:from>
    <xdr:ext cx="469744" cy="259045"/>
    <xdr:sp macro="" textlink="">
      <xdr:nvSpPr>
        <xdr:cNvPr id="601" name="n_4aveValue【学校施設】&#10;一人当たり面積">
          <a:extLst>
            <a:ext uri="{FF2B5EF4-FFF2-40B4-BE49-F238E27FC236}">
              <a16:creationId xmlns:a16="http://schemas.microsoft.com/office/drawing/2014/main" id="{00000000-0008-0000-0E00-000059020000}"/>
            </a:ext>
          </a:extLst>
        </xdr:cNvPr>
        <xdr:cNvSpPr txBox="1"/>
      </xdr:nvSpPr>
      <xdr:spPr>
        <a:xfrm>
          <a:off x="18421427" y="103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453</xdr:rowOff>
    </xdr:from>
    <xdr:ext cx="469744" cy="259045"/>
    <xdr:sp macro="" textlink="">
      <xdr:nvSpPr>
        <xdr:cNvPr id="602" name="n_1mainValue【学校施設】&#10;一人当たり面積">
          <a:extLst>
            <a:ext uri="{FF2B5EF4-FFF2-40B4-BE49-F238E27FC236}">
              <a16:creationId xmlns:a16="http://schemas.microsoft.com/office/drawing/2014/main" id="{00000000-0008-0000-0E00-00005A020000}"/>
            </a:ext>
          </a:extLst>
        </xdr:cNvPr>
        <xdr:cNvSpPr txBox="1"/>
      </xdr:nvSpPr>
      <xdr:spPr>
        <a:xfrm>
          <a:off x="21075727" y="1080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03" name="n_2mainValue【学校施設】&#10;一人当たり面積">
          <a:extLst>
            <a:ext uri="{FF2B5EF4-FFF2-40B4-BE49-F238E27FC236}">
              <a16:creationId xmlns:a16="http://schemas.microsoft.com/office/drawing/2014/main" id="{00000000-0008-0000-0E00-00005B020000}"/>
            </a:ext>
          </a:extLst>
        </xdr:cNvPr>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12862</xdr:rowOff>
    </xdr:from>
    <xdr:ext cx="469744" cy="259045"/>
    <xdr:sp macro="" textlink="">
      <xdr:nvSpPr>
        <xdr:cNvPr id="604" name="n_3mainValue【学校施設】&#10;一人当たり面積">
          <a:extLst>
            <a:ext uri="{FF2B5EF4-FFF2-40B4-BE49-F238E27FC236}">
              <a16:creationId xmlns:a16="http://schemas.microsoft.com/office/drawing/2014/main" id="{00000000-0008-0000-0E00-00005C020000}"/>
            </a:ext>
          </a:extLst>
        </xdr:cNvPr>
        <xdr:cNvSpPr txBox="1"/>
      </xdr:nvSpPr>
      <xdr:spPr>
        <a:xfrm>
          <a:off x="193104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20700</xdr:rowOff>
    </xdr:from>
    <xdr:ext cx="469744" cy="259045"/>
    <xdr:sp macro="" textlink="">
      <xdr:nvSpPr>
        <xdr:cNvPr id="605" name="n_4mainValue【学校施設】&#10;一人当たり面積">
          <a:extLst>
            <a:ext uri="{FF2B5EF4-FFF2-40B4-BE49-F238E27FC236}">
              <a16:creationId xmlns:a16="http://schemas.microsoft.com/office/drawing/2014/main" id="{00000000-0008-0000-0E00-00005D020000}"/>
            </a:ext>
          </a:extLst>
        </xdr:cNvPr>
        <xdr:cNvSpPr txBox="1"/>
      </xdr:nvSpPr>
      <xdr:spPr>
        <a:xfrm>
          <a:off x="18421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647" name="【公民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649" name="【公民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87647</xdr:rowOff>
    </xdr:from>
    <xdr:ext cx="405111" cy="259045"/>
    <xdr:sp macro="" textlink="">
      <xdr:nvSpPr>
        <xdr:cNvPr id="651" name="【公民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10161</xdr:rowOff>
    </xdr:from>
    <xdr:to>
      <xdr:col>85</xdr:col>
      <xdr:colOff>177800</xdr:colOff>
      <xdr:row>103</xdr:row>
      <xdr:rowOff>111761</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33038</xdr:rowOff>
    </xdr:from>
    <xdr:ext cx="405111" cy="259045"/>
    <xdr:sp macro="" textlink="">
      <xdr:nvSpPr>
        <xdr:cNvPr id="663" name="【公民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60961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77126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53339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7666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74930</xdr:rowOff>
    </xdr:from>
    <xdr:to>
      <xdr:col>72</xdr:col>
      <xdr:colOff>38100</xdr:colOff>
      <xdr:row>103</xdr:row>
      <xdr:rowOff>5080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125730</xdr:rowOff>
    </xdr:from>
    <xdr:to>
      <xdr:col>76</xdr:col>
      <xdr:colOff>114300</xdr:colOff>
      <xdr:row>103</xdr:row>
      <xdr:rowOff>7620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7613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137795</xdr:rowOff>
    </xdr:from>
    <xdr:to>
      <xdr:col>67</xdr:col>
      <xdr:colOff>101600</xdr:colOff>
      <xdr:row>102</xdr:row>
      <xdr:rowOff>67945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17145</xdr:rowOff>
    </xdr:from>
    <xdr:to>
      <xdr:col>71</xdr:col>
      <xdr:colOff>177800</xdr:colOff>
      <xdr:row>102</xdr:row>
      <xdr:rowOff>125730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75050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672" name="n_1aveValue【公民館】&#10;有形固定資産減価償却率">
          <a:extLst>
            <a:ext uri="{FF2B5EF4-FFF2-40B4-BE49-F238E27FC236}">
              <a16:creationId xmlns:a16="http://schemas.microsoft.com/office/drawing/2014/main" id="{00000000-0008-0000-0E00-0000A002000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673" name="n_2aveValue【公民館】&#10;有形固定資産減価償却率">
          <a:extLst>
            <a:ext uri="{FF2B5EF4-FFF2-40B4-BE49-F238E27FC236}">
              <a16:creationId xmlns:a16="http://schemas.microsoft.com/office/drawing/2014/main" id="{00000000-0008-0000-0E00-0000A1020000}"/>
            </a:ext>
          </a:extLst>
        </xdr:cNvPr>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674" name="n_3aveValue【公民館】&#10;有形固定資産減価償却率">
          <a:extLst>
            <a:ext uri="{FF2B5EF4-FFF2-40B4-BE49-F238E27FC236}">
              <a16:creationId xmlns:a16="http://schemas.microsoft.com/office/drawing/2014/main" id="{00000000-0008-0000-0E00-0000A2020000}"/>
            </a:ext>
          </a:extLst>
        </xdr:cNvPr>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675" name="n_4aveValue【公民館】&#10;有形固定資産減価償却率">
          <a:extLst>
            <a:ext uri="{FF2B5EF4-FFF2-40B4-BE49-F238E27FC236}">
              <a16:creationId xmlns:a16="http://schemas.microsoft.com/office/drawing/2014/main" id="{00000000-0008-0000-0E00-0000A3020000}"/>
            </a:ext>
          </a:extLst>
        </xdr:cNvPr>
        <xdr:cNvSpPr txBox="1"/>
      </xdr:nvSpPr>
      <xdr:spPr>
        <a:xfrm>
          <a:off x="12611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76" name="n_1mainValue【公民館】&#10;有形固定資産減価償却率">
          <a:extLst>
            <a:ext uri="{FF2B5EF4-FFF2-40B4-BE49-F238E27FC236}">
              <a16:creationId xmlns:a16="http://schemas.microsoft.com/office/drawing/2014/main" id="{00000000-0008-0000-0E00-0000A4020000}"/>
            </a:ext>
          </a:extLst>
        </xdr:cNvPr>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677" name="n_2mainValue【公民館】&#10;有形固定資産減価償却率">
          <a:extLst>
            <a:ext uri="{FF2B5EF4-FFF2-40B4-BE49-F238E27FC236}">
              <a16:creationId xmlns:a16="http://schemas.microsoft.com/office/drawing/2014/main" id="{00000000-0008-0000-0E00-0000A5020000}"/>
            </a:ext>
          </a:extLst>
        </xdr:cNvPr>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21607</xdr:rowOff>
    </xdr:from>
    <xdr:ext cx="405111" cy="259045"/>
    <xdr:sp macro="" textlink="">
      <xdr:nvSpPr>
        <xdr:cNvPr id="678" name="n_3mainValue【公民館】&#10;有形固定資産減価償却率">
          <a:extLst>
            <a:ext uri="{FF2B5EF4-FFF2-40B4-BE49-F238E27FC236}">
              <a16:creationId xmlns:a16="http://schemas.microsoft.com/office/drawing/2014/main" id="{00000000-0008-0000-0E00-0000A6020000}"/>
            </a:ext>
          </a:extLst>
        </xdr:cNvPr>
        <xdr:cNvSpPr txBox="1"/>
      </xdr:nvSpPr>
      <xdr:spPr>
        <a:xfrm>
          <a:off x="13500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84472</xdr:rowOff>
    </xdr:from>
    <xdr:ext cx="405111" cy="259045"/>
    <xdr:sp macro="" textlink="">
      <xdr:nvSpPr>
        <xdr:cNvPr id="679" name="n_4mainValue【公民館】&#10;有形固定資産減価償却率">
          <a:extLst>
            <a:ext uri="{FF2B5EF4-FFF2-40B4-BE49-F238E27FC236}">
              <a16:creationId xmlns:a16="http://schemas.microsoft.com/office/drawing/2014/main" id="{00000000-0008-0000-0E00-0000A7020000}"/>
            </a:ext>
          </a:extLst>
        </xdr:cNvPr>
        <xdr:cNvSpPr txBox="1"/>
      </xdr:nvSpPr>
      <xdr:spPr>
        <a:xfrm>
          <a:off x="12611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04" name="【公民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06" name="【公民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147845</xdr:rowOff>
    </xdr:from>
    <xdr:ext cx="469744" cy="259045"/>
    <xdr:sp macro="" textlink="">
      <xdr:nvSpPr>
        <xdr:cNvPr id="708" name="【公民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832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142003</xdr:rowOff>
    </xdr:from>
    <xdr:ext cx="469744" cy="259045"/>
    <xdr:sp macro="" textlink="">
      <xdr:nvSpPr>
        <xdr:cNvPr id="720" name="【公民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81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122174</xdr:rowOff>
    </xdr:from>
    <xdr:to>
      <xdr:col>112</xdr:col>
      <xdr:colOff>38100</xdr:colOff>
      <xdr:row>107</xdr:row>
      <xdr:rowOff>52324</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8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1524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834362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1524</xdr:rowOff>
    </xdr:from>
    <xdr:to>
      <xdr:col>111</xdr:col>
      <xdr:colOff>177800</xdr:colOff>
      <xdr:row>107</xdr:row>
      <xdr:rowOff>3811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0434300" y="183466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7620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131318</xdr:rowOff>
    </xdr:from>
    <xdr:to>
      <xdr:col>98</xdr:col>
      <xdr:colOff>38100</xdr:colOff>
      <xdr:row>107</xdr:row>
      <xdr:rowOff>61468</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10668</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83527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100601</xdr:rowOff>
    </xdr:from>
    <xdr:ext cx="469744" cy="259045"/>
    <xdr:sp macro="" textlink="">
      <xdr:nvSpPr>
        <xdr:cNvPr id="729" name="n_1aveValue【公民館】&#10;一人当たり面積">
          <a:extLst>
            <a:ext uri="{FF2B5EF4-FFF2-40B4-BE49-F238E27FC236}">
              <a16:creationId xmlns:a16="http://schemas.microsoft.com/office/drawing/2014/main" id="{00000000-0008-0000-0E00-0000D9020000}"/>
            </a:ext>
          </a:extLst>
        </xdr:cNvPr>
        <xdr:cNvSpPr txBox="1"/>
      </xdr:nvSpPr>
      <xdr:spPr>
        <a:xfrm>
          <a:off x="21075727"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730" name="n_2aveValue【公民館】&#10;一人当たり面積">
          <a:extLst>
            <a:ext uri="{FF2B5EF4-FFF2-40B4-BE49-F238E27FC236}">
              <a16:creationId xmlns:a16="http://schemas.microsoft.com/office/drawing/2014/main" id="{00000000-0008-0000-0E00-0000DA020000}"/>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731" name="n_3aveValue【公民館】&#10;一人当たり面積">
          <a:extLst>
            <a:ext uri="{FF2B5EF4-FFF2-40B4-BE49-F238E27FC236}">
              <a16:creationId xmlns:a16="http://schemas.microsoft.com/office/drawing/2014/main" id="{00000000-0008-0000-0E00-0000DB020000}"/>
            </a:ext>
          </a:extLst>
        </xdr:cNvPr>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732" name="n_4aveValue【公民館】&#10;一人当たり面積">
          <a:extLst>
            <a:ext uri="{FF2B5EF4-FFF2-40B4-BE49-F238E27FC236}">
              <a16:creationId xmlns:a16="http://schemas.microsoft.com/office/drawing/2014/main" id="{00000000-0008-0000-0E00-0000DC020000}"/>
            </a:ext>
          </a:extLst>
        </xdr:cNvPr>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68851</xdr:rowOff>
    </xdr:from>
    <xdr:ext cx="469744" cy="259045"/>
    <xdr:sp macro="" textlink="">
      <xdr:nvSpPr>
        <xdr:cNvPr id="733" name="n_1mainValue【公民館】&#10;一人当たり面積">
          <a:extLst>
            <a:ext uri="{FF2B5EF4-FFF2-40B4-BE49-F238E27FC236}">
              <a16:creationId xmlns:a16="http://schemas.microsoft.com/office/drawing/2014/main" id="{00000000-0008-0000-0E00-0000DD020000}"/>
            </a:ext>
          </a:extLst>
        </xdr:cNvPr>
        <xdr:cNvSpPr txBox="1"/>
      </xdr:nvSpPr>
      <xdr:spPr>
        <a:xfrm>
          <a:off x="21075727" y="180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34" name="n_2mainValue【公民館】&#10;一人当たり面積">
          <a:extLst>
            <a:ext uri="{FF2B5EF4-FFF2-40B4-BE49-F238E27FC236}">
              <a16:creationId xmlns:a16="http://schemas.microsoft.com/office/drawing/2014/main" id="{00000000-0008-0000-0E00-0000DE020000}"/>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74947</xdr:rowOff>
    </xdr:from>
    <xdr:ext cx="469744" cy="259045"/>
    <xdr:sp macro="" textlink="">
      <xdr:nvSpPr>
        <xdr:cNvPr id="735" name="n_3mainValue【公民館】&#10;一人当たり面積">
          <a:extLst>
            <a:ext uri="{FF2B5EF4-FFF2-40B4-BE49-F238E27FC236}">
              <a16:creationId xmlns:a16="http://schemas.microsoft.com/office/drawing/2014/main" id="{00000000-0008-0000-0E00-0000DF020000}"/>
            </a:ext>
          </a:extLst>
        </xdr:cNvPr>
        <xdr:cNvSpPr txBox="1"/>
      </xdr:nvSpPr>
      <xdr:spPr>
        <a:xfrm>
          <a:off x="19310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77995</xdr:rowOff>
    </xdr:from>
    <xdr:ext cx="469744" cy="259045"/>
    <xdr:sp macro="" textlink="">
      <xdr:nvSpPr>
        <xdr:cNvPr id="736" name="n_4mainValue【公民館】&#10;一人当たり面積">
          <a:extLst>
            <a:ext uri="{FF2B5EF4-FFF2-40B4-BE49-F238E27FC236}">
              <a16:creationId xmlns:a16="http://schemas.microsoft.com/office/drawing/2014/main" id="{00000000-0008-0000-0E00-0000E0020000}"/>
            </a:ext>
          </a:extLst>
        </xdr:cNvPr>
        <xdr:cNvSpPr txBox="1"/>
      </xdr:nvSpPr>
      <xdr:spPr>
        <a:xfrm>
          <a:off x="18421427" y="180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類似団体と比較して特に有形固定資産減価償却率が高くなっている施設は公営住宅であり、特に低くなっている施設は学校施設である。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年代に多くの公営住宅が建設されたためである。令和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見直しを行った公共施設等総合管理計画に基づき、既存の公営住宅については老朽化した施設から順次廃止することとし、地域の経済活動の促進と行政負担の軽減の観点から、民間の資金やノウハウを用いて整備を進める方針のため、今後も有形固定資産減価償却率が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学校施設については、町内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校中、平成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年度に藤崎中学校、平成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年度に藤崎小学校、平成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年度に常盤小学校がそれぞれ建替を行ったため、有形固定資産減価償却率が低くなっている。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14,578
14,557
37.29
9,295,817
8,982,562
261,036
4,909,452
9,192,836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161942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168275</xdr:rowOff>
    </xdr:from>
    <xdr:to>
      <xdr:col>10</xdr:col>
      <xdr:colOff>165100</xdr:colOff>
      <xdr:row>36</xdr:row>
      <xdr:rowOff>98425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149225</xdr:rowOff>
    </xdr:from>
    <xdr:to>
      <xdr:col>6</xdr:col>
      <xdr:colOff>38100</xdr:colOff>
      <xdr:row>36</xdr:row>
      <xdr:rowOff>79375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46355</xdr:rowOff>
    </xdr:from>
    <xdr:to>
      <xdr:col>24</xdr:col>
      <xdr:colOff>114300</xdr:colOff>
      <xdr:row>35</xdr:row>
      <xdr:rowOff>147955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69232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xdr:rowOff>
    </xdr:from>
    <xdr:to>
      <xdr:col>20</xdr:col>
      <xdr:colOff>38100</xdr:colOff>
      <xdr:row>36</xdr:row>
      <xdr:rowOff>107950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97155</xdr:rowOff>
    </xdr:from>
    <xdr:to>
      <xdr:col>24</xdr:col>
      <xdr:colOff>63500</xdr:colOff>
      <xdr:row>36</xdr:row>
      <xdr:rowOff>57150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7300" y="609790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135890</xdr:rowOff>
    </xdr:from>
    <xdr:to>
      <xdr:col>15</xdr:col>
      <xdr:colOff>101600</xdr:colOff>
      <xdr:row>36</xdr:row>
      <xdr:rowOff>66040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xdr:rowOff>
    </xdr:from>
    <xdr:to>
      <xdr:col>19</xdr:col>
      <xdr:colOff>177800</xdr:colOff>
      <xdr:row>36</xdr:row>
      <xdr:rowOff>57150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18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99695</xdr:rowOff>
    </xdr:from>
    <xdr:to>
      <xdr:col>10</xdr:col>
      <xdr:colOff>165100</xdr:colOff>
      <xdr:row>36</xdr:row>
      <xdr:rowOff>29845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150495</xdr:rowOff>
    </xdr:from>
    <xdr:to>
      <xdr:col>15</xdr:col>
      <xdr:colOff>50800</xdr:colOff>
      <xdr:row>36</xdr:row>
      <xdr:rowOff>15240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151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150495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0769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41927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150512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89552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70502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124477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82567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46372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4826</xdr:rowOff>
    </xdr:from>
    <xdr:to>
      <xdr:col>41</xdr:col>
      <xdr:colOff>101600</xdr:colOff>
      <xdr:row>39</xdr:row>
      <xdr:rowOff>106426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18542</xdr:rowOff>
    </xdr:from>
    <xdr:to>
      <xdr:col>36</xdr:col>
      <xdr:colOff>165100</xdr:colOff>
      <xdr:row>39</xdr:row>
      <xdr:rowOff>120142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17543</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39116</xdr:rowOff>
    </xdr:from>
    <xdr:to>
      <xdr:col>50</xdr:col>
      <xdr:colOff>165100</xdr:colOff>
      <xdr:row>40</xdr:row>
      <xdr:rowOff>140716</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89916</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94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94488</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43688</xdr:rowOff>
    </xdr:from>
    <xdr:to>
      <xdr:col>41</xdr:col>
      <xdr:colOff>101600</xdr:colOff>
      <xdr:row>40</xdr:row>
      <xdr:rowOff>145288</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94488</xdr:rowOff>
    </xdr:from>
    <xdr:to>
      <xdr:col>45</xdr:col>
      <xdr:colOff>177800</xdr:colOff>
      <xdr:row>40</xdr:row>
      <xdr:rowOff>94488</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94488</xdr:rowOff>
    </xdr:from>
    <xdr:to>
      <xdr:col>41</xdr:col>
      <xdr:colOff>50800</xdr:colOff>
      <xdr:row>40</xdr:row>
      <xdr:rowOff>99060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95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122953</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136669</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131843</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136415</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608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6350</xdr:rowOff>
    </xdr:from>
    <xdr:to>
      <xdr:col>6</xdr:col>
      <xdr:colOff>38100</xdr:colOff>
      <xdr:row>61</xdr:row>
      <xdr:rowOff>107950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34126</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32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80010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797300" y="1052049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80010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5139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55517</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61</xdr:row>
      <xdr:rowOff>29391</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42742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81115</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36303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F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F00-0000E1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F00-0000E3000000}"/>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F00-0000E5000000}"/>
            </a:ext>
          </a:extLst>
        </xdr:cNvPr>
        <xdr:cNvSpPr txBox="1"/>
      </xdr:nvSpPr>
      <xdr:spPr>
        <a:xfrm>
          <a:off x="10515600" y="1033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810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45783</xdr:rowOff>
    </xdr:from>
    <xdr:to>
      <xdr:col>36</xdr:col>
      <xdr:colOff>165100</xdr:colOff>
      <xdr:row>61</xdr:row>
      <xdr:rowOff>147383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921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69786</xdr:rowOff>
    </xdr:from>
    <xdr:to>
      <xdr:col>55</xdr:col>
      <xdr:colOff>50800</xdr:colOff>
      <xdr:row>61</xdr:row>
      <xdr:rowOff>171386</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10426700" y="10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48213</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F00-0000F1000000}"/>
            </a:ext>
          </a:extLst>
        </xdr:cNvPr>
        <xdr:cNvSpPr txBox="1"/>
      </xdr:nvSpPr>
      <xdr:spPr>
        <a:xfrm>
          <a:off x="10515600" y="10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120586</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9639300" y="10544175"/>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37211</xdr:rowOff>
    </xdr:from>
    <xdr:to>
      <xdr:col>46</xdr:col>
      <xdr:colOff>38100</xdr:colOff>
      <xdr:row>61</xdr:row>
      <xdr:rowOff>138811</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6995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88011</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750300" y="105441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88011</xdr:rowOff>
    </xdr:from>
    <xdr:to>
      <xdr:col>45</xdr:col>
      <xdr:colOff>177800</xdr:colOff>
      <xdr:row>61</xdr:row>
      <xdr:rowOff>91440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7861300" y="1054646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44069</xdr:rowOff>
    </xdr:from>
    <xdr:to>
      <xdr:col>36</xdr:col>
      <xdr:colOff>165100</xdr:colOff>
      <xdr:row>61</xdr:row>
      <xdr:rowOff>145669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921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61</xdr:row>
      <xdr:rowOff>94869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6972300" y="1054989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F00-0000FA000000}"/>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F00-0000FB000000}"/>
            </a:ext>
          </a:extLst>
        </xdr:cNvPr>
        <xdr:cNvSpPr txBox="1"/>
      </xdr:nvSpPr>
      <xdr:spPr>
        <a:xfrm>
          <a:off x="8515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158196</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F00-0000FC000000}"/>
            </a:ext>
          </a:extLst>
        </xdr:cNvPr>
        <xdr:cNvSpPr txBox="1"/>
      </xdr:nvSpPr>
      <xdr:spPr>
        <a:xfrm>
          <a:off x="7626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138510</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F00-0000FD000000}"/>
            </a:ext>
          </a:extLst>
        </xdr:cNvPr>
        <xdr:cNvSpPr txBox="1"/>
      </xdr:nvSpPr>
      <xdr:spPr>
        <a:xfrm>
          <a:off x="6737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127652</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155338</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F00-0000FF000000}"/>
            </a:ext>
          </a:extLst>
        </xdr:cNvPr>
        <xdr:cNvSpPr txBox="1"/>
      </xdr:nvSpPr>
      <xdr:spPr>
        <a:xfrm>
          <a:off x="8515427"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162196</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F00-000001010000}"/>
            </a:ext>
          </a:extLst>
        </xdr:cNvPr>
        <xdr:cNvSpPr txBox="1"/>
      </xdr:nvSpPr>
      <xdr:spPr>
        <a:xfrm>
          <a:off x="6737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F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00000000-0008-0000-0F00-000019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F00-00001B010000}"/>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114316</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F00-00001D010000}"/>
            </a:ext>
          </a:extLst>
        </xdr:cNvPr>
        <xdr:cNvSpPr txBox="1"/>
      </xdr:nvSpPr>
      <xdr:spPr>
        <a:xfrm>
          <a:off x="4673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2857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49022</xdr:rowOff>
    </xdr:from>
    <xdr:to>
      <xdr:col>10</xdr:col>
      <xdr:colOff>165100</xdr:colOff>
      <xdr:row>80</xdr:row>
      <xdr:rowOff>150622</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1968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149606</xdr:rowOff>
    </xdr:from>
    <xdr:to>
      <xdr:col>6</xdr:col>
      <xdr:colOff>38100</xdr:colOff>
      <xdr:row>80</xdr:row>
      <xdr:rowOff>79756</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079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145035</xdr:rowOff>
    </xdr:from>
    <xdr:to>
      <xdr:col>24</xdr:col>
      <xdr:colOff>114300</xdr:colOff>
      <xdr:row>81</xdr:row>
      <xdr:rowOff>75185</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45847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167912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F00-000029010000}"/>
            </a:ext>
          </a:extLst>
        </xdr:cNvPr>
        <xdr:cNvSpPr txBox="1"/>
      </xdr:nvSpPr>
      <xdr:spPr>
        <a:xfrm>
          <a:off x="4673600" y="1371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24385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3797300" y="13868400"/>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2908300" y="1382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7874</xdr:rowOff>
    </xdr:from>
    <xdr:to>
      <xdr:col>10</xdr:col>
      <xdr:colOff>165100</xdr:colOff>
      <xdr:row>80</xdr:row>
      <xdr:rowOff>109474</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968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58674</xdr:rowOff>
    </xdr:from>
    <xdr:to>
      <xdr:col>15</xdr:col>
      <xdr:colOff>50800</xdr:colOff>
      <xdr:row>80</xdr:row>
      <xdr:rowOff>106680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019300" y="137746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079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147828</xdr:rowOff>
    </xdr:from>
    <xdr:to>
      <xdr:col>10</xdr:col>
      <xdr:colOff>114300</xdr:colOff>
      <xdr:row>80</xdr:row>
      <xdr:rowOff>58674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130300" y="136923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20590</xdr:rowOff>
    </xdr:from>
    <xdr:ext cx="405111" cy="259045"/>
    <xdr:sp macro="" textlink="">
      <xdr:nvSpPr>
        <xdr:cNvPr id="306" name="n_1aveValue【福祉施設】&#10;有形固定資産減価償却率">
          <a:extLst>
            <a:ext uri="{FF2B5EF4-FFF2-40B4-BE49-F238E27FC236}">
              <a16:creationId xmlns:a16="http://schemas.microsoft.com/office/drawing/2014/main" id="{00000000-0008-0000-0F00-000032010000}"/>
            </a:ext>
          </a:extLst>
        </xdr:cNvPr>
        <xdr:cNvSpPr txBox="1"/>
      </xdr:nvSpPr>
      <xdr:spPr>
        <a:xfrm>
          <a:off x="35820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307" name="n_2aveValue【福祉施設】&#10;有形固定資産減価償却率">
          <a:extLst>
            <a:ext uri="{FF2B5EF4-FFF2-40B4-BE49-F238E27FC236}">
              <a16:creationId xmlns:a16="http://schemas.microsoft.com/office/drawing/2014/main" id="{00000000-0008-0000-0F00-000033010000}"/>
            </a:ext>
          </a:extLst>
        </xdr:cNvPr>
        <xdr:cNvSpPr txBox="1"/>
      </xdr:nvSpPr>
      <xdr:spPr>
        <a:xfrm>
          <a:off x="2705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141749</xdr:rowOff>
    </xdr:from>
    <xdr:ext cx="405111" cy="259045"/>
    <xdr:sp macro="" textlink="">
      <xdr:nvSpPr>
        <xdr:cNvPr id="308" name="n_3aveValue【福祉施設】&#10;有形固定資産減価償却率">
          <a:extLst>
            <a:ext uri="{FF2B5EF4-FFF2-40B4-BE49-F238E27FC236}">
              <a16:creationId xmlns:a16="http://schemas.microsoft.com/office/drawing/2014/main" id="{00000000-0008-0000-0F00-000034010000}"/>
            </a:ext>
          </a:extLst>
        </xdr:cNvPr>
        <xdr:cNvSpPr txBox="1"/>
      </xdr:nvSpPr>
      <xdr:spPr>
        <a:xfrm>
          <a:off x="1816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70883</xdr:rowOff>
    </xdr:from>
    <xdr:ext cx="405111" cy="259045"/>
    <xdr:sp macro="" textlink="">
      <xdr:nvSpPr>
        <xdr:cNvPr id="309" name="n_4aveValue【福祉施設】&#10;有形固定資産減価償却率">
          <a:extLst>
            <a:ext uri="{FF2B5EF4-FFF2-40B4-BE49-F238E27FC236}">
              <a16:creationId xmlns:a16="http://schemas.microsoft.com/office/drawing/2014/main" id="{00000000-0008-0000-0F00-000035010000}"/>
            </a:ext>
          </a:extLst>
        </xdr:cNvPr>
        <xdr:cNvSpPr txBox="1"/>
      </xdr:nvSpPr>
      <xdr:spPr>
        <a:xfrm>
          <a:off x="927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0" name="n_1main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1" name="n_2main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126001</xdr:rowOff>
    </xdr:from>
    <xdr:ext cx="405111" cy="259045"/>
    <xdr:sp macro="" textlink="">
      <xdr:nvSpPr>
        <xdr:cNvPr id="312" name="n_3main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43705</xdr:rowOff>
    </xdr:from>
    <xdr:ext cx="405111" cy="259045"/>
    <xdr:sp macro="" textlink="">
      <xdr:nvSpPr>
        <xdr:cNvPr id="313" name="n_4main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41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F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F00-000052010000}"/>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F00-000054010000}"/>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F00-000056010000}"/>
            </a:ext>
          </a:extLst>
        </xdr:cNvPr>
        <xdr:cNvSpPr txBox="1"/>
      </xdr:nvSpPr>
      <xdr:spPr>
        <a:xfrm>
          <a:off x="1051560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153670</xdr:rowOff>
    </xdr:from>
    <xdr:to>
      <xdr:col>41</xdr:col>
      <xdr:colOff>101600</xdr:colOff>
      <xdr:row>85</xdr:row>
      <xdr:rowOff>83820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810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7620</xdr:rowOff>
    </xdr:from>
    <xdr:to>
      <xdr:col>36</xdr:col>
      <xdr:colOff>165100</xdr:colOff>
      <xdr:row>85</xdr:row>
      <xdr:rowOff>109220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921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134620</xdr:rowOff>
    </xdr:from>
    <xdr:to>
      <xdr:col>55</xdr:col>
      <xdr:colOff>50800</xdr:colOff>
      <xdr:row>85</xdr:row>
      <xdr:rowOff>64770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04267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113047</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F00-000062010000}"/>
            </a:ext>
          </a:extLst>
        </xdr:cNvPr>
        <xdr:cNvSpPr txBox="1"/>
      </xdr:nvSpPr>
      <xdr:spPr>
        <a:xfrm>
          <a:off x="10515600"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137161</xdr:rowOff>
    </xdr:from>
    <xdr:to>
      <xdr:col>50</xdr:col>
      <xdr:colOff>165100</xdr:colOff>
      <xdr:row>85</xdr:row>
      <xdr:rowOff>67311</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5885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13970</xdr:rowOff>
    </xdr:from>
    <xdr:to>
      <xdr:col>55</xdr:col>
      <xdr:colOff>0</xdr:colOff>
      <xdr:row>85</xdr:row>
      <xdr:rowOff>16511</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9639300" y="145872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138430</xdr:rowOff>
    </xdr:from>
    <xdr:to>
      <xdr:col>46</xdr:col>
      <xdr:colOff>38100</xdr:colOff>
      <xdr:row>85</xdr:row>
      <xdr:rowOff>68580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699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16511</xdr:rowOff>
    </xdr:from>
    <xdr:to>
      <xdr:col>50</xdr:col>
      <xdr:colOff>114300</xdr:colOff>
      <xdr:row>85</xdr:row>
      <xdr:rowOff>17780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8750300" y="145897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142239</xdr:rowOff>
    </xdr:from>
    <xdr:to>
      <xdr:col>41</xdr:col>
      <xdr:colOff>101600</xdr:colOff>
      <xdr:row>85</xdr:row>
      <xdr:rowOff>72389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8105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17780</xdr:rowOff>
    </xdr:from>
    <xdr:to>
      <xdr:col>45</xdr:col>
      <xdr:colOff>177800</xdr:colOff>
      <xdr:row>85</xdr:row>
      <xdr:rowOff>21589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7861300" y="14591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153670</xdr:rowOff>
    </xdr:from>
    <xdr:to>
      <xdr:col>36</xdr:col>
      <xdr:colOff>165100</xdr:colOff>
      <xdr:row>85</xdr:row>
      <xdr:rowOff>83820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921500" y="14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21589</xdr:rowOff>
    </xdr:from>
    <xdr:to>
      <xdr:col>41</xdr:col>
      <xdr:colOff>50800</xdr:colOff>
      <xdr:row>85</xdr:row>
      <xdr:rowOff>33020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6972300" y="1459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74947</xdr:rowOff>
    </xdr:from>
    <xdr:ext cx="469744" cy="259045"/>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100347</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58438</xdr:rowOff>
    </xdr:from>
    <xdr:ext cx="469744" cy="259045"/>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59707</xdr:rowOff>
    </xdr:from>
    <xdr:ext cx="469744" cy="259045"/>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427"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88916</xdr:rowOff>
    </xdr:from>
    <xdr:ext cx="469744" cy="259045"/>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4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100347</xdr:rowOff>
    </xdr:from>
    <xdr:ext cx="469744" cy="259045"/>
    <xdr:sp macro="" textlink="">
      <xdr:nvSpPr>
        <xdr:cNvPr id="370" name="n_4mainValue【福祉施設】&#10;一人当たり面積">
          <a:extLst>
            <a:ext uri="{FF2B5EF4-FFF2-40B4-BE49-F238E27FC236}">
              <a16:creationId xmlns:a16="http://schemas.microsoft.com/office/drawing/2014/main" id="{00000000-0008-0000-0F00-000072010000}"/>
            </a:ext>
          </a:extLst>
        </xdr:cNvPr>
        <xdr:cNvSpPr txBox="1"/>
      </xdr:nvSpPr>
      <xdr:spPr>
        <a:xfrm>
          <a:off x="673742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00000000-0008-0000-0F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149352</xdr:rowOff>
    </xdr:from>
    <xdr:to>
      <xdr:col>24</xdr:col>
      <xdr:colOff>62865</xdr:colOff>
      <xdr:row>108</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4634865" y="1729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00000000-0008-0000-0F00-00008A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96029</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00000000-0008-0000-0F00-00008C010000}"/>
            </a:ext>
          </a:extLst>
        </xdr:cNvPr>
        <xdr:cNvSpPr txBox="1"/>
      </xdr:nvSpPr>
      <xdr:spPr>
        <a:xfrm>
          <a:off x="4673600" y="1706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149352</xdr:rowOff>
    </xdr:from>
    <xdr:to>
      <xdr:col>24</xdr:col>
      <xdr:colOff>152400</xdr:colOff>
      <xdr:row>100</xdr:row>
      <xdr:rowOff>149352</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4546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81551</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00000000-0008-0000-0F00-00008E010000}"/>
            </a:ext>
          </a:extLst>
        </xdr:cNvPr>
        <xdr:cNvSpPr txBox="1"/>
      </xdr:nvSpPr>
      <xdr:spPr>
        <a:xfrm>
          <a:off x="4673600" y="1774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103124</xdr:rowOff>
    </xdr:from>
    <xdr:to>
      <xdr:col>24</xdr:col>
      <xdr:colOff>114300</xdr:colOff>
      <xdr:row>104</xdr:row>
      <xdr:rowOff>33274</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4584700" y="1776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3746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968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27687</xdr:rowOff>
    </xdr:from>
    <xdr:to>
      <xdr:col>6</xdr:col>
      <xdr:colOff>38100</xdr:colOff>
      <xdr:row>102</xdr:row>
      <xdr:rowOff>129287</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079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00000000-0008-0000-0F00-00009A010000}"/>
            </a:ext>
          </a:extLst>
        </xdr:cNvPr>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157987</xdr:rowOff>
    </xdr:from>
    <xdr:to>
      <xdr:col>20</xdr:col>
      <xdr:colOff>38100</xdr:colOff>
      <xdr:row>103</xdr:row>
      <xdr:rowOff>88137</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3746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37337</xdr:rowOff>
    </xdr:from>
    <xdr:to>
      <xdr:col>24</xdr:col>
      <xdr:colOff>63500</xdr:colOff>
      <xdr:row>103</xdr:row>
      <xdr:rowOff>110489</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3797300" y="176966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77978</xdr:rowOff>
    </xdr:from>
    <xdr:to>
      <xdr:col>15</xdr:col>
      <xdr:colOff>101600</xdr:colOff>
      <xdr:row>103</xdr:row>
      <xdr:rowOff>8128</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2857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128778</xdr:rowOff>
    </xdr:from>
    <xdr:to>
      <xdr:col>19</xdr:col>
      <xdr:colOff>177800</xdr:colOff>
      <xdr:row>103</xdr:row>
      <xdr:rowOff>37337</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2908300" y="17616678"/>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169418</xdr:rowOff>
    </xdr:from>
    <xdr:to>
      <xdr:col>10</xdr:col>
      <xdr:colOff>165100</xdr:colOff>
      <xdr:row>102</xdr:row>
      <xdr:rowOff>99568</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968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48768</xdr:rowOff>
    </xdr:from>
    <xdr:to>
      <xdr:col>15</xdr:col>
      <xdr:colOff>50800</xdr:colOff>
      <xdr:row>102</xdr:row>
      <xdr:rowOff>128778</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2019300" y="1753666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9398</xdr:rowOff>
    </xdr:from>
    <xdr:to>
      <xdr:col>6</xdr:col>
      <xdr:colOff>38100</xdr:colOff>
      <xdr:row>101</xdr:row>
      <xdr:rowOff>110998</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079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60198</xdr:rowOff>
    </xdr:from>
    <xdr:to>
      <xdr:col>10</xdr:col>
      <xdr:colOff>114300</xdr:colOff>
      <xdr:row>102</xdr:row>
      <xdr:rowOff>48768</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130300" y="173766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163847</xdr:rowOff>
    </xdr:from>
    <xdr:ext cx="405111" cy="259045"/>
    <xdr:sp macro="" textlink="">
      <xdr:nvSpPr>
        <xdr:cNvPr id="419" name="n_1aveValue【市民会館】&#10;有形固定資産減価償却率">
          <a:extLst>
            <a:ext uri="{FF2B5EF4-FFF2-40B4-BE49-F238E27FC236}">
              <a16:creationId xmlns:a16="http://schemas.microsoft.com/office/drawing/2014/main" id="{00000000-0008-0000-0F00-0000A3010000}"/>
            </a:ext>
          </a:extLst>
        </xdr:cNvPr>
        <xdr:cNvSpPr txBox="1"/>
      </xdr:nvSpPr>
      <xdr:spPr>
        <a:xfrm>
          <a:off x="3582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129557</xdr:rowOff>
    </xdr:from>
    <xdr:ext cx="405111" cy="259045"/>
    <xdr:sp macro="" textlink="">
      <xdr:nvSpPr>
        <xdr:cNvPr id="420" name="n_2aveValue【市民会館】&#10;有形固定資産減価償却率">
          <a:extLst>
            <a:ext uri="{FF2B5EF4-FFF2-40B4-BE49-F238E27FC236}">
              <a16:creationId xmlns:a16="http://schemas.microsoft.com/office/drawing/2014/main" id="{00000000-0008-0000-0F00-0000A4010000}"/>
            </a:ext>
          </a:extLst>
        </xdr:cNvPr>
        <xdr:cNvSpPr txBox="1"/>
      </xdr:nvSpPr>
      <xdr:spPr>
        <a:xfrm>
          <a:off x="2705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26688</xdr:rowOff>
    </xdr:from>
    <xdr:ext cx="405111" cy="259045"/>
    <xdr:sp macro="" textlink="">
      <xdr:nvSpPr>
        <xdr:cNvPr id="421" name="n_3aveValue【市民会館】&#10;有形固定資産減価償却率">
          <a:extLst>
            <a:ext uri="{FF2B5EF4-FFF2-40B4-BE49-F238E27FC236}">
              <a16:creationId xmlns:a16="http://schemas.microsoft.com/office/drawing/2014/main" id="{00000000-0008-0000-0F00-0000A5010000}"/>
            </a:ext>
          </a:extLst>
        </xdr:cNvPr>
        <xdr:cNvSpPr txBox="1"/>
      </xdr:nvSpPr>
      <xdr:spPr>
        <a:xfrm>
          <a:off x="1816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120414</xdr:rowOff>
    </xdr:from>
    <xdr:ext cx="405111" cy="259045"/>
    <xdr:sp macro="" textlink="">
      <xdr:nvSpPr>
        <xdr:cNvPr id="422" name="n_4aveValue【市民会館】&#10;有形固定資産減価償却率">
          <a:extLst>
            <a:ext uri="{FF2B5EF4-FFF2-40B4-BE49-F238E27FC236}">
              <a16:creationId xmlns:a16="http://schemas.microsoft.com/office/drawing/2014/main" id="{00000000-0008-0000-0F00-0000A6010000}"/>
            </a:ext>
          </a:extLst>
        </xdr:cNvPr>
        <xdr:cNvSpPr txBox="1"/>
      </xdr:nvSpPr>
      <xdr:spPr>
        <a:xfrm>
          <a:off x="9277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104664</xdr:rowOff>
    </xdr:from>
    <xdr:ext cx="405111" cy="259045"/>
    <xdr:sp macro="" textlink="">
      <xdr:nvSpPr>
        <xdr:cNvPr id="423" name="n_1main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24655</xdr:rowOff>
    </xdr:from>
    <xdr:ext cx="405111" cy="259045"/>
    <xdr:sp macro="" textlink="">
      <xdr:nvSpPr>
        <xdr:cNvPr id="424" name="n_2main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116095</xdr:rowOff>
    </xdr:from>
    <xdr:ext cx="405111" cy="259045"/>
    <xdr:sp macro="" textlink="">
      <xdr:nvSpPr>
        <xdr:cNvPr id="425" name="n_3main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127525</xdr:rowOff>
    </xdr:from>
    <xdr:ext cx="405111" cy="259045"/>
    <xdr:sp macro="" textlink="">
      <xdr:nvSpPr>
        <xdr:cNvPr id="426" name="n_4main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85998</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230998"/>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32675</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85998</xdr:rowOff>
    </xdr:from>
    <xdr:to>
      <xdr:col>55</xdr:col>
      <xdr:colOff>88900</xdr:colOff>
      <xdr:row>100</xdr:row>
      <xdr:rowOff>85998</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41746</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77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22134</xdr:rowOff>
    </xdr:from>
    <xdr:to>
      <xdr:col>50</xdr:col>
      <xdr:colOff>165100</xdr:colOff>
      <xdr:row>104</xdr:row>
      <xdr:rowOff>123734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93980</xdr:rowOff>
    </xdr:from>
    <xdr:to>
      <xdr:col>41</xdr:col>
      <xdr:colOff>101600</xdr:colOff>
      <xdr:row>105</xdr:row>
      <xdr:rowOff>24130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149498</xdr:rowOff>
    </xdr:from>
    <xdr:to>
      <xdr:col>36</xdr:col>
      <xdr:colOff>165100</xdr:colOff>
      <xdr:row>105</xdr:row>
      <xdr:rowOff>79648</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165826</xdr:rowOff>
    </xdr:from>
    <xdr:to>
      <xdr:col>55</xdr:col>
      <xdr:colOff>50800</xdr:colOff>
      <xdr:row>107</xdr:row>
      <xdr:rowOff>95976</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144253</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169092</xdr:rowOff>
    </xdr:from>
    <xdr:to>
      <xdr:col>50</xdr:col>
      <xdr:colOff>165100</xdr:colOff>
      <xdr:row>107</xdr:row>
      <xdr:rowOff>99242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45176</xdr:rowOff>
    </xdr:from>
    <xdr:to>
      <xdr:col>55</xdr:col>
      <xdr:colOff>0</xdr:colOff>
      <xdr:row>107</xdr:row>
      <xdr:rowOff>48442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9639300" y="183903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907</xdr:rowOff>
    </xdr:from>
    <xdr:to>
      <xdr:col>46</xdr:col>
      <xdr:colOff>38100</xdr:colOff>
      <xdr:row>107</xdr:row>
      <xdr:rowOff>102507</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48442</xdr:rowOff>
    </xdr:from>
    <xdr:to>
      <xdr:col>50</xdr:col>
      <xdr:colOff>114300</xdr:colOff>
      <xdr:row>107</xdr:row>
      <xdr:rowOff>51707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8750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4173</xdr:rowOff>
    </xdr:from>
    <xdr:to>
      <xdr:col>41</xdr:col>
      <xdr:colOff>101600</xdr:colOff>
      <xdr:row>107</xdr:row>
      <xdr:rowOff>105773</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51707</xdr:rowOff>
    </xdr:from>
    <xdr:to>
      <xdr:col>45</xdr:col>
      <xdr:colOff>177800</xdr:colOff>
      <xdr:row>107</xdr:row>
      <xdr:rowOff>54973</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7861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7438</xdr:rowOff>
    </xdr:from>
    <xdr:to>
      <xdr:col>36</xdr:col>
      <xdr:colOff>165100</xdr:colOff>
      <xdr:row>107</xdr:row>
      <xdr:rowOff>109038</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54973</xdr:rowOff>
    </xdr:from>
    <xdr:to>
      <xdr:col>41</xdr:col>
      <xdr:colOff>50800</xdr:colOff>
      <xdr:row>107</xdr:row>
      <xdr:rowOff>58238</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6972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140261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169653</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96175</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90369</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93634</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96900</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100165</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00000000-0008-0000-0F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130556</xdr:rowOff>
    </xdr:from>
    <xdr:to>
      <xdr:col>72</xdr:col>
      <xdr:colOff>38100</xdr:colOff>
      <xdr:row>37</xdr:row>
      <xdr:rowOff>60706</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109982</xdr:rowOff>
    </xdr:from>
    <xdr:to>
      <xdr:col>85</xdr:col>
      <xdr:colOff>177800</xdr:colOff>
      <xdr:row>40</xdr:row>
      <xdr:rowOff>40132</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24909</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6711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64262</xdr:rowOff>
    </xdr:from>
    <xdr:to>
      <xdr:col>81</xdr:col>
      <xdr:colOff>101600</xdr:colOff>
      <xdr:row>39</xdr:row>
      <xdr:rowOff>165862</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115062</xdr:rowOff>
    </xdr:from>
    <xdr:to>
      <xdr:col>85</xdr:col>
      <xdr:colOff>127000</xdr:colOff>
      <xdr:row>39</xdr:row>
      <xdr:rowOff>160782</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5481300" y="6801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55118</xdr:rowOff>
    </xdr:from>
    <xdr:to>
      <xdr:col>76</xdr:col>
      <xdr:colOff>165100</xdr:colOff>
      <xdr:row>39</xdr:row>
      <xdr:rowOff>156718</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105918</xdr:rowOff>
    </xdr:from>
    <xdr:to>
      <xdr:col>81</xdr:col>
      <xdr:colOff>50800</xdr:colOff>
      <xdr:row>39</xdr:row>
      <xdr:rowOff>115062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6792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xdr:rowOff>
    </xdr:from>
    <xdr:to>
      <xdr:col>72</xdr:col>
      <xdr:colOff>38100</xdr:colOff>
      <xdr:row>39</xdr:row>
      <xdr:rowOff>117856</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67056</xdr:rowOff>
    </xdr:from>
    <xdr:to>
      <xdr:col>76</xdr:col>
      <xdr:colOff>114300</xdr:colOff>
      <xdr:row>39</xdr:row>
      <xdr:rowOff>105918</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67536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67056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814300" y="66941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116095</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5266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77233</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3500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156989</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147845</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108983</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00000000-0008-0000-0F00-000034020000}"/>
            </a:ext>
          </a:extLst>
        </xdr:cNvPr>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00000000-0008-0000-0F00-000036020000}"/>
            </a:ext>
          </a:extLst>
        </xdr:cNvPr>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00000000-0008-0000-0F00-000038020000}"/>
            </a:ext>
          </a:extLst>
        </xdr:cNvPr>
        <xdr:cNvSpPr txBox="1"/>
      </xdr:nvSpPr>
      <xdr:spPr>
        <a:xfrm>
          <a:off x="22199600" y="6558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0383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8858</xdr:rowOff>
    </xdr:from>
    <xdr:to>
      <xdr:col>102</xdr:col>
      <xdr:colOff>165100</xdr:colOff>
      <xdr:row>40</xdr:row>
      <xdr:rowOff>110458</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9494500" y="686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567</xdr:rowOff>
    </xdr:from>
    <xdr:to>
      <xdr:col>98</xdr:col>
      <xdr:colOff>38100</xdr:colOff>
      <xdr:row>40</xdr:row>
      <xdr:rowOff>102167</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8605500" y="685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55637</xdr:rowOff>
    </xdr:from>
    <xdr:to>
      <xdr:col>116</xdr:col>
      <xdr:colOff>114300</xdr:colOff>
      <xdr:row>39</xdr:row>
      <xdr:rowOff>157237</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22110700" y="67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34064</xdr:rowOff>
    </xdr:from>
    <xdr:ext cx="599010" cy="259045"/>
    <xdr:sp macro="" textlink="">
      <xdr:nvSpPr>
        <xdr:cNvPr id="580" name="【一般廃棄物処理施設】&#10;一人当たり有形固定資産（償却資産）額該当値テキスト">
          <a:extLst>
            <a:ext uri="{FF2B5EF4-FFF2-40B4-BE49-F238E27FC236}">
              <a16:creationId xmlns:a16="http://schemas.microsoft.com/office/drawing/2014/main" id="{00000000-0008-0000-0F00-000044020000}"/>
            </a:ext>
          </a:extLst>
        </xdr:cNvPr>
        <xdr:cNvSpPr txBox="1"/>
      </xdr:nvSpPr>
      <xdr:spPr>
        <a:xfrm>
          <a:off x="22199600" y="67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65275</xdr:rowOff>
    </xdr:from>
    <xdr:to>
      <xdr:col>112</xdr:col>
      <xdr:colOff>38100</xdr:colOff>
      <xdr:row>39</xdr:row>
      <xdr:rowOff>166875</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1272500" y="67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106437</xdr:rowOff>
    </xdr:from>
    <xdr:to>
      <xdr:col>116</xdr:col>
      <xdr:colOff>63500</xdr:colOff>
      <xdr:row>39</xdr:row>
      <xdr:rowOff>116075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1323300" y="6792987"/>
          <a:ext cx="8382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47441</xdr:rowOff>
    </xdr:from>
    <xdr:to>
      <xdr:col>107</xdr:col>
      <xdr:colOff>101600</xdr:colOff>
      <xdr:row>39</xdr:row>
      <xdr:rowOff>149041</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0383500" y="67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98241</xdr:rowOff>
    </xdr:from>
    <xdr:to>
      <xdr:col>111</xdr:col>
      <xdr:colOff>177800</xdr:colOff>
      <xdr:row>39</xdr:row>
      <xdr:rowOff>116075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0434300" y="6784791"/>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46694</xdr:rowOff>
    </xdr:from>
    <xdr:to>
      <xdr:col>102</xdr:col>
      <xdr:colOff>165100</xdr:colOff>
      <xdr:row>39</xdr:row>
      <xdr:rowOff>148294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9494500" y="67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97494</xdr:rowOff>
    </xdr:from>
    <xdr:to>
      <xdr:col>107</xdr:col>
      <xdr:colOff>50800</xdr:colOff>
      <xdr:row>39</xdr:row>
      <xdr:rowOff>98241</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9545300" y="6784044"/>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63467</xdr:rowOff>
    </xdr:from>
    <xdr:to>
      <xdr:col>98</xdr:col>
      <xdr:colOff>38100</xdr:colOff>
      <xdr:row>39</xdr:row>
      <xdr:rowOff>165067</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8605500" y="67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97494</xdr:rowOff>
    </xdr:from>
    <xdr:to>
      <xdr:col>102</xdr:col>
      <xdr:colOff>114300</xdr:colOff>
      <xdr:row>39</xdr:row>
      <xdr:rowOff>114267</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8656300" y="6784044"/>
          <a:ext cx="889000" cy="1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21011095" y="65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29593</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0134795" y="68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101585</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19245795" y="695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93294</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8356795" y="695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158002</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1011095" y="68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165568</xdr:rowOff>
    </xdr:from>
    <xdr:ext cx="599010" cy="259045"/>
    <xdr:sp macro="" textlink="">
      <xdr:nvSpPr>
        <xdr:cNvPr id="594" name="n_2main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0134795" y="650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164821</xdr:rowOff>
    </xdr:from>
    <xdr:ext cx="599010" cy="259045"/>
    <xdr:sp macro="" textlink="">
      <xdr:nvSpPr>
        <xdr:cNvPr id="595" name="n_3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9245795" y="650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10144</xdr:rowOff>
    </xdr:from>
    <xdr:ext cx="599010" cy="259045"/>
    <xdr:sp macro="" textlink="">
      <xdr:nvSpPr>
        <xdr:cNvPr id="596" name="n_4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8356795" y="652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8" name="【消防施設】&#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127652</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118111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39712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83820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393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49530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703300" y="13906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81</xdr:row>
      <xdr:rowOff>19050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383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63" name="n_1aveValue【消防施設】&#10;有形固定資産減価償却率">
          <a:extLst>
            <a:ext uri="{FF2B5EF4-FFF2-40B4-BE49-F238E27FC236}">
              <a16:creationId xmlns:a16="http://schemas.microsoft.com/office/drawing/2014/main" id="{00000000-0008-0000-0F00-000097020000}"/>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110507</xdr:rowOff>
    </xdr:from>
    <xdr:ext cx="405111" cy="259045"/>
    <xdr:sp macro="" textlink="">
      <xdr:nvSpPr>
        <xdr:cNvPr id="664" name="n_2aveValue【消防施設】&#10;有形固定資産減価償却率">
          <a:extLst>
            <a:ext uri="{FF2B5EF4-FFF2-40B4-BE49-F238E27FC236}">
              <a16:creationId xmlns:a16="http://schemas.microsoft.com/office/drawing/2014/main" id="{00000000-0008-0000-0F00-000098020000}"/>
            </a:ext>
          </a:extLst>
        </xdr:cNvPr>
        <xdr:cNvSpPr txBox="1"/>
      </xdr:nvSpPr>
      <xdr:spPr>
        <a:xfrm>
          <a:off x="14389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665" name="n_3aveValue【消防施設】&#10;有形固定資産減価償却率">
          <a:extLst>
            <a:ext uri="{FF2B5EF4-FFF2-40B4-BE49-F238E27FC236}">
              <a16:creationId xmlns:a16="http://schemas.microsoft.com/office/drawing/2014/main" id="{00000000-0008-0000-0F00-000099020000}"/>
            </a:ext>
          </a:extLst>
        </xdr:cNvPr>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666" name="n_4aveValue【消防施設】&#10;有形固定資産減価償却率">
          <a:extLst>
            <a:ext uri="{FF2B5EF4-FFF2-40B4-BE49-F238E27FC236}">
              <a16:creationId xmlns:a16="http://schemas.microsoft.com/office/drawing/2014/main" id="{00000000-0008-0000-0F00-00009A020000}"/>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67" name="n_1main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68" name="n_2main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669" name="n_3main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670" name="n_4main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F00-0000B9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F00-0000BB020000}"/>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F00-0000BD020000}"/>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713" name="【消防施設】&#10;一人当たり面積該当値テキスト">
          <a:extLst>
            <a:ext uri="{FF2B5EF4-FFF2-40B4-BE49-F238E27FC236}">
              <a16:creationId xmlns:a16="http://schemas.microsoft.com/office/drawing/2014/main" id="{00000000-0008-0000-0F00-0000C9020000}"/>
            </a:ext>
          </a:extLst>
        </xdr:cNvPr>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26488</xdr:rowOff>
    </xdr:from>
    <xdr:to>
      <xdr:col>112</xdr:col>
      <xdr:colOff>38100</xdr:colOff>
      <xdr:row>82</xdr:row>
      <xdr:rowOff>128088</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77288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1323300" y="141296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36286</xdr:rowOff>
    </xdr:from>
    <xdr:to>
      <xdr:col>107</xdr:col>
      <xdr:colOff>101600</xdr:colOff>
      <xdr:row>82</xdr:row>
      <xdr:rowOff>137886</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77288</xdr:rowOff>
    </xdr:from>
    <xdr:to>
      <xdr:col>111</xdr:col>
      <xdr:colOff>177800</xdr:colOff>
      <xdr:row>82</xdr:row>
      <xdr:rowOff>87086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0434300" y="141361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42818</xdr:rowOff>
    </xdr:from>
    <xdr:to>
      <xdr:col>102</xdr:col>
      <xdr:colOff>165100</xdr:colOff>
      <xdr:row>82</xdr:row>
      <xdr:rowOff>144418</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9494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87086</xdr:rowOff>
    </xdr:from>
    <xdr:to>
      <xdr:col>107</xdr:col>
      <xdr:colOff>50800</xdr:colOff>
      <xdr:row>82</xdr:row>
      <xdr:rowOff>93618</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9545300" y="141459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140788</xdr:rowOff>
    </xdr:from>
    <xdr:to>
      <xdr:col>98</xdr:col>
      <xdr:colOff>38100</xdr:colOff>
      <xdr:row>83</xdr:row>
      <xdr:rowOff>70938</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8605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93618</xdr:rowOff>
    </xdr:from>
    <xdr:to>
      <xdr:col>102</xdr:col>
      <xdr:colOff>114300</xdr:colOff>
      <xdr:row>83</xdr:row>
      <xdr:rowOff>20138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8656300" y="14152518"/>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722" name="n_1aveValue【消防施設】&#10;一人当たり面積">
          <a:extLst>
            <a:ext uri="{FF2B5EF4-FFF2-40B4-BE49-F238E27FC236}">
              <a16:creationId xmlns:a16="http://schemas.microsoft.com/office/drawing/2014/main" id="{00000000-0008-0000-0F00-0000D2020000}"/>
            </a:ext>
          </a:extLst>
        </xdr:cNvPr>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124114</xdr:rowOff>
    </xdr:from>
    <xdr:ext cx="469744" cy="259045"/>
    <xdr:sp macro="" textlink="">
      <xdr:nvSpPr>
        <xdr:cNvPr id="723" name="n_2aveValue【消防施設】&#10;一人当たり面積">
          <a:extLst>
            <a:ext uri="{FF2B5EF4-FFF2-40B4-BE49-F238E27FC236}">
              <a16:creationId xmlns:a16="http://schemas.microsoft.com/office/drawing/2014/main" id="{00000000-0008-0000-0F00-0000D3020000}"/>
            </a:ext>
          </a:extLst>
        </xdr:cNvPr>
        <xdr:cNvSpPr txBox="1"/>
      </xdr:nvSpPr>
      <xdr:spPr>
        <a:xfrm>
          <a:off x="201994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24" name="n_3aveValue【消防施設】&#10;一人当たり面積">
          <a:extLst>
            <a:ext uri="{FF2B5EF4-FFF2-40B4-BE49-F238E27FC236}">
              <a16:creationId xmlns:a16="http://schemas.microsoft.com/office/drawing/2014/main" id="{00000000-0008-0000-0F00-0000D4020000}"/>
            </a:ext>
          </a:extLst>
        </xdr:cNvPr>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14713</xdr:rowOff>
    </xdr:from>
    <xdr:ext cx="469744" cy="259045"/>
    <xdr:sp macro="" textlink="">
      <xdr:nvSpPr>
        <xdr:cNvPr id="725" name="n_4aveValue【消防施設】&#10;一人当たり面積">
          <a:extLst>
            <a:ext uri="{FF2B5EF4-FFF2-40B4-BE49-F238E27FC236}">
              <a16:creationId xmlns:a16="http://schemas.microsoft.com/office/drawing/2014/main" id="{00000000-0008-0000-0F00-0000D5020000}"/>
            </a:ext>
          </a:extLst>
        </xdr:cNvPr>
        <xdr:cNvSpPr txBox="1"/>
      </xdr:nvSpPr>
      <xdr:spPr>
        <a:xfrm>
          <a:off x="18421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144615</xdr:rowOff>
    </xdr:from>
    <xdr:ext cx="469744" cy="259045"/>
    <xdr:sp macro="" textlink="">
      <xdr:nvSpPr>
        <xdr:cNvPr id="726" name="n_1mainValue【消防施設】&#10;一人当たり面積">
          <a:extLst>
            <a:ext uri="{FF2B5EF4-FFF2-40B4-BE49-F238E27FC236}">
              <a16:creationId xmlns:a16="http://schemas.microsoft.com/office/drawing/2014/main" id="{00000000-0008-0000-0F00-0000D6020000}"/>
            </a:ext>
          </a:extLst>
        </xdr:cNvPr>
        <xdr:cNvSpPr txBox="1"/>
      </xdr:nvSpPr>
      <xdr:spPr>
        <a:xfrm>
          <a:off x="210757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154413</xdr:rowOff>
    </xdr:from>
    <xdr:ext cx="469744" cy="259045"/>
    <xdr:sp macro="" textlink="">
      <xdr:nvSpPr>
        <xdr:cNvPr id="727" name="n_2mainValue【消防施設】&#10;一人当たり面積">
          <a:extLst>
            <a:ext uri="{FF2B5EF4-FFF2-40B4-BE49-F238E27FC236}">
              <a16:creationId xmlns:a16="http://schemas.microsoft.com/office/drawing/2014/main" id="{00000000-0008-0000-0F00-0000D7020000}"/>
            </a:ext>
          </a:extLst>
        </xdr:cNvPr>
        <xdr:cNvSpPr txBox="1"/>
      </xdr:nvSpPr>
      <xdr:spPr>
        <a:xfrm>
          <a:off x="20199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160945</xdr:rowOff>
    </xdr:from>
    <xdr:ext cx="469744" cy="259045"/>
    <xdr:sp macro="" textlink="">
      <xdr:nvSpPr>
        <xdr:cNvPr id="728" name="n_3mainValue【消防施設】&#10;一人当たり面積">
          <a:extLst>
            <a:ext uri="{FF2B5EF4-FFF2-40B4-BE49-F238E27FC236}">
              <a16:creationId xmlns:a16="http://schemas.microsoft.com/office/drawing/2014/main" id="{00000000-0008-0000-0F00-0000D8020000}"/>
            </a:ext>
          </a:extLst>
        </xdr:cNvPr>
        <xdr:cNvSpPr txBox="1"/>
      </xdr:nvSpPr>
      <xdr:spPr>
        <a:xfrm>
          <a:off x="19310427" y="138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87465</xdr:rowOff>
    </xdr:from>
    <xdr:ext cx="469744" cy="259045"/>
    <xdr:sp macro="" textlink="">
      <xdr:nvSpPr>
        <xdr:cNvPr id="729" name="n_4mainValue【消防施設】&#10;一人当たり面積">
          <a:extLst>
            <a:ext uri="{FF2B5EF4-FFF2-40B4-BE49-F238E27FC236}">
              <a16:creationId xmlns:a16="http://schemas.microsoft.com/office/drawing/2014/main" id="{00000000-0008-0000-0F00-0000D9020000}"/>
            </a:ext>
          </a:extLst>
        </xdr:cNvPr>
        <xdr:cNvSpPr txBox="1"/>
      </xdr:nvSpPr>
      <xdr:spPr>
        <a:xfrm>
          <a:off x="18421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00000000-0008-0000-0F00-0000F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6" name="【庁舎】&#10;有形固定資産減価償却率最小値テキスト">
          <a:extLst>
            <a:ext uri="{FF2B5EF4-FFF2-40B4-BE49-F238E27FC236}">
              <a16:creationId xmlns:a16="http://schemas.microsoft.com/office/drawing/2014/main" id="{00000000-0008-0000-0F00-0000F4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58" name="【庁舎】&#10;有形固定資産減価償却率最大値テキスト">
          <a:extLst>
            <a:ext uri="{FF2B5EF4-FFF2-40B4-BE49-F238E27FC236}">
              <a16:creationId xmlns:a16="http://schemas.microsoft.com/office/drawing/2014/main" id="{00000000-0008-0000-0F00-0000F602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760" name="【庁舎】&#10;有形固定資産減価償却率平均値テキスト">
          <a:extLst>
            <a:ext uri="{FF2B5EF4-FFF2-40B4-BE49-F238E27FC236}">
              <a16:creationId xmlns:a16="http://schemas.microsoft.com/office/drawing/2014/main" id="{00000000-0008-0000-0F00-0000F8020000}"/>
            </a:ext>
          </a:extLst>
        </xdr:cNvPr>
        <xdr:cNvSpPr txBox="1"/>
      </xdr:nvSpPr>
      <xdr:spPr>
        <a:xfrm>
          <a:off x="16357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25416</xdr:rowOff>
    </xdr:from>
    <xdr:ext cx="405111" cy="259045"/>
    <xdr:sp macro="" textlink="">
      <xdr:nvSpPr>
        <xdr:cNvPr id="772" name="【庁舎】&#10;有形固定資産減価償却率該当値テキスト">
          <a:extLst>
            <a:ext uri="{FF2B5EF4-FFF2-40B4-BE49-F238E27FC236}">
              <a16:creationId xmlns:a16="http://schemas.microsoft.com/office/drawing/2014/main" id="{00000000-0008-0000-0F00-000004030000}"/>
            </a:ext>
          </a:extLst>
        </xdr:cNvPr>
        <xdr:cNvSpPr txBox="1"/>
      </xdr:nvSpPr>
      <xdr:spPr>
        <a:xfrm>
          <a:off x="16357600"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53339</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5481300" y="179984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167639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4592300" y="179429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104</xdr:row>
      <xdr:rowOff>117021</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3703300" y="179429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136434</xdr:rowOff>
    </xdr:from>
    <xdr:to>
      <xdr:col>67</xdr:col>
      <xdr:colOff>101600</xdr:colOff>
      <xdr:row>104</xdr:row>
      <xdr:rowOff>66584</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2763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117021</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814300" y="1784658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134456</xdr:rowOff>
    </xdr:from>
    <xdr:ext cx="405111" cy="259045"/>
    <xdr:sp macro="" textlink="">
      <xdr:nvSpPr>
        <xdr:cNvPr id="781" name="n_1aveValue【庁舎】&#10;有形固定資産減価償却率">
          <a:extLst>
            <a:ext uri="{FF2B5EF4-FFF2-40B4-BE49-F238E27FC236}">
              <a16:creationId xmlns:a16="http://schemas.microsoft.com/office/drawing/2014/main" id="{00000000-0008-0000-0F00-00000D030000}"/>
            </a:ext>
          </a:extLst>
        </xdr:cNvPr>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782" name="n_2aveValue【庁舎】&#10;有形固定資産減価償却率">
          <a:extLst>
            <a:ext uri="{FF2B5EF4-FFF2-40B4-BE49-F238E27FC236}">
              <a16:creationId xmlns:a16="http://schemas.microsoft.com/office/drawing/2014/main" id="{00000000-0008-0000-0F00-00000E030000}"/>
            </a:ext>
          </a:extLst>
        </xdr:cNvPr>
        <xdr:cNvSpPr txBox="1"/>
      </xdr:nvSpPr>
      <xdr:spPr>
        <a:xfrm>
          <a:off x="14389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83" name="n_3aveValue【庁舎】&#10;有形固定資産減価償却率">
          <a:extLst>
            <a:ext uri="{FF2B5EF4-FFF2-40B4-BE49-F238E27FC236}">
              <a16:creationId xmlns:a16="http://schemas.microsoft.com/office/drawing/2014/main" id="{00000000-0008-0000-0F00-00000F030000}"/>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784" name="n_4aveValue【庁舎】&#10;有形固定資産減価償却率">
          <a:extLst>
            <a:ext uri="{FF2B5EF4-FFF2-40B4-BE49-F238E27FC236}">
              <a16:creationId xmlns:a16="http://schemas.microsoft.com/office/drawing/2014/main" id="{00000000-0008-0000-0F00-000010030000}"/>
            </a:ext>
          </a:extLst>
        </xdr:cNvPr>
        <xdr:cNvSpPr txBox="1"/>
      </xdr:nvSpPr>
      <xdr:spPr>
        <a:xfrm>
          <a:off x="12611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785" name="n_1mainValue【庁舎】&#10;有形固定資産減価償却率">
          <a:extLst>
            <a:ext uri="{FF2B5EF4-FFF2-40B4-BE49-F238E27FC236}">
              <a16:creationId xmlns:a16="http://schemas.microsoft.com/office/drawing/2014/main" id="{00000000-0008-0000-0F00-000011030000}"/>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786" name="n_2mainValue【庁舎】&#10;有形固定資産減価償却率">
          <a:extLst>
            <a:ext uri="{FF2B5EF4-FFF2-40B4-BE49-F238E27FC236}">
              <a16:creationId xmlns:a16="http://schemas.microsoft.com/office/drawing/2014/main" id="{00000000-0008-0000-0F00-00001203000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787" name="n_3mainValue【庁舎】&#10;有形固定資産減価償却率">
          <a:extLst>
            <a:ext uri="{FF2B5EF4-FFF2-40B4-BE49-F238E27FC236}">
              <a16:creationId xmlns:a16="http://schemas.microsoft.com/office/drawing/2014/main" id="{00000000-0008-0000-0F00-000013030000}"/>
            </a:ext>
          </a:extLst>
        </xdr:cNvPr>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83111</xdr:rowOff>
    </xdr:from>
    <xdr:ext cx="405111" cy="259045"/>
    <xdr:sp macro="" textlink="">
      <xdr:nvSpPr>
        <xdr:cNvPr id="788" name="n_4mainValue【庁舎】&#10;有形固定資産減価償却率">
          <a:extLst>
            <a:ext uri="{FF2B5EF4-FFF2-40B4-BE49-F238E27FC236}">
              <a16:creationId xmlns:a16="http://schemas.microsoft.com/office/drawing/2014/main" id="{00000000-0008-0000-0F00-000014030000}"/>
            </a:ext>
          </a:extLst>
        </xdr:cNvPr>
        <xdr:cNvSpPr txBox="1"/>
      </xdr:nvSpPr>
      <xdr:spPr>
        <a:xfrm>
          <a:off x="12611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00000000-0008-0000-0F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813" name="【庁舎】&#10;一人当たり面積最小値テキスト">
          <a:extLst>
            <a:ext uri="{FF2B5EF4-FFF2-40B4-BE49-F238E27FC236}">
              <a16:creationId xmlns:a16="http://schemas.microsoft.com/office/drawing/2014/main" id="{00000000-0008-0000-0F00-00002D030000}"/>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815" name="【庁舎】&#10;一人当たり面積最大値テキスト">
          <a:extLst>
            <a:ext uri="{FF2B5EF4-FFF2-40B4-BE49-F238E27FC236}">
              <a16:creationId xmlns:a16="http://schemas.microsoft.com/office/drawing/2014/main" id="{00000000-0008-0000-0F00-00002F030000}"/>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817" name="【庁舎】&#10;一人当たり面積平均値テキスト">
          <a:extLst>
            <a:ext uri="{FF2B5EF4-FFF2-40B4-BE49-F238E27FC236}">
              <a16:creationId xmlns:a16="http://schemas.microsoft.com/office/drawing/2014/main" id="{00000000-0008-0000-0F00-000031030000}"/>
            </a:ext>
          </a:extLst>
        </xdr:cNvPr>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61595</xdr:rowOff>
    </xdr:from>
    <xdr:to>
      <xdr:col>102</xdr:col>
      <xdr:colOff>165100</xdr:colOff>
      <xdr:row>104</xdr:row>
      <xdr:rowOff>163195</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9494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29" name="【庁舎】&#10;一人当たり面積該当値テキスト">
          <a:extLst>
            <a:ext uri="{FF2B5EF4-FFF2-40B4-BE49-F238E27FC236}">
              <a16:creationId xmlns:a16="http://schemas.microsoft.com/office/drawing/2014/main" id="{00000000-0008-0000-0F00-00003D030000}"/>
            </a:ext>
          </a:extLst>
        </xdr:cNvPr>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1323300" y="18169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7620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0434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133986</xdr:rowOff>
    </xdr:from>
    <xdr:to>
      <xdr:col>102</xdr:col>
      <xdr:colOff>165100</xdr:colOff>
      <xdr:row>106</xdr:row>
      <xdr:rowOff>64136</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494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13336</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9545300" y="1818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13336</xdr:rowOff>
    </xdr:from>
    <xdr:to>
      <xdr:col>102</xdr:col>
      <xdr:colOff>114300</xdr:colOff>
      <xdr:row>106</xdr:row>
      <xdr:rowOff>19050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8656300" y="181870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838" name="n_1aveValue【庁舎】&#10;一人当たり面積">
          <a:extLst>
            <a:ext uri="{FF2B5EF4-FFF2-40B4-BE49-F238E27FC236}">
              <a16:creationId xmlns:a16="http://schemas.microsoft.com/office/drawing/2014/main" id="{00000000-0008-0000-0F00-000046030000}"/>
            </a:ext>
          </a:extLst>
        </xdr:cNvPr>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839" name="n_2aveValue【庁舎】&#10;一人当たり面積">
          <a:extLst>
            <a:ext uri="{FF2B5EF4-FFF2-40B4-BE49-F238E27FC236}">
              <a16:creationId xmlns:a16="http://schemas.microsoft.com/office/drawing/2014/main" id="{00000000-0008-0000-0F00-000047030000}"/>
            </a:ext>
          </a:extLst>
        </xdr:cNvPr>
        <xdr:cNvSpPr txBox="1"/>
      </xdr:nvSpPr>
      <xdr:spPr>
        <a:xfrm>
          <a:off x="20199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8272</xdr:rowOff>
    </xdr:from>
    <xdr:ext cx="469744" cy="259045"/>
    <xdr:sp macro="" textlink="">
      <xdr:nvSpPr>
        <xdr:cNvPr id="840" name="n_3aveValue【庁舎】&#10;一人当たり面積">
          <a:extLst>
            <a:ext uri="{FF2B5EF4-FFF2-40B4-BE49-F238E27FC236}">
              <a16:creationId xmlns:a16="http://schemas.microsoft.com/office/drawing/2014/main" id="{00000000-0008-0000-0F00-000048030000}"/>
            </a:ext>
          </a:extLst>
        </xdr:cNvPr>
        <xdr:cNvSpPr txBox="1"/>
      </xdr:nvSpPr>
      <xdr:spPr>
        <a:xfrm>
          <a:off x="193104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41" name="n_4aveValue【庁舎】&#10;一人当たり面積">
          <a:extLst>
            <a:ext uri="{FF2B5EF4-FFF2-40B4-BE49-F238E27FC236}">
              <a16:creationId xmlns:a16="http://schemas.microsoft.com/office/drawing/2014/main" id="{00000000-0008-0000-0F00-000049030000}"/>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842" name="n_1mainValue【庁舎】&#10;一人当たり面積">
          <a:extLst>
            <a:ext uri="{FF2B5EF4-FFF2-40B4-BE49-F238E27FC236}">
              <a16:creationId xmlns:a16="http://schemas.microsoft.com/office/drawing/2014/main" id="{00000000-0008-0000-0F00-00004A030000}"/>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43" name="n_2mainValue【庁舎】&#10;一人当たり面積">
          <a:extLst>
            <a:ext uri="{FF2B5EF4-FFF2-40B4-BE49-F238E27FC236}">
              <a16:creationId xmlns:a16="http://schemas.microsoft.com/office/drawing/2014/main" id="{00000000-0008-0000-0F00-00004B03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55263</xdr:rowOff>
    </xdr:from>
    <xdr:ext cx="469744" cy="259045"/>
    <xdr:sp macro="" textlink="">
      <xdr:nvSpPr>
        <xdr:cNvPr id="844" name="n_3mainValue【庁舎】&#10;一人当たり面積">
          <a:extLst>
            <a:ext uri="{FF2B5EF4-FFF2-40B4-BE49-F238E27FC236}">
              <a16:creationId xmlns:a16="http://schemas.microsoft.com/office/drawing/2014/main" id="{00000000-0008-0000-0F00-00004C030000}"/>
            </a:ext>
          </a:extLst>
        </xdr:cNvPr>
        <xdr:cNvSpPr txBox="1"/>
      </xdr:nvSpPr>
      <xdr:spPr>
        <a:xfrm>
          <a:off x="19310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60977</xdr:rowOff>
    </xdr:from>
    <xdr:ext cx="469744" cy="259045"/>
    <xdr:sp macro="" textlink="">
      <xdr:nvSpPr>
        <xdr:cNvPr id="845" name="n_4mainValue【庁舎】&#10;一人当たり面積">
          <a:extLst>
            <a:ext uri="{FF2B5EF4-FFF2-40B4-BE49-F238E27FC236}">
              <a16:creationId xmlns:a16="http://schemas.microsoft.com/office/drawing/2014/main" id="{00000000-0008-0000-0F00-00004D030000}"/>
            </a:ext>
          </a:extLst>
        </xdr:cNvPr>
        <xdr:cNvSpPr txBox="1"/>
      </xdr:nvSpPr>
      <xdr:spPr>
        <a:xfrm>
          <a:off x="18421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ほとんどの類型において、有形固定資産減価償却率は類似団体平均を下回っているものの、一般廃棄物処理施設については、類似団体平均を上回っている。これは、一部事務組合のごみ処理施設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施設が供用開始から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年以上経過し、老朽化が進行しているためである。この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施設については、令和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年度に予定されているごみ処理広域化に伴い、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年度から基幹的設備改良工事を実施し、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施設はごみ処理広域後に解体予定であることから、中長期的には維持管理費の減少を見込んでいる。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年度に図書館の有形固定資産減価償却率が大きく低下しているのは、前年度に施設を改修したためである。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消防施設については、人口減少や高齢化の進展等に対応した適切な消防力を維持･確保する観点から、消防団再編の検討が必要となっている。令和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年度に見直しを行った公共施設等総合管理計画に基づき、消防団の再編に合わせて施設の改修･更新を行うこととする。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9295817</v>
      </c>
      <c r="BO4" s="407"/>
      <c r="BP4" s="407"/>
      <c r="BQ4" s="407"/>
      <c r="BR4" s="407"/>
      <c r="BS4" s="407"/>
      <c r="BT4" s="407"/>
      <c r="BU4" s="408"/>
      <c r="BV4" s="406">
        <v>8855153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5.3</v>
      </c>
      <c r="CU4" s="413"/>
      <c r="CV4" s="413"/>
      <c r="CW4" s="413"/>
      <c r="CX4" s="413"/>
      <c r="CY4" s="413"/>
      <c r="CZ4" s="413"/>
      <c r="DA4" s="414"/>
      <c r="DB4" s="412">
        <v>3.4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8982562</v>
      </c>
      <c r="BO5" s="444"/>
      <c r="BP5" s="444"/>
      <c r="BQ5" s="444"/>
      <c r="BR5" s="444"/>
      <c r="BS5" s="444"/>
      <c r="BT5" s="444"/>
      <c r="BU5" s="445"/>
      <c r="BV5" s="443">
        <v>8624675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85.3</v>
      </c>
      <c r="CU5" s="441"/>
      <c r="CV5" s="441"/>
      <c r="CW5" s="441"/>
      <c r="CX5" s="441"/>
      <c r="CY5" s="441"/>
      <c r="CZ5" s="441"/>
      <c r="DA5" s="442"/>
      <c r="DB5" s="440">
        <v>85.1</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313255</v>
      </c>
      <c r="BO6" s="444"/>
      <c r="BP6" s="444"/>
      <c r="BQ6" s="444"/>
      <c r="BR6" s="444"/>
      <c r="BS6" s="444"/>
      <c r="BT6" s="444"/>
      <c r="BU6" s="445"/>
      <c r="BV6" s="443">
        <v>230478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86.1</v>
      </c>
      <c r="CU6" s="481"/>
      <c r="CV6" s="481"/>
      <c r="CW6" s="481"/>
      <c r="CX6" s="481"/>
      <c r="CY6" s="481"/>
      <c r="CZ6" s="481"/>
      <c r="DA6" s="482"/>
      <c r="DB6" s="480">
        <v>87.4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52219</v>
      </c>
      <c r="BO7" s="444"/>
      <c r="BP7" s="444"/>
      <c r="BQ7" s="444"/>
      <c r="BR7" s="444"/>
      <c r="BS7" s="444"/>
      <c r="BT7" s="444"/>
      <c r="BU7" s="445"/>
      <c r="BV7" s="443">
        <v>58757</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4909452</v>
      </c>
      <c r="CU7" s="444"/>
      <c r="CV7" s="444"/>
      <c r="CW7" s="444"/>
      <c r="CX7" s="444"/>
      <c r="CY7" s="444"/>
      <c r="CZ7" s="444"/>
      <c r="DA7" s="445"/>
      <c r="DB7" s="443">
        <v>5058872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261036</v>
      </c>
      <c r="BO8" s="444"/>
      <c r="BP8" s="444"/>
      <c r="BQ8" s="444"/>
      <c r="BR8" s="444"/>
      <c r="BS8" s="444"/>
      <c r="BT8" s="444"/>
      <c r="BU8" s="445"/>
      <c r="BV8" s="443">
        <v>171721</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0.28999999999999998</v>
      </c>
      <c r="CU8" s="484"/>
      <c r="CV8" s="484"/>
      <c r="CW8" s="484"/>
      <c r="CX8" s="484"/>
      <c r="CY8" s="484"/>
      <c r="CZ8" s="484"/>
      <c r="DA8" s="485"/>
      <c r="DB8" s="483">
        <v>0.28999999999999998</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14573</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112</v>
      </c>
      <c r="AV9" s="476"/>
      <c r="AW9" s="476"/>
      <c r="AX9" s="476"/>
      <c r="AY9" s="477" t="s">
        <v>119</v>
      </c>
      <c r="AZ9" s="478"/>
      <c r="BA9" s="478"/>
      <c r="BB9" s="478"/>
      <c r="BC9" s="478"/>
      <c r="BD9" s="478"/>
      <c r="BE9" s="478"/>
      <c r="BF9" s="478"/>
      <c r="BG9" s="478"/>
      <c r="BH9" s="478"/>
      <c r="BI9" s="478"/>
      <c r="BJ9" s="478"/>
      <c r="BK9" s="478"/>
      <c r="BL9" s="478"/>
      <c r="BM9" s="479"/>
      <c r="BN9" s="443">
        <v>89315</v>
      </c>
      <c r="BO9" s="444"/>
      <c r="BP9" s="444"/>
      <c r="BQ9" s="444"/>
      <c r="BR9" s="444"/>
      <c r="BS9" s="444"/>
      <c r="BT9" s="444"/>
      <c r="BU9" s="445"/>
      <c r="BV9" s="443">
        <v>-102004</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20.5</v>
      </c>
      <c r="CU9" s="441"/>
      <c r="CV9" s="441"/>
      <c r="CW9" s="441"/>
      <c r="CX9" s="441"/>
      <c r="CY9" s="441"/>
      <c r="CZ9" s="441"/>
      <c r="DA9" s="442"/>
      <c r="DB9" s="440">
        <v>21.1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15179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100252</v>
      </c>
      <c r="BO10" s="444"/>
      <c r="BP10" s="444"/>
      <c r="BQ10" s="444"/>
      <c r="BR10" s="444"/>
      <c r="BS10" s="444"/>
      <c r="BT10" s="444"/>
      <c r="BU10" s="445"/>
      <c r="BV10" s="443">
        <v>200273</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14578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168089</v>
      </c>
      <c r="BO12" s="444"/>
      <c r="BP12" s="444"/>
      <c r="BQ12" s="444"/>
      <c r="BR12" s="444"/>
      <c r="BS12" s="444"/>
      <c r="BT12" s="444"/>
      <c r="BU12" s="445"/>
      <c r="BV12" s="443">
        <v>163592</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14557</v>
      </c>
      <c r="S13" s="528"/>
      <c r="T13" s="528"/>
      <c r="U13" s="528"/>
      <c r="V13" s="529"/>
      <c r="W13" s="459" t="s">
        <v>142</v>
      </c>
      <c r="X13" s="460"/>
      <c r="Y13" s="460"/>
      <c r="Z13" s="460"/>
      <c r="AA13" s="460"/>
      <c r="AB13" s="450"/>
      <c r="AC13" s="494">
        <v>1722</v>
      </c>
      <c r="AD13" s="495"/>
      <c r="AE13" s="495"/>
      <c r="AF13" s="495"/>
      <c r="AG13" s="537"/>
      <c r="AH13" s="494">
        <v>1924</v>
      </c>
      <c r="AI13" s="495"/>
      <c r="AJ13" s="495"/>
      <c r="AK13" s="495"/>
      <c r="AL13" s="496"/>
      <c r="AM13" s="472" t="s">
        <v>143</v>
      </c>
      <c r="AN13" s="473"/>
      <c r="AO13" s="473"/>
      <c r="AP13" s="473"/>
      <c r="AQ13" s="473"/>
      <c r="AR13" s="473"/>
      <c r="AS13" s="473"/>
      <c r="AT13" s="474"/>
      <c r="AU13" s="475" t="s">
        <v>137</v>
      </c>
      <c r="AV13" s="476"/>
      <c r="AW13" s="476"/>
      <c r="AX13" s="476"/>
      <c r="AY13" s="477" t="s">
        <v>144</v>
      </c>
      <c r="AZ13" s="478"/>
      <c r="BA13" s="478"/>
      <c r="BB13" s="478"/>
      <c r="BC13" s="478"/>
      <c r="BD13" s="478"/>
      <c r="BE13" s="478"/>
      <c r="BF13" s="478"/>
      <c r="BG13" s="478"/>
      <c r="BH13" s="478"/>
      <c r="BI13" s="478"/>
      <c r="BJ13" s="478"/>
      <c r="BK13" s="478"/>
      <c r="BL13" s="478"/>
      <c r="BM13" s="479"/>
      <c r="BN13" s="443">
        <v>21478</v>
      </c>
      <c r="BO13" s="444"/>
      <c r="BP13" s="444"/>
      <c r="BQ13" s="444"/>
      <c r="BR13" s="444"/>
      <c r="BS13" s="444"/>
      <c r="BT13" s="444"/>
      <c r="BU13" s="445"/>
      <c r="BV13" s="443">
        <v>-65323</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11.6</v>
      </c>
      <c r="CU13" s="441"/>
      <c r="CV13" s="441"/>
      <c r="CW13" s="441"/>
      <c r="CX13" s="441"/>
      <c r="CY13" s="441"/>
      <c r="CZ13" s="441"/>
      <c r="DA13" s="442"/>
      <c r="DB13" s="440">
        <v>12.3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14704</v>
      </c>
      <c r="S14" s="528"/>
      <c r="T14" s="528"/>
      <c r="U14" s="528"/>
      <c r="V14" s="529"/>
      <c r="W14" s="433"/>
      <c r="X14" s="434"/>
      <c r="Y14" s="434"/>
      <c r="Z14" s="434"/>
      <c r="AA14" s="434"/>
      <c r="AB14" s="423"/>
      <c r="AC14" s="530">
        <v>22.2</v>
      </c>
      <c r="AD14" s="531"/>
      <c r="AE14" s="531"/>
      <c r="AF14" s="531"/>
      <c r="AG14" s="532"/>
      <c r="AH14" s="530">
        <v>24.1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23.1</v>
      </c>
      <c r="CU14" s="542"/>
      <c r="CV14" s="542"/>
      <c r="CW14" s="542"/>
      <c r="CX14" s="542"/>
      <c r="CY14" s="542"/>
      <c r="CZ14" s="542"/>
      <c r="DA14" s="543"/>
      <c r="DB14" s="541">
        <v>31.6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14687</v>
      </c>
      <c r="S15" s="528"/>
      <c r="T15" s="528"/>
      <c r="U15" s="528"/>
      <c r="V15" s="529"/>
      <c r="W15" s="459" t="s">
        <v>148</v>
      </c>
      <c r="X15" s="460"/>
      <c r="Y15" s="460"/>
      <c r="Z15" s="460"/>
      <c r="AA15" s="460"/>
      <c r="AB15" s="450"/>
      <c r="AC15" s="494">
        <v>1589</v>
      </c>
      <c r="AD15" s="495"/>
      <c r="AE15" s="495"/>
      <c r="AF15" s="495"/>
      <c r="AG15" s="537"/>
      <c r="AH15" s="494">
        <v>1565</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1337482</v>
      </c>
      <c r="BO15" s="407"/>
      <c r="BP15" s="407"/>
      <c r="BQ15" s="407"/>
      <c r="BR15" s="407"/>
      <c r="BS15" s="407"/>
      <c r="BT15" s="407"/>
      <c r="BU15" s="408"/>
      <c r="BV15" s="406">
        <v>1260826</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20.399999999999999</v>
      </c>
      <c r="AD16" s="531"/>
      <c r="AE16" s="531"/>
      <c r="AF16" s="531"/>
      <c r="AG16" s="532"/>
      <c r="AH16" s="530">
        <v>19.600000000000001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4545277</v>
      </c>
      <c r="BO16" s="444"/>
      <c r="BP16" s="444"/>
      <c r="BQ16" s="444"/>
      <c r="BR16" s="444"/>
      <c r="BS16" s="444"/>
      <c r="BT16" s="444"/>
      <c r="BU16" s="445"/>
      <c r="BV16" s="443">
        <v>4580263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152</v>
      </c>
      <c r="S17" s="550"/>
      <c r="T17" s="550"/>
      <c r="U17" s="550"/>
      <c r="V17" s="551"/>
      <c r="W17" s="459" t="s">
        <v>155</v>
      </c>
      <c r="X17" s="460"/>
      <c r="Y17" s="460"/>
      <c r="Z17" s="460"/>
      <c r="AA17" s="460"/>
      <c r="AB17" s="450"/>
      <c r="AC17" s="494">
        <v>4463</v>
      </c>
      <c r="AD17" s="495"/>
      <c r="AE17" s="495"/>
      <c r="AF17" s="495"/>
      <c r="AG17" s="537"/>
      <c r="AH17" s="494">
        <v>4501</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1652891</v>
      </c>
      <c r="BO17" s="444"/>
      <c r="BP17" s="444"/>
      <c r="BQ17" s="444"/>
      <c r="BR17" s="444"/>
      <c r="BS17" s="444"/>
      <c r="BT17" s="444"/>
      <c r="BU17" s="445"/>
      <c r="BV17" s="443">
        <v>1553296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157</v>
      </c>
      <c r="C18" s="486"/>
      <c r="D18" s="486"/>
      <c r="E18" s="569"/>
      <c r="F18" s="569"/>
      <c r="G18" s="569"/>
      <c r="H18" s="569"/>
      <c r="I18" s="569"/>
      <c r="J18" s="569"/>
      <c r="K18" s="569"/>
      <c r="L18" s="570">
        <v>37.29</v>
      </c>
      <c r="M18" s="570"/>
      <c r="N18" s="570"/>
      <c r="O18" s="570"/>
      <c r="P18" s="570"/>
      <c r="Q18" s="570"/>
      <c r="R18" s="571"/>
      <c r="S18" s="571"/>
      <c r="T18" s="571"/>
      <c r="U18" s="571"/>
      <c r="V18" s="572"/>
      <c r="W18" s="461"/>
      <c r="X18" s="462"/>
      <c r="Y18" s="462"/>
      <c r="Z18" s="462"/>
      <c r="AA18" s="462"/>
      <c r="AB18" s="453"/>
      <c r="AC18" s="573">
        <v>57.4</v>
      </c>
      <c r="AD18" s="574"/>
      <c r="AE18" s="574"/>
      <c r="AF18" s="574"/>
      <c r="AG18" s="575"/>
      <c r="AH18" s="573">
        <v>56.3</v>
      </c>
      <c r="AI18" s="574"/>
      <c r="AJ18" s="574"/>
      <c r="AK18" s="574"/>
      <c r="AL18" s="576"/>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4196526</v>
      </c>
      <c r="BO18" s="444"/>
      <c r="BP18" s="444"/>
      <c r="BQ18" s="444"/>
      <c r="BR18" s="444"/>
      <c r="BS18" s="444"/>
      <c r="BT18" s="444"/>
      <c r="BU18" s="445"/>
      <c r="BV18" s="443">
        <v>4340477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159</v>
      </c>
      <c r="C19" s="486"/>
      <c r="D19" s="486"/>
      <c r="E19" s="569"/>
      <c r="F19" s="569"/>
      <c r="G19" s="569"/>
      <c r="H19" s="569"/>
      <c r="I19" s="569"/>
      <c r="J19" s="569"/>
      <c r="K19" s="569"/>
      <c r="L19" s="577">
        <v>391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5812686</v>
      </c>
      <c r="BO19" s="444"/>
      <c r="BP19" s="444"/>
      <c r="BQ19" s="444"/>
      <c r="BR19" s="444"/>
      <c r="BS19" s="444"/>
      <c r="BT19" s="444"/>
      <c r="BU19" s="445"/>
      <c r="BV19" s="443">
        <v>5860337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161</v>
      </c>
      <c r="C20" s="486"/>
      <c r="D20" s="486"/>
      <c r="E20" s="569"/>
      <c r="F20" s="569"/>
      <c r="G20" s="569"/>
      <c r="H20" s="569"/>
      <c r="I20" s="569"/>
      <c r="J20" s="569"/>
      <c r="K20" s="569"/>
      <c r="L20" s="577">
        <v>4965</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9192836</v>
      </c>
      <c r="BO22" s="407"/>
      <c r="BP22" s="407"/>
      <c r="BQ22" s="407"/>
      <c r="BR22" s="407"/>
      <c r="BS22" s="407"/>
      <c r="BT22" s="407"/>
      <c r="BU22" s="408"/>
      <c r="BV22" s="406">
        <v>9767352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5943604</v>
      </c>
      <c r="BO23" s="444"/>
      <c r="BP23" s="444"/>
      <c r="BQ23" s="444"/>
      <c r="BR23" s="444"/>
      <c r="BS23" s="444"/>
      <c r="BT23" s="444"/>
      <c r="BU23" s="445"/>
      <c r="BV23" s="443">
        <v>6344851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7200</v>
      </c>
      <c r="R24" s="495"/>
      <c r="S24" s="495"/>
      <c r="T24" s="495"/>
      <c r="U24" s="495"/>
      <c r="V24" s="537"/>
      <c r="W24" s="589"/>
      <c r="X24" s="590"/>
      <c r="Y24" s="591"/>
      <c r="Z24" s="493" t="s">
        <v>172</v>
      </c>
      <c r="AA24" s="473"/>
      <c r="AB24" s="473"/>
      <c r="AC24" s="473"/>
      <c r="AD24" s="473"/>
      <c r="AE24" s="473"/>
      <c r="AF24" s="473"/>
      <c r="AG24" s="474"/>
      <c r="AH24" s="494">
        <v>118</v>
      </c>
      <c r="AI24" s="495"/>
      <c r="AJ24" s="495"/>
      <c r="AK24" s="495"/>
      <c r="AL24" s="537"/>
      <c r="AM24" s="494">
        <v>351522</v>
      </c>
      <c r="AN24" s="495"/>
      <c r="AO24" s="495"/>
      <c r="AP24" s="495"/>
      <c r="AQ24" s="495"/>
      <c r="AR24" s="537"/>
      <c r="AS24" s="494">
        <v>2979</v>
      </c>
      <c r="AT24" s="495"/>
      <c r="AU24" s="495"/>
      <c r="AV24" s="495"/>
      <c r="AW24" s="495"/>
      <c r="AX24" s="496"/>
      <c r="AY24" s="562" t="s">
        <v>173</v>
      </c>
      <c r="AZ24" s="563"/>
      <c r="BA24" s="563"/>
      <c r="BB24" s="563"/>
      <c r="BC24" s="563"/>
      <c r="BD24" s="563"/>
      <c r="BE24" s="563"/>
      <c r="BF24" s="563"/>
      <c r="BG24" s="563"/>
      <c r="BH24" s="563"/>
      <c r="BI24" s="563"/>
      <c r="BJ24" s="563"/>
      <c r="BK24" s="563"/>
      <c r="BL24" s="563"/>
      <c r="BM24" s="564"/>
      <c r="BN24" s="443">
        <v>6756169</v>
      </c>
      <c r="BO24" s="444"/>
      <c r="BP24" s="444"/>
      <c r="BQ24" s="444"/>
      <c r="BR24" s="444"/>
      <c r="BS24" s="444"/>
      <c r="BT24" s="444"/>
      <c r="BU24" s="445"/>
      <c r="BV24" s="443">
        <v>7056827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5820</v>
      </c>
      <c r="R25" s="495"/>
      <c r="S25" s="495"/>
      <c r="T25" s="495"/>
      <c r="U25" s="495"/>
      <c r="V25" s="537"/>
      <c r="W25" s="589"/>
      <c r="X25" s="590"/>
      <c r="Y25" s="591"/>
      <c r="Z25" s="493" t="s">
        <v>175</v>
      </c>
      <c r="AA25" s="473"/>
      <c r="AB25" s="473"/>
      <c r="AC25" s="473"/>
      <c r="AD25" s="473"/>
      <c r="AE25" s="473"/>
      <c r="AF25" s="473"/>
      <c r="AG25" s="474"/>
      <c r="AH25" s="494" t="s">
        <v>140</v>
      </c>
      <c r="AI25" s="495"/>
      <c r="AJ25" s="495"/>
      <c r="AK25" s="495"/>
      <c r="AL25" s="537"/>
      <c r="AM25" s="494" t="s">
        <v>140</v>
      </c>
      <c r="AN25" s="495"/>
      <c r="AO25" s="495"/>
      <c r="AP25" s="495"/>
      <c r="AQ25" s="495"/>
      <c r="AR25" s="537"/>
      <c r="AS25" s="494" t="s">
        <v>131</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t="s">
        <v>140</v>
      </c>
      <c r="BO25" s="407"/>
      <c r="BP25" s="407"/>
      <c r="BQ25" s="407"/>
      <c r="BR25" s="407"/>
      <c r="BS25" s="407"/>
      <c r="BT25" s="407"/>
      <c r="BU25" s="408"/>
      <c r="BV25" s="406" t="s">
        <v>140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177</v>
      </c>
      <c r="F26" s="473"/>
      <c r="G26" s="473"/>
      <c r="H26" s="473"/>
      <c r="I26" s="473"/>
      <c r="J26" s="473"/>
      <c r="K26" s="474"/>
      <c r="L26" s="494">
        <v>1</v>
      </c>
      <c r="M26" s="495"/>
      <c r="N26" s="495"/>
      <c r="O26" s="495"/>
      <c r="P26" s="537"/>
      <c r="Q26" s="494">
        <v>5310</v>
      </c>
      <c r="R26" s="495"/>
      <c r="S26" s="495"/>
      <c r="T26" s="495"/>
      <c r="U26" s="495"/>
      <c r="V26" s="537"/>
      <c r="W26" s="589"/>
      <c r="X26" s="590"/>
      <c r="Y26" s="591"/>
      <c r="Z26" s="493" t="s">
        <v>178</v>
      </c>
      <c r="AA26" s="595"/>
      <c r="AB26" s="595"/>
      <c r="AC26" s="595"/>
      <c r="AD26" s="595"/>
      <c r="AE26" s="595"/>
      <c r="AF26" s="595"/>
      <c r="AG26" s="596"/>
      <c r="AH26" s="494">
        <v>5</v>
      </c>
      <c r="AI26" s="495"/>
      <c r="AJ26" s="495"/>
      <c r="AK26" s="495"/>
      <c r="AL26" s="537"/>
      <c r="AM26" s="494">
        <v>14590</v>
      </c>
      <c r="AN26" s="495"/>
      <c r="AO26" s="495"/>
      <c r="AP26" s="495"/>
      <c r="AQ26" s="495"/>
      <c r="AR26" s="537"/>
      <c r="AS26" s="494">
        <v>2918</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2560</v>
      </c>
      <c r="R27" s="495"/>
      <c r="S27" s="495"/>
      <c r="T27" s="495"/>
      <c r="U27" s="495"/>
      <c r="V27" s="537"/>
      <c r="W27" s="589"/>
      <c r="X27" s="590"/>
      <c r="Y27" s="591"/>
      <c r="Z27" s="493" t="s">
        <v>181</v>
      </c>
      <c r="AA27" s="473"/>
      <c r="AB27" s="473"/>
      <c r="AC27" s="473"/>
      <c r="AD27" s="473"/>
      <c r="AE27" s="473"/>
      <c r="AF27" s="473"/>
      <c r="AG27" s="474"/>
      <c r="AH27" s="494" t="s">
        <v>140</v>
      </c>
      <c r="AI27" s="495"/>
      <c r="AJ27" s="495"/>
      <c r="AK27" s="495"/>
      <c r="AL27" s="537"/>
      <c r="AM27" s="494" t="s">
        <v>131</v>
      </c>
      <c r="AN27" s="495"/>
      <c r="AO27" s="495"/>
      <c r="AP27" s="495"/>
      <c r="AQ27" s="495"/>
      <c r="AR27" s="537"/>
      <c r="AS27" s="494" t="s">
        <v>131</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5" t="s">
        <v>131</v>
      </c>
      <c r="BO27" s="566"/>
      <c r="BP27" s="566"/>
      <c r="BQ27" s="566"/>
      <c r="BR27" s="566"/>
      <c r="BS27" s="566"/>
      <c r="BT27" s="566"/>
      <c r="BU27" s="567"/>
      <c r="BV27" s="565" t="s">
        <v>131</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2250</v>
      </c>
      <c r="R28" s="495"/>
      <c r="S28" s="495"/>
      <c r="T28" s="495"/>
      <c r="U28" s="495"/>
      <c r="V28" s="537"/>
      <c r="W28" s="589"/>
      <c r="X28" s="590"/>
      <c r="Y28" s="591"/>
      <c r="Z28" s="493" t="s">
        <v>184</v>
      </c>
      <c r="AA28" s="473"/>
      <c r="AB28" s="473"/>
      <c r="AC28" s="473"/>
      <c r="AD28" s="473"/>
      <c r="AE28" s="473"/>
      <c r="AF28" s="473"/>
      <c r="AG28" s="474"/>
      <c r="AH28" s="494" t="s">
        <v>140</v>
      </c>
      <c r="AI28" s="495"/>
      <c r="AJ28" s="495"/>
      <c r="AK28" s="495"/>
      <c r="AL28" s="537"/>
      <c r="AM28" s="494" t="s">
        <v>140</v>
      </c>
      <c r="AN28" s="495"/>
      <c r="AO28" s="495"/>
      <c r="AP28" s="495"/>
      <c r="AQ28" s="495"/>
      <c r="AR28" s="537"/>
      <c r="AS28" s="494" t="s">
        <v>131</v>
      </c>
      <c r="AT28" s="495"/>
      <c r="AU28" s="495"/>
      <c r="AV28" s="495"/>
      <c r="AW28" s="495"/>
      <c r="AX28" s="496"/>
      <c r="AY28" s="597" t="s">
        <v>185</v>
      </c>
      <c r="AZ28" s="598"/>
      <c r="BA28" s="598"/>
      <c r="BB28" s="599"/>
      <c r="BC28" s="403" t="s">
        <v>48</v>
      </c>
      <c r="BD28" s="404"/>
      <c r="BE28" s="404"/>
      <c r="BF28" s="404"/>
      <c r="BG28" s="404"/>
      <c r="BH28" s="404"/>
      <c r="BI28" s="404"/>
      <c r="BJ28" s="404"/>
      <c r="BK28" s="404"/>
      <c r="BL28" s="404"/>
      <c r="BM28" s="405"/>
      <c r="BN28" s="406">
        <v>1152617</v>
      </c>
      <c r="BO28" s="407"/>
      <c r="BP28" s="407"/>
      <c r="BQ28" s="407"/>
      <c r="BR28" s="407"/>
      <c r="BS28" s="407"/>
      <c r="BT28" s="407"/>
      <c r="BU28" s="408"/>
      <c r="BV28" s="406">
        <v>1170454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12</v>
      </c>
      <c r="M29" s="495"/>
      <c r="N29" s="495"/>
      <c r="O29" s="495"/>
      <c r="P29" s="537"/>
      <c r="Q29" s="494">
        <v>2150</v>
      </c>
      <c r="R29" s="495"/>
      <c r="S29" s="495"/>
      <c r="T29" s="495"/>
      <c r="U29" s="495"/>
      <c r="V29" s="537"/>
      <c r="W29" s="592"/>
      <c r="X29" s="593"/>
      <c r="Y29" s="594"/>
      <c r="Z29" s="493" t="s">
        <v>187</v>
      </c>
      <c r="AA29" s="473"/>
      <c r="AB29" s="473"/>
      <c r="AC29" s="473"/>
      <c r="AD29" s="473"/>
      <c r="AE29" s="473"/>
      <c r="AF29" s="473"/>
      <c r="AG29" s="474"/>
      <c r="AH29" s="494">
        <v>118</v>
      </c>
      <c r="AI29" s="495"/>
      <c r="AJ29" s="495"/>
      <c r="AK29" s="495"/>
      <c r="AL29" s="537"/>
      <c r="AM29" s="494">
        <v>351522</v>
      </c>
      <c r="AN29" s="495"/>
      <c r="AO29" s="495"/>
      <c r="AP29" s="495"/>
      <c r="AQ29" s="495"/>
      <c r="AR29" s="537"/>
      <c r="AS29" s="494">
        <v>2979</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88832</v>
      </c>
      <c r="BO29" s="444"/>
      <c r="BP29" s="444"/>
      <c r="BQ29" s="444"/>
      <c r="BR29" s="444"/>
      <c r="BS29" s="444"/>
      <c r="BT29" s="444"/>
      <c r="BU29" s="445"/>
      <c r="BV29" s="443">
        <v>120828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3">
        <v>93.7</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50</v>
      </c>
      <c r="BD30" s="563"/>
      <c r="BE30" s="563"/>
      <c r="BF30" s="563"/>
      <c r="BG30" s="563"/>
      <c r="BH30" s="563"/>
      <c r="BI30" s="563"/>
      <c r="BJ30" s="563"/>
      <c r="BK30" s="563"/>
      <c r="BL30" s="563"/>
      <c r="BM30" s="564"/>
      <c r="BN30" s="565">
        <v>2356791</v>
      </c>
      <c r="BO30" s="566"/>
      <c r="BP30" s="566"/>
      <c r="BQ30" s="566"/>
      <c r="BR30" s="566"/>
      <c r="BS30" s="566"/>
      <c r="BT30" s="566"/>
      <c r="BU30" s="567"/>
      <c r="BV30" s="565">
        <v>2136924</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198</v>
      </c>
      <c r="V33" s="467"/>
      <c r="W33" s="432" t="s">
        <v>197</v>
      </c>
      <c r="X33" s="432"/>
      <c r="Y33" s="432"/>
      <c r="Z33" s="432"/>
      <c r="AA33" s="432"/>
      <c r="AB33" s="432"/>
      <c r="AC33" s="432"/>
      <c r="AD33" s="432"/>
      <c r="AE33" s="432"/>
      <c r="AF33" s="432"/>
      <c r="AG33" s="432"/>
      <c r="AH33" s="432"/>
      <c r="AI33" s="432"/>
      <c r="AJ33" s="432"/>
      <c r="AK33" s="432"/>
      <c r="AL33" s="206"/>
      <c r="AM33" s="467" t="s">
        <v>198</v>
      </c>
      <c r="AN33" s="467"/>
      <c r="AO33" s="432" t="s">
        <v>197</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196</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弘前地区消防事務組合・一般会計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株式会社ふじさきファーマーズLABO</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黒石地区清掃施設組合・一般会計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農業集落排水事業会計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弘前地区環境整備事務組合・一般会計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青森市町村総合事務組合・一般会計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青森県後期高齢者医療広域連合・一般会計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青森県後期高齢者医療広域連合・後期高齢者医療特別会計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津軽広域連合・一般会計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青森県市町村職員退職手当組合・一般会計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青森県交通災害共済組合・交通災害共済事業会計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津軽広域水道企業団（津軽事務部）・水道事業会計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2fHXvmP2avzM7RmYkjjke5g8Fc/a85pLuXDhporsiInm8205Xg0M2lc/wL+FAq8lkBH7RkJyypwrqvqCFT/u9g==" saltValue="UT43Soheb7XCGJA+pfEV2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226</v>
      </c>
      <c r="C5" s="646"/>
      <c r="D5" s="646"/>
      <c r="E5" s="646"/>
      <c r="F5" s="646"/>
      <c r="G5" s="646"/>
      <c r="H5" s="646"/>
      <c r="I5" s="646"/>
      <c r="J5" s="646"/>
      <c r="K5" s="646"/>
      <c r="L5" s="646"/>
      <c r="M5" s="646"/>
      <c r="N5" s="646"/>
      <c r="O5" s="646"/>
      <c r="P5" s="646"/>
      <c r="Q5" s="647"/>
      <c r="R5" s="648">
        <v>1188131</v>
      </c>
      <c r="S5" s="649"/>
      <c r="T5" s="649"/>
      <c r="U5" s="649"/>
      <c r="V5" s="649"/>
      <c r="W5" s="649"/>
      <c r="X5" s="649"/>
      <c r="Y5" s="650"/>
      <c r="Z5" s="651">
        <v>12.8</v>
      </c>
      <c r="AA5" s="651"/>
      <c r="AB5" s="651"/>
      <c r="AC5" s="651"/>
      <c r="AD5" s="652">
        <v>1188131</v>
      </c>
      <c r="AE5" s="652"/>
      <c r="AF5" s="652"/>
      <c r="AG5" s="652"/>
      <c r="AH5" s="652"/>
      <c r="AI5" s="652"/>
      <c r="AJ5" s="652"/>
      <c r="AK5" s="652"/>
      <c r="AL5" s="653">
        <v>24.4</v>
      </c>
      <c r="AM5" s="654"/>
      <c r="AN5" s="654"/>
      <c r="AO5" s="655"/>
      <c r="AP5" s="645" t="s">
        <v>227</v>
      </c>
      <c r="AQ5" s="646"/>
      <c r="AR5" s="646"/>
      <c r="AS5" s="646"/>
      <c r="AT5" s="646"/>
      <c r="AU5" s="646"/>
      <c r="AV5" s="646"/>
      <c r="AW5" s="646"/>
      <c r="AX5" s="646"/>
      <c r="AY5" s="646"/>
      <c r="AZ5" s="646"/>
      <c r="BA5" s="646"/>
      <c r="BB5" s="646"/>
      <c r="BC5" s="646"/>
      <c r="BD5" s="646"/>
      <c r="BE5" s="646"/>
      <c r="BF5" s="647"/>
      <c r="BG5" s="659">
        <v>1188131</v>
      </c>
      <c r="BH5" s="660"/>
      <c r="BI5" s="660"/>
      <c r="BJ5" s="660"/>
      <c r="BK5" s="660"/>
      <c r="BL5" s="660"/>
      <c r="BM5" s="660"/>
      <c r="BN5" s="661"/>
      <c r="BO5" s="662">
        <v>100</v>
      </c>
      <c r="BP5" s="662"/>
      <c r="BQ5" s="662"/>
      <c r="BR5" s="662"/>
      <c r="BS5" s="663" t="s">
        <v>228</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220</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71905</v>
      </c>
      <c r="S6" s="660"/>
      <c r="T6" s="660"/>
      <c r="U6" s="660"/>
      <c r="V6" s="660"/>
      <c r="W6" s="660"/>
      <c r="X6" s="660"/>
      <c r="Y6" s="661"/>
      <c r="Z6" s="662">
        <v>0.8</v>
      </c>
      <c r="AA6" s="662"/>
      <c r="AB6" s="662"/>
      <c r="AC6" s="662"/>
      <c r="AD6" s="663">
        <v>71905</v>
      </c>
      <c r="AE6" s="663"/>
      <c r="AF6" s="663"/>
      <c r="AG6" s="663"/>
      <c r="AH6" s="663"/>
      <c r="AI6" s="663"/>
      <c r="AJ6" s="663"/>
      <c r="AK6" s="663"/>
      <c r="AL6" s="664">
        <v>1.5</v>
      </c>
      <c r="AM6" s="665"/>
      <c r="AN6" s="665"/>
      <c r="AO6" s="666"/>
      <c r="AP6" s="656" t="s">
        <v>233</v>
      </c>
      <c r="AQ6" s="657"/>
      <c r="AR6" s="657"/>
      <c r="AS6" s="657"/>
      <c r="AT6" s="657"/>
      <c r="AU6" s="657"/>
      <c r="AV6" s="657"/>
      <c r="AW6" s="657"/>
      <c r="AX6" s="657"/>
      <c r="AY6" s="657"/>
      <c r="AZ6" s="657"/>
      <c r="BA6" s="657"/>
      <c r="BB6" s="657"/>
      <c r="BC6" s="657"/>
      <c r="BD6" s="657"/>
      <c r="BE6" s="657"/>
      <c r="BF6" s="658"/>
      <c r="BG6" s="659">
        <v>1188131</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82774</v>
      </c>
      <c r="CS6" s="660"/>
      <c r="CT6" s="660"/>
      <c r="CU6" s="660"/>
      <c r="CV6" s="660"/>
      <c r="CW6" s="660"/>
      <c r="CX6" s="660"/>
      <c r="CY6" s="661"/>
      <c r="CZ6" s="653">
        <v>0.9</v>
      </c>
      <c r="DA6" s="654"/>
      <c r="DB6" s="654"/>
      <c r="DC6" s="670"/>
      <c r="DD6" s="668" t="s">
        <v>228</v>
      </c>
      <c r="DE6" s="660"/>
      <c r="DF6" s="660"/>
      <c r="DG6" s="660"/>
      <c r="DH6" s="660"/>
      <c r="DI6" s="660"/>
      <c r="DJ6" s="660"/>
      <c r="DK6" s="660"/>
      <c r="DL6" s="660"/>
      <c r="DM6" s="660"/>
      <c r="DN6" s="660"/>
      <c r="DO6" s="660"/>
      <c r="DP6" s="661"/>
      <c r="DQ6" s="668">
        <v>82774</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508</v>
      </c>
      <c r="S7" s="660"/>
      <c r="T7" s="660"/>
      <c r="U7" s="660"/>
      <c r="V7" s="660"/>
      <c r="W7" s="660"/>
      <c r="X7" s="660"/>
      <c r="Y7" s="661"/>
      <c r="Z7" s="662">
        <v>0</v>
      </c>
      <c r="AA7" s="662"/>
      <c r="AB7" s="662"/>
      <c r="AC7" s="662"/>
      <c r="AD7" s="663">
        <v>508</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520671</v>
      </c>
      <c r="BH7" s="660"/>
      <c r="BI7" s="660"/>
      <c r="BJ7" s="660"/>
      <c r="BK7" s="660"/>
      <c r="BL7" s="660"/>
      <c r="BM7" s="660"/>
      <c r="BN7" s="661"/>
      <c r="BO7" s="662">
        <v>43.8</v>
      </c>
      <c r="BP7" s="662"/>
      <c r="BQ7" s="662"/>
      <c r="BR7" s="662"/>
      <c r="BS7" s="663" t="s">
        <v>228</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1725177</v>
      </c>
      <c r="CS7" s="660"/>
      <c r="CT7" s="660"/>
      <c r="CU7" s="660"/>
      <c r="CV7" s="660"/>
      <c r="CW7" s="660"/>
      <c r="CX7" s="660"/>
      <c r="CY7" s="661"/>
      <c r="CZ7" s="662">
        <v>19.2</v>
      </c>
      <c r="DA7" s="662"/>
      <c r="DB7" s="662"/>
      <c r="DC7" s="662"/>
      <c r="DD7" s="668">
        <v>41490</v>
      </c>
      <c r="DE7" s="660"/>
      <c r="DF7" s="660"/>
      <c r="DG7" s="660"/>
      <c r="DH7" s="660"/>
      <c r="DI7" s="660"/>
      <c r="DJ7" s="660"/>
      <c r="DK7" s="660"/>
      <c r="DL7" s="660"/>
      <c r="DM7" s="660"/>
      <c r="DN7" s="660"/>
      <c r="DO7" s="660"/>
      <c r="DP7" s="661"/>
      <c r="DQ7" s="668">
        <v>1146427</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2898</v>
      </c>
      <c r="S8" s="660"/>
      <c r="T8" s="660"/>
      <c r="U8" s="660"/>
      <c r="V8" s="660"/>
      <c r="W8" s="660"/>
      <c r="X8" s="660"/>
      <c r="Y8" s="661"/>
      <c r="Z8" s="662">
        <v>0</v>
      </c>
      <c r="AA8" s="662"/>
      <c r="AB8" s="662"/>
      <c r="AC8" s="662"/>
      <c r="AD8" s="663">
        <v>2898</v>
      </c>
      <c r="AE8" s="663"/>
      <c r="AF8" s="663"/>
      <c r="AG8" s="663"/>
      <c r="AH8" s="663"/>
      <c r="AI8" s="663"/>
      <c r="AJ8" s="663"/>
      <c r="AK8" s="663"/>
      <c r="AL8" s="664">
        <v>0.1</v>
      </c>
      <c r="AM8" s="665"/>
      <c r="AN8" s="665"/>
      <c r="AO8" s="666"/>
      <c r="AP8" s="656" t="s">
        <v>239</v>
      </c>
      <c r="AQ8" s="657"/>
      <c r="AR8" s="657"/>
      <c r="AS8" s="657"/>
      <c r="AT8" s="657"/>
      <c r="AU8" s="657"/>
      <c r="AV8" s="657"/>
      <c r="AW8" s="657"/>
      <c r="AX8" s="657"/>
      <c r="AY8" s="657"/>
      <c r="AZ8" s="657"/>
      <c r="BA8" s="657"/>
      <c r="BB8" s="657"/>
      <c r="BC8" s="657"/>
      <c r="BD8" s="657"/>
      <c r="BE8" s="657"/>
      <c r="BF8" s="658"/>
      <c r="BG8" s="659">
        <v>23890</v>
      </c>
      <c r="BH8" s="660"/>
      <c r="BI8" s="660"/>
      <c r="BJ8" s="660"/>
      <c r="BK8" s="660"/>
      <c r="BL8" s="660"/>
      <c r="BM8" s="660"/>
      <c r="BN8" s="661"/>
      <c r="BO8" s="662">
        <v>2</v>
      </c>
      <c r="BP8" s="662"/>
      <c r="BQ8" s="662"/>
      <c r="BR8" s="662"/>
      <c r="BS8" s="663" t="s">
        <v>140</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2577927</v>
      </c>
      <c r="CS8" s="660"/>
      <c r="CT8" s="660"/>
      <c r="CU8" s="660"/>
      <c r="CV8" s="660"/>
      <c r="CW8" s="660"/>
      <c r="CX8" s="660"/>
      <c r="CY8" s="661"/>
      <c r="CZ8" s="662">
        <v>28.7</v>
      </c>
      <c r="DA8" s="662"/>
      <c r="DB8" s="662"/>
      <c r="DC8" s="662"/>
      <c r="DD8" s="668">
        <v>14931</v>
      </c>
      <c r="DE8" s="660"/>
      <c r="DF8" s="660"/>
      <c r="DG8" s="660"/>
      <c r="DH8" s="660"/>
      <c r="DI8" s="660"/>
      <c r="DJ8" s="660"/>
      <c r="DK8" s="660"/>
      <c r="DL8" s="660"/>
      <c r="DM8" s="660"/>
      <c r="DN8" s="660"/>
      <c r="DO8" s="660"/>
      <c r="DP8" s="661"/>
      <c r="DQ8" s="668">
        <v>1106154</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1941</v>
      </c>
      <c r="S9" s="660"/>
      <c r="T9" s="660"/>
      <c r="U9" s="660"/>
      <c r="V9" s="660"/>
      <c r="W9" s="660"/>
      <c r="X9" s="660"/>
      <c r="Y9" s="661"/>
      <c r="Z9" s="662">
        <v>0</v>
      </c>
      <c r="AA9" s="662"/>
      <c r="AB9" s="662"/>
      <c r="AC9" s="662"/>
      <c r="AD9" s="663">
        <v>1941</v>
      </c>
      <c r="AE9" s="663"/>
      <c r="AF9" s="663"/>
      <c r="AG9" s="663"/>
      <c r="AH9" s="663"/>
      <c r="AI9" s="663"/>
      <c r="AJ9" s="663"/>
      <c r="AK9" s="663"/>
      <c r="AL9" s="664">
        <v>0</v>
      </c>
      <c r="AM9" s="665"/>
      <c r="AN9" s="665"/>
      <c r="AO9" s="666"/>
      <c r="AP9" s="656" t="s">
        <v>242</v>
      </c>
      <c r="AQ9" s="657"/>
      <c r="AR9" s="657"/>
      <c r="AS9" s="657"/>
      <c r="AT9" s="657"/>
      <c r="AU9" s="657"/>
      <c r="AV9" s="657"/>
      <c r="AW9" s="657"/>
      <c r="AX9" s="657"/>
      <c r="AY9" s="657"/>
      <c r="AZ9" s="657"/>
      <c r="BA9" s="657"/>
      <c r="BB9" s="657"/>
      <c r="BC9" s="657"/>
      <c r="BD9" s="657"/>
      <c r="BE9" s="657"/>
      <c r="BF9" s="658"/>
      <c r="BG9" s="659">
        <v>443295</v>
      </c>
      <c r="BH9" s="660"/>
      <c r="BI9" s="660"/>
      <c r="BJ9" s="660"/>
      <c r="BK9" s="660"/>
      <c r="BL9" s="660"/>
      <c r="BM9" s="660"/>
      <c r="BN9" s="661"/>
      <c r="BO9" s="662">
        <v>37.299999999999997</v>
      </c>
      <c r="BP9" s="662"/>
      <c r="BQ9" s="662"/>
      <c r="BR9" s="662"/>
      <c r="BS9" s="663" t="s">
        <v>131</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535763</v>
      </c>
      <c r="CS9" s="660"/>
      <c r="CT9" s="660"/>
      <c r="CU9" s="660"/>
      <c r="CV9" s="660"/>
      <c r="CW9" s="660"/>
      <c r="CX9" s="660"/>
      <c r="CY9" s="661"/>
      <c r="CZ9" s="662">
        <v>6</v>
      </c>
      <c r="DA9" s="662"/>
      <c r="DB9" s="662"/>
      <c r="DC9" s="662"/>
      <c r="DD9" s="668">
        <v>2948</v>
      </c>
      <c r="DE9" s="660"/>
      <c r="DF9" s="660"/>
      <c r="DG9" s="660"/>
      <c r="DH9" s="660"/>
      <c r="DI9" s="660"/>
      <c r="DJ9" s="660"/>
      <c r="DK9" s="660"/>
      <c r="DL9" s="660"/>
      <c r="DM9" s="660"/>
      <c r="DN9" s="660"/>
      <c r="DO9" s="660"/>
      <c r="DP9" s="661"/>
      <c r="DQ9" s="668">
        <v>350780</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140</v>
      </c>
      <c r="AA10" s="662"/>
      <c r="AB10" s="662"/>
      <c r="AC10" s="662"/>
      <c r="AD10" s="663" t="s">
        <v>131</v>
      </c>
      <c r="AE10" s="663"/>
      <c r="AF10" s="663"/>
      <c r="AG10" s="663"/>
      <c r="AH10" s="663"/>
      <c r="AI10" s="663"/>
      <c r="AJ10" s="663"/>
      <c r="AK10" s="663"/>
      <c r="AL10" s="664" t="s">
        <v>228</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27699</v>
      </c>
      <c r="BH10" s="660"/>
      <c r="BI10" s="660"/>
      <c r="BJ10" s="660"/>
      <c r="BK10" s="660"/>
      <c r="BL10" s="660"/>
      <c r="BM10" s="660"/>
      <c r="BN10" s="661"/>
      <c r="BO10" s="662">
        <v>2.2999999999999998</v>
      </c>
      <c r="BP10" s="662"/>
      <c r="BQ10" s="662"/>
      <c r="BR10" s="662"/>
      <c r="BS10" s="663" t="s">
        <v>131</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14</v>
      </c>
      <c r="CS10" s="660"/>
      <c r="CT10" s="660"/>
      <c r="CU10" s="660"/>
      <c r="CV10" s="660"/>
      <c r="CW10" s="660"/>
      <c r="CX10" s="660"/>
      <c r="CY10" s="661"/>
      <c r="CZ10" s="662">
        <v>0</v>
      </c>
      <c r="DA10" s="662"/>
      <c r="DB10" s="662"/>
      <c r="DC10" s="662"/>
      <c r="DD10" s="668" t="s">
        <v>140</v>
      </c>
      <c r="DE10" s="660"/>
      <c r="DF10" s="660"/>
      <c r="DG10" s="660"/>
      <c r="DH10" s="660"/>
      <c r="DI10" s="660"/>
      <c r="DJ10" s="660"/>
      <c r="DK10" s="660"/>
      <c r="DL10" s="660"/>
      <c r="DM10" s="660"/>
      <c r="DN10" s="660"/>
      <c r="DO10" s="660"/>
      <c r="DP10" s="661"/>
      <c r="DQ10" s="668">
        <v>14</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v>347676</v>
      </c>
      <c r="S11" s="660"/>
      <c r="T11" s="660"/>
      <c r="U11" s="660"/>
      <c r="V11" s="660"/>
      <c r="W11" s="660"/>
      <c r="X11" s="660"/>
      <c r="Y11" s="661"/>
      <c r="Z11" s="664">
        <v>3.7</v>
      </c>
      <c r="AA11" s="665"/>
      <c r="AB11" s="665"/>
      <c r="AC11" s="671"/>
      <c r="AD11" s="668">
        <v>347676</v>
      </c>
      <c r="AE11" s="660"/>
      <c r="AF11" s="660"/>
      <c r="AG11" s="660"/>
      <c r="AH11" s="660"/>
      <c r="AI11" s="660"/>
      <c r="AJ11" s="660"/>
      <c r="AK11" s="661"/>
      <c r="AL11" s="664">
        <v>7.1</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25787</v>
      </c>
      <c r="BH11" s="660"/>
      <c r="BI11" s="660"/>
      <c r="BJ11" s="660"/>
      <c r="BK11" s="660"/>
      <c r="BL11" s="660"/>
      <c r="BM11" s="660"/>
      <c r="BN11" s="661"/>
      <c r="BO11" s="662">
        <v>2.2000000000000002</v>
      </c>
      <c r="BP11" s="662"/>
      <c r="BQ11" s="662"/>
      <c r="BR11" s="662"/>
      <c r="BS11" s="663" t="s">
        <v>140</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459052</v>
      </c>
      <c r="CS11" s="660"/>
      <c r="CT11" s="660"/>
      <c r="CU11" s="660"/>
      <c r="CV11" s="660"/>
      <c r="CW11" s="660"/>
      <c r="CX11" s="660"/>
      <c r="CY11" s="661"/>
      <c r="CZ11" s="662">
        <v>5.0999999999999996</v>
      </c>
      <c r="DA11" s="662"/>
      <c r="DB11" s="662"/>
      <c r="DC11" s="662"/>
      <c r="DD11" s="668">
        <v>22618</v>
      </c>
      <c r="DE11" s="660"/>
      <c r="DF11" s="660"/>
      <c r="DG11" s="660"/>
      <c r="DH11" s="660"/>
      <c r="DI11" s="660"/>
      <c r="DJ11" s="660"/>
      <c r="DK11" s="660"/>
      <c r="DL11" s="660"/>
      <c r="DM11" s="660"/>
      <c r="DN11" s="660"/>
      <c r="DO11" s="660"/>
      <c r="DP11" s="661"/>
      <c r="DQ11" s="668">
        <v>353668</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228</v>
      </c>
      <c r="AA12" s="662"/>
      <c r="AB12" s="662"/>
      <c r="AC12" s="662"/>
      <c r="AD12" s="663" t="s">
        <v>131</v>
      </c>
      <c r="AE12" s="663"/>
      <c r="AF12" s="663"/>
      <c r="AG12" s="663"/>
      <c r="AH12" s="663"/>
      <c r="AI12" s="663"/>
      <c r="AJ12" s="663"/>
      <c r="AK12" s="663"/>
      <c r="AL12" s="664" t="s">
        <v>228</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482667</v>
      </c>
      <c r="BH12" s="660"/>
      <c r="BI12" s="660"/>
      <c r="BJ12" s="660"/>
      <c r="BK12" s="660"/>
      <c r="BL12" s="660"/>
      <c r="BM12" s="660"/>
      <c r="BN12" s="661"/>
      <c r="BO12" s="662">
        <v>40.6</v>
      </c>
      <c r="BP12" s="662"/>
      <c r="BQ12" s="662"/>
      <c r="BR12" s="662"/>
      <c r="BS12" s="663" t="s">
        <v>140</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83689</v>
      </c>
      <c r="CS12" s="660"/>
      <c r="CT12" s="660"/>
      <c r="CU12" s="660"/>
      <c r="CV12" s="660"/>
      <c r="CW12" s="660"/>
      <c r="CX12" s="660"/>
      <c r="CY12" s="661"/>
      <c r="CZ12" s="662">
        <v>0.9</v>
      </c>
      <c r="DA12" s="662"/>
      <c r="DB12" s="662"/>
      <c r="DC12" s="662"/>
      <c r="DD12" s="668" t="s">
        <v>131</v>
      </c>
      <c r="DE12" s="660"/>
      <c r="DF12" s="660"/>
      <c r="DG12" s="660"/>
      <c r="DH12" s="660"/>
      <c r="DI12" s="660"/>
      <c r="DJ12" s="660"/>
      <c r="DK12" s="660"/>
      <c r="DL12" s="660"/>
      <c r="DM12" s="660"/>
      <c r="DN12" s="660"/>
      <c r="DO12" s="660"/>
      <c r="DP12" s="661"/>
      <c r="DQ12" s="668">
        <v>69181</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228</v>
      </c>
      <c r="AA13" s="662"/>
      <c r="AB13" s="662"/>
      <c r="AC13" s="662"/>
      <c r="AD13" s="663" t="s">
        <v>228</v>
      </c>
      <c r="AE13" s="663"/>
      <c r="AF13" s="663"/>
      <c r="AG13" s="663"/>
      <c r="AH13" s="663"/>
      <c r="AI13" s="663"/>
      <c r="AJ13" s="663"/>
      <c r="AK13" s="663"/>
      <c r="AL13" s="664" t="s">
        <v>228</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482666</v>
      </c>
      <c r="BH13" s="660"/>
      <c r="BI13" s="660"/>
      <c r="BJ13" s="660"/>
      <c r="BK13" s="660"/>
      <c r="BL13" s="660"/>
      <c r="BM13" s="660"/>
      <c r="BN13" s="661"/>
      <c r="BO13" s="662">
        <v>40.6</v>
      </c>
      <c r="BP13" s="662"/>
      <c r="BQ13" s="662"/>
      <c r="BR13" s="662"/>
      <c r="BS13" s="663" t="s">
        <v>131</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607083</v>
      </c>
      <c r="CS13" s="660"/>
      <c r="CT13" s="660"/>
      <c r="CU13" s="660"/>
      <c r="CV13" s="660"/>
      <c r="CW13" s="660"/>
      <c r="CX13" s="660"/>
      <c r="CY13" s="661"/>
      <c r="CZ13" s="662">
        <v>6.8</v>
      </c>
      <c r="DA13" s="662"/>
      <c r="DB13" s="662"/>
      <c r="DC13" s="662"/>
      <c r="DD13" s="668">
        <v>241203</v>
      </c>
      <c r="DE13" s="660"/>
      <c r="DF13" s="660"/>
      <c r="DG13" s="660"/>
      <c r="DH13" s="660"/>
      <c r="DI13" s="660"/>
      <c r="DJ13" s="660"/>
      <c r="DK13" s="660"/>
      <c r="DL13" s="660"/>
      <c r="DM13" s="660"/>
      <c r="DN13" s="660"/>
      <c r="DO13" s="660"/>
      <c r="DP13" s="661"/>
      <c r="DQ13" s="668">
        <v>366518</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v>335</v>
      </c>
      <c r="S14" s="660"/>
      <c r="T14" s="660"/>
      <c r="U14" s="660"/>
      <c r="V14" s="660"/>
      <c r="W14" s="660"/>
      <c r="X14" s="660"/>
      <c r="Y14" s="661"/>
      <c r="Z14" s="662">
        <v>0</v>
      </c>
      <c r="AA14" s="662"/>
      <c r="AB14" s="662"/>
      <c r="AC14" s="662"/>
      <c r="AD14" s="663">
        <v>335</v>
      </c>
      <c r="AE14" s="663"/>
      <c r="AF14" s="663"/>
      <c r="AG14" s="663"/>
      <c r="AH14" s="663"/>
      <c r="AI14" s="663"/>
      <c r="AJ14" s="663"/>
      <c r="AK14" s="663"/>
      <c r="AL14" s="664">
        <v>0</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65168</v>
      </c>
      <c r="BH14" s="660"/>
      <c r="BI14" s="660"/>
      <c r="BJ14" s="660"/>
      <c r="BK14" s="660"/>
      <c r="BL14" s="660"/>
      <c r="BM14" s="660"/>
      <c r="BN14" s="661"/>
      <c r="BO14" s="662">
        <v>5.5</v>
      </c>
      <c r="BP14" s="662"/>
      <c r="BQ14" s="662"/>
      <c r="BR14" s="662"/>
      <c r="BS14" s="663" t="s">
        <v>131</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274082</v>
      </c>
      <c r="CS14" s="660"/>
      <c r="CT14" s="660"/>
      <c r="CU14" s="660"/>
      <c r="CV14" s="660"/>
      <c r="CW14" s="660"/>
      <c r="CX14" s="660"/>
      <c r="CY14" s="661"/>
      <c r="CZ14" s="662">
        <v>3.1</v>
      </c>
      <c r="DA14" s="662"/>
      <c r="DB14" s="662"/>
      <c r="DC14" s="662"/>
      <c r="DD14" s="668">
        <v>13915</v>
      </c>
      <c r="DE14" s="660"/>
      <c r="DF14" s="660"/>
      <c r="DG14" s="660"/>
      <c r="DH14" s="660"/>
      <c r="DI14" s="660"/>
      <c r="DJ14" s="660"/>
      <c r="DK14" s="660"/>
      <c r="DL14" s="660"/>
      <c r="DM14" s="660"/>
      <c r="DN14" s="660"/>
      <c r="DO14" s="660"/>
      <c r="DP14" s="661"/>
      <c r="DQ14" s="668">
        <v>260482</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228</v>
      </c>
      <c r="AE15" s="663"/>
      <c r="AF15" s="663"/>
      <c r="AG15" s="663"/>
      <c r="AH15" s="663"/>
      <c r="AI15" s="663"/>
      <c r="AJ15" s="663"/>
      <c r="AK15" s="663"/>
      <c r="AL15" s="664" t="s">
        <v>228</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119625</v>
      </c>
      <c r="BH15" s="660"/>
      <c r="BI15" s="660"/>
      <c r="BJ15" s="660"/>
      <c r="BK15" s="660"/>
      <c r="BL15" s="660"/>
      <c r="BM15" s="660"/>
      <c r="BN15" s="661"/>
      <c r="BO15" s="662">
        <v>10.1</v>
      </c>
      <c r="BP15" s="662"/>
      <c r="BQ15" s="662"/>
      <c r="BR15" s="662"/>
      <c r="BS15" s="663" t="s">
        <v>131</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1401549</v>
      </c>
      <c r="CS15" s="660"/>
      <c r="CT15" s="660"/>
      <c r="CU15" s="660"/>
      <c r="CV15" s="660"/>
      <c r="CW15" s="660"/>
      <c r="CX15" s="660"/>
      <c r="CY15" s="661"/>
      <c r="CZ15" s="662">
        <v>15.6</v>
      </c>
      <c r="DA15" s="662"/>
      <c r="DB15" s="662"/>
      <c r="DC15" s="662"/>
      <c r="DD15" s="668">
        <v>694901</v>
      </c>
      <c r="DE15" s="660"/>
      <c r="DF15" s="660"/>
      <c r="DG15" s="660"/>
      <c r="DH15" s="660"/>
      <c r="DI15" s="660"/>
      <c r="DJ15" s="660"/>
      <c r="DK15" s="660"/>
      <c r="DL15" s="660"/>
      <c r="DM15" s="660"/>
      <c r="DN15" s="660"/>
      <c r="DO15" s="660"/>
      <c r="DP15" s="661"/>
      <c r="DQ15" s="668">
        <v>568700</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v>5888</v>
      </c>
      <c r="S16" s="660"/>
      <c r="T16" s="660"/>
      <c r="U16" s="660"/>
      <c r="V16" s="660"/>
      <c r="W16" s="660"/>
      <c r="X16" s="660"/>
      <c r="Y16" s="661"/>
      <c r="Z16" s="662">
        <v>0.1</v>
      </c>
      <c r="AA16" s="662"/>
      <c r="AB16" s="662"/>
      <c r="AC16" s="662"/>
      <c r="AD16" s="663">
        <v>5888</v>
      </c>
      <c r="AE16" s="663"/>
      <c r="AF16" s="663"/>
      <c r="AG16" s="663"/>
      <c r="AH16" s="663"/>
      <c r="AI16" s="663"/>
      <c r="AJ16" s="663"/>
      <c r="AK16" s="663"/>
      <c r="AL16" s="664">
        <v>0.1</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131</v>
      </c>
      <c r="BP16" s="662"/>
      <c r="BQ16" s="662"/>
      <c r="BR16" s="662"/>
      <c r="BS16" s="663" t="s">
        <v>228</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v>5159</v>
      </c>
      <c r="CS16" s="660"/>
      <c r="CT16" s="660"/>
      <c r="CU16" s="660"/>
      <c r="CV16" s="660"/>
      <c r="CW16" s="660"/>
      <c r="CX16" s="660"/>
      <c r="CY16" s="661"/>
      <c r="CZ16" s="662">
        <v>0.1</v>
      </c>
      <c r="DA16" s="662"/>
      <c r="DB16" s="662"/>
      <c r="DC16" s="662"/>
      <c r="DD16" s="668" t="s">
        <v>228</v>
      </c>
      <c r="DE16" s="660"/>
      <c r="DF16" s="660"/>
      <c r="DG16" s="660"/>
      <c r="DH16" s="660"/>
      <c r="DI16" s="660"/>
      <c r="DJ16" s="660"/>
      <c r="DK16" s="660"/>
      <c r="DL16" s="660"/>
      <c r="DM16" s="660"/>
      <c r="DN16" s="660"/>
      <c r="DO16" s="660"/>
      <c r="DP16" s="661"/>
      <c r="DQ16" s="668">
        <v>559</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15348</v>
      </c>
      <c r="S17" s="660"/>
      <c r="T17" s="660"/>
      <c r="U17" s="660"/>
      <c r="V17" s="660"/>
      <c r="W17" s="660"/>
      <c r="X17" s="660"/>
      <c r="Y17" s="661"/>
      <c r="Z17" s="662">
        <v>0.2</v>
      </c>
      <c r="AA17" s="662"/>
      <c r="AB17" s="662"/>
      <c r="AC17" s="662"/>
      <c r="AD17" s="663">
        <v>15348</v>
      </c>
      <c r="AE17" s="663"/>
      <c r="AF17" s="663"/>
      <c r="AG17" s="663"/>
      <c r="AH17" s="663"/>
      <c r="AI17" s="663"/>
      <c r="AJ17" s="663"/>
      <c r="AK17" s="663"/>
      <c r="AL17" s="664">
        <v>0.3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228</v>
      </c>
      <c r="BP17" s="662"/>
      <c r="BQ17" s="662"/>
      <c r="BR17" s="662"/>
      <c r="BS17" s="663" t="s">
        <v>228</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1230293</v>
      </c>
      <c r="CS17" s="660"/>
      <c r="CT17" s="660"/>
      <c r="CU17" s="660"/>
      <c r="CV17" s="660"/>
      <c r="CW17" s="660"/>
      <c r="CX17" s="660"/>
      <c r="CY17" s="661"/>
      <c r="CZ17" s="662">
        <v>13.7</v>
      </c>
      <c r="DA17" s="662"/>
      <c r="DB17" s="662"/>
      <c r="DC17" s="662"/>
      <c r="DD17" s="668" t="s">
        <v>140</v>
      </c>
      <c r="DE17" s="660"/>
      <c r="DF17" s="660"/>
      <c r="DG17" s="660"/>
      <c r="DH17" s="660"/>
      <c r="DI17" s="660"/>
      <c r="DJ17" s="660"/>
      <c r="DK17" s="660"/>
      <c r="DL17" s="660"/>
      <c r="DM17" s="660"/>
      <c r="DN17" s="660"/>
      <c r="DO17" s="660"/>
      <c r="DP17" s="661"/>
      <c r="DQ17" s="668">
        <v>1194174</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17460</v>
      </c>
      <c r="S18" s="660"/>
      <c r="T18" s="660"/>
      <c r="U18" s="660"/>
      <c r="V18" s="660"/>
      <c r="W18" s="660"/>
      <c r="X18" s="660"/>
      <c r="Y18" s="661"/>
      <c r="Z18" s="662">
        <v>0.2</v>
      </c>
      <c r="AA18" s="662"/>
      <c r="AB18" s="662"/>
      <c r="AC18" s="662"/>
      <c r="AD18" s="663">
        <v>17460</v>
      </c>
      <c r="AE18" s="663"/>
      <c r="AF18" s="663"/>
      <c r="AG18" s="663"/>
      <c r="AH18" s="663"/>
      <c r="AI18" s="663"/>
      <c r="AJ18" s="663"/>
      <c r="AK18" s="663"/>
      <c r="AL18" s="664">
        <v>0.4</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228</v>
      </c>
      <c r="BP18" s="662"/>
      <c r="BQ18" s="662"/>
      <c r="BR18" s="662"/>
      <c r="BS18" s="663" t="s">
        <v>228</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17460</v>
      </c>
      <c r="S19" s="660"/>
      <c r="T19" s="660"/>
      <c r="U19" s="660"/>
      <c r="V19" s="660"/>
      <c r="W19" s="660"/>
      <c r="X19" s="660"/>
      <c r="Y19" s="661"/>
      <c r="Z19" s="662">
        <v>0.2</v>
      </c>
      <c r="AA19" s="662"/>
      <c r="AB19" s="662"/>
      <c r="AC19" s="662"/>
      <c r="AD19" s="663">
        <v>17460</v>
      </c>
      <c r="AE19" s="663"/>
      <c r="AF19" s="663"/>
      <c r="AG19" s="663"/>
      <c r="AH19" s="663"/>
      <c r="AI19" s="663"/>
      <c r="AJ19" s="663"/>
      <c r="AK19" s="663"/>
      <c r="AL19" s="664">
        <v>0.4</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228</v>
      </c>
      <c r="BH19" s="660"/>
      <c r="BI19" s="660"/>
      <c r="BJ19" s="660"/>
      <c r="BK19" s="660"/>
      <c r="BL19" s="660"/>
      <c r="BM19" s="660"/>
      <c r="BN19" s="661"/>
      <c r="BO19" s="662" t="s">
        <v>228</v>
      </c>
      <c r="BP19" s="662"/>
      <c r="BQ19" s="662"/>
      <c r="BR19" s="662"/>
      <c r="BS19" s="663" t="s">
        <v>131</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140</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72" t="s">
        <v>274</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228</v>
      </c>
      <c r="AA20" s="662"/>
      <c r="AB20" s="662"/>
      <c r="AC20" s="662"/>
      <c r="AD20" s="663" t="s">
        <v>131</v>
      </c>
      <c r="AE20" s="663"/>
      <c r="AF20" s="663"/>
      <c r="AG20" s="663"/>
      <c r="AH20" s="663"/>
      <c r="AI20" s="663"/>
      <c r="AJ20" s="663"/>
      <c r="AK20" s="663"/>
      <c r="AL20" s="664" t="s">
        <v>131</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3" t="s">
        <v>228</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8982562</v>
      </c>
      <c r="CS20" s="660"/>
      <c r="CT20" s="660"/>
      <c r="CU20" s="660"/>
      <c r="CV20" s="660"/>
      <c r="CW20" s="660"/>
      <c r="CX20" s="660"/>
      <c r="CY20" s="661"/>
      <c r="CZ20" s="662">
        <v>100</v>
      </c>
      <c r="DA20" s="662"/>
      <c r="DB20" s="662"/>
      <c r="DC20" s="662"/>
      <c r="DD20" s="668">
        <v>1032006</v>
      </c>
      <c r="DE20" s="660"/>
      <c r="DF20" s="660"/>
      <c r="DG20" s="660"/>
      <c r="DH20" s="660"/>
      <c r="DI20" s="660"/>
      <c r="DJ20" s="660"/>
      <c r="DK20" s="660"/>
      <c r="DL20" s="660"/>
      <c r="DM20" s="660"/>
      <c r="DN20" s="660"/>
      <c r="DO20" s="660"/>
      <c r="DP20" s="661"/>
      <c r="DQ20" s="668">
        <v>5499431</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3533506</v>
      </c>
      <c r="S21" s="660"/>
      <c r="T21" s="660"/>
      <c r="U21" s="660"/>
      <c r="V21" s="660"/>
      <c r="W21" s="660"/>
      <c r="X21" s="660"/>
      <c r="Y21" s="661"/>
      <c r="Z21" s="662">
        <v>38</v>
      </c>
      <c r="AA21" s="662"/>
      <c r="AB21" s="662"/>
      <c r="AC21" s="662"/>
      <c r="AD21" s="663">
        <v>3208040</v>
      </c>
      <c r="AE21" s="663"/>
      <c r="AF21" s="663"/>
      <c r="AG21" s="663"/>
      <c r="AH21" s="663"/>
      <c r="AI21" s="663"/>
      <c r="AJ21" s="663"/>
      <c r="AK21" s="663"/>
      <c r="AL21" s="664">
        <v>65.8</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t="s">
        <v>228</v>
      </c>
      <c r="BH21" s="660"/>
      <c r="BI21" s="660"/>
      <c r="BJ21" s="660"/>
      <c r="BK21" s="660"/>
      <c r="BL21" s="660"/>
      <c r="BM21" s="660"/>
      <c r="BN21" s="661"/>
      <c r="BO21" s="662" t="s">
        <v>228</v>
      </c>
      <c r="BP21" s="662"/>
      <c r="BQ21" s="662"/>
      <c r="BR21" s="662"/>
      <c r="BS21" s="663" t="s">
        <v>228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279</v>
      </c>
      <c r="C22" s="657"/>
      <c r="D22" s="657"/>
      <c r="E22" s="657"/>
      <c r="F22" s="657"/>
      <c r="G22" s="657"/>
      <c r="H22" s="657"/>
      <c r="I22" s="657"/>
      <c r="J22" s="657"/>
      <c r="K22" s="657"/>
      <c r="L22" s="657"/>
      <c r="M22" s="657"/>
      <c r="N22" s="657"/>
      <c r="O22" s="657"/>
      <c r="P22" s="657"/>
      <c r="Q22" s="658"/>
      <c r="R22" s="659">
        <v>3208040</v>
      </c>
      <c r="S22" s="660"/>
      <c r="T22" s="660"/>
      <c r="U22" s="660"/>
      <c r="V22" s="660"/>
      <c r="W22" s="660"/>
      <c r="X22" s="660"/>
      <c r="Y22" s="661"/>
      <c r="Z22" s="662">
        <v>34.5</v>
      </c>
      <c r="AA22" s="662"/>
      <c r="AB22" s="662"/>
      <c r="AC22" s="662"/>
      <c r="AD22" s="663">
        <v>3208040</v>
      </c>
      <c r="AE22" s="663"/>
      <c r="AF22" s="663"/>
      <c r="AG22" s="663"/>
      <c r="AH22" s="663"/>
      <c r="AI22" s="663"/>
      <c r="AJ22" s="663"/>
      <c r="AK22" s="663"/>
      <c r="AL22" s="664">
        <v>65.8</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228</v>
      </c>
      <c r="BP22" s="662"/>
      <c r="BQ22" s="662"/>
      <c r="BR22" s="662"/>
      <c r="BS22" s="663" t="s">
        <v>131</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325461</v>
      </c>
      <c r="S23" s="660"/>
      <c r="T23" s="660"/>
      <c r="U23" s="660"/>
      <c r="V23" s="660"/>
      <c r="W23" s="660"/>
      <c r="X23" s="660"/>
      <c r="Y23" s="661"/>
      <c r="Z23" s="662">
        <v>3.5</v>
      </c>
      <c r="AA23" s="662"/>
      <c r="AB23" s="662"/>
      <c r="AC23" s="662"/>
      <c r="AD23" s="663" t="s">
        <v>228</v>
      </c>
      <c r="AE23" s="663"/>
      <c r="AF23" s="663"/>
      <c r="AG23" s="663"/>
      <c r="AH23" s="663"/>
      <c r="AI23" s="663"/>
      <c r="AJ23" s="663"/>
      <c r="AK23" s="663"/>
      <c r="AL23" s="664" t="s">
        <v>131</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140</v>
      </c>
      <c r="BP23" s="662"/>
      <c r="BQ23" s="662"/>
      <c r="BR23" s="662"/>
      <c r="BS23" s="663" t="s">
        <v>228</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6" t="s">
        <v>287</v>
      </c>
      <c r="DM23" s="687"/>
      <c r="DN23" s="687"/>
      <c r="DO23" s="687"/>
      <c r="DP23" s="687"/>
      <c r="DQ23" s="687"/>
      <c r="DR23" s="687"/>
      <c r="DS23" s="687"/>
      <c r="DT23" s="687"/>
      <c r="DU23" s="687"/>
      <c r="DV23" s="688"/>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5</v>
      </c>
      <c r="S24" s="660"/>
      <c r="T24" s="660"/>
      <c r="U24" s="660"/>
      <c r="V24" s="660"/>
      <c r="W24" s="660"/>
      <c r="X24" s="660"/>
      <c r="Y24" s="661"/>
      <c r="Z24" s="662">
        <v>0</v>
      </c>
      <c r="AA24" s="662"/>
      <c r="AB24" s="662"/>
      <c r="AC24" s="662"/>
      <c r="AD24" s="663" t="s">
        <v>131</v>
      </c>
      <c r="AE24" s="663"/>
      <c r="AF24" s="663"/>
      <c r="AG24" s="663"/>
      <c r="AH24" s="663"/>
      <c r="AI24" s="663"/>
      <c r="AJ24" s="663"/>
      <c r="AK24" s="663"/>
      <c r="AL24" s="664" t="s">
        <v>228</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228</v>
      </c>
      <c r="BP24" s="662"/>
      <c r="BQ24" s="662"/>
      <c r="BR24" s="662"/>
      <c r="BS24" s="663" t="s">
        <v>131</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3935097</v>
      </c>
      <c r="CS24" s="649"/>
      <c r="CT24" s="649"/>
      <c r="CU24" s="649"/>
      <c r="CV24" s="649"/>
      <c r="CW24" s="649"/>
      <c r="CX24" s="649"/>
      <c r="CY24" s="650"/>
      <c r="CZ24" s="653">
        <v>43.8</v>
      </c>
      <c r="DA24" s="654"/>
      <c r="DB24" s="654"/>
      <c r="DC24" s="670"/>
      <c r="DD24" s="693">
        <v>2550203</v>
      </c>
      <c r="DE24" s="649"/>
      <c r="DF24" s="649"/>
      <c r="DG24" s="649"/>
      <c r="DH24" s="649"/>
      <c r="DI24" s="649"/>
      <c r="DJ24" s="649"/>
      <c r="DK24" s="650"/>
      <c r="DL24" s="693">
        <v>2447567</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5185596</v>
      </c>
      <c r="S25" s="660"/>
      <c r="T25" s="660"/>
      <c r="U25" s="660"/>
      <c r="V25" s="660"/>
      <c r="W25" s="660"/>
      <c r="X25" s="660"/>
      <c r="Y25" s="661"/>
      <c r="Z25" s="662">
        <v>55.8</v>
      </c>
      <c r="AA25" s="662"/>
      <c r="AB25" s="662"/>
      <c r="AC25" s="662"/>
      <c r="AD25" s="663">
        <v>4860130</v>
      </c>
      <c r="AE25" s="663"/>
      <c r="AF25" s="663"/>
      <c r="AG25" s="663"/>
      <c r="AH25" s="663"/>
      <c r="AI25" s="663"/>
      <c r="AJ25" s="663"/>
      <c r="AK25" s="663"/>
      <c r="AL25" s="664">
        <v>99.7</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228</v>
      </c>
      <c r="BP25" s="662"/>
      <c r="BQ25" s="662"/>
      <c r="BR25" s="662"/>
      <c r="BS25" s="663" t="s">
        <v>131</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1063618</v>
      </c>
      <c r="CS25" s="689"/>
      <c r="CT25" s="689"/>
      <c r="CU25" s="689"/>
      <c r="CV25" s="689"/>
      <c r="CW25" s="689"/>
      <c r="CX25" s="689"/>
      <c r="CY25" s="690"/>
      <c r="CZ25" s="664">
        <v>11.8</v>
      </c>
      <c r="DA25" s="691"/>
      <c r="DB25" s="691"/>
      <c r="DC25" s="694"/>
      <c r="DD25" s="668">
        <v>1003159</v>
      </c>
      <c r="DE25" s="689"/>
      <c r="DF25" s="689"/>
      <c r="DG25" s="689"/>
      <c r="DH25" s="689"/>
      <c r="DI25" s="689"/>
      <c r="DJ25" s="689"/>
      <c r="DK25" s="690"/>
      <c r="DL25" s="668">
        <v>998631</v>
      </c>
      <c r="DM25" s="689"/>
      <c r="DN25" s="689"/>
      <c r="DO25" s="689"/>
      <c r="DP25" s="689"/>
      <c r="DQ25" s="689"/>
      <c r="DR25" s="689"/>
      <c r="DS25" s="689"/>
      <c r="DT25" s="689"/>
      <c r="DU25" s="689"/>
      <c r="DV25" s="690"/>
      <c r="DW25" s="664">
        <v>20.3</v>
      </c>
      <c r="DX25" s="691"/>
      <c r="DY25" s="691"/>
      <c r="DZ25" s="691"/>
      <c r="EA25" s="691"/>
      <c r="EB25" s="691"/>
      <c r="EC25" s="692"/>
    </row>
    <row r="26" spans="2:133" ht="11.25" customHeight="1" x14ac:dyDescent="0.15">
      <c r="B26" s="656" t="s">
        <v>295</v>
      </c>
      <c r="C26" s="657"/>
      <c r="D26" s="657"/>
      <c r="E26" s="657"/>
      <c r="F26" s="657"/>
      <c r="G26" s="657"/>
      <c r="H26" s="657"/>
      <c r="I26" s="657"/>
      <c r="J26" s="657"/>
      <c r="K26" s="657"/>
      <c r="L26" s="657"/>
      <c r="M26" s="657"/>
      <c r="N26" s="657"/>
      <c r="O26" s="657"/>
      <c r="P26" s="657"/>
      <c r="Q26" s="658"/>
      <c r="R26" s="659">
        <v>1646</v>
      </c>
      <c r="S26" s="660"/>
      <c r="T26" s="660"/>
      <c r="U26" s="660"/>
      <c r="V26" s="660"/>
      <c r="W26" s="660"/>
      <c r="X26" s="660"/>
      <c r="Y26" s="661"/>
      <c r="Z26" s="662">
        <v>0</v>
      </c>
      <c r="AA26" s="662"/>
      <c r="AB26" s="662"/>
      <c r="AC26" s="662"/>
      <c r="AD26" s="663">
        <v>1646</v>
      </c>
      <c r="AE26" s="663"/>
      <c r="AF26" s="663"/>
      <c r="AG26" s="663"/>
      <c r="AH26" s="663"/>
      <c r="AI26" s="663"/>
      <c r="AJ26" s="663"/>
      <c r="AK26" s="663"/>
      <c r="AL26" s="664">
        <v>0</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601800</v>
      </c>
      <c r="CS26" s="660"/>
      <c r="CT26" s="660"/>
      <c r="CU26" s="660"/>
      <c r="CV26" s="660"/>
      <c r="CW26" s="660"/>
      <c r="CX26" s="660"/>
      <c r="CY26" s="661"/>
      <c r="CZ26" s="664">
        <v>6.7</v>
      </c>
      <c r="DA26" s="691"/>
      <c r="DB26" s="691"/>
      <c r="DC26" s="694"/>
      <c r="DD26" s="668">
        <v>569419</v>
      </c>
      <c r="DE26" s="660"/>
      <c r="DF26" s="660"/>
      <c r="DG26" s="660"/>
      <c r="DH26" s="660"/>
      <c r="DI26" s="660"/>
      <c r="DJ26" s="660"/>
      <c r="DK26" s="661"/>
      <c r="DL26" s="668" t="s">
        <v>140</v>
      </c>
      <c r="DM26" s="660"/>
      <c r="DN26" s="660"/>
      <c r="DO26" s="660"/>
      <c r="DP26" s="660"/>
      <c r="DQ26" s="660"/>
      <c r="DR26" s="660"/>
      <c r="DS26" s="660"/>
      <c r="DT26" s="660"/>
      <c r="DU26" s="660"/>
      <c r="DV26" s="661"/>
      <c r="DW26" s="664" t="s">
        <v>228</v>
      </c>
      <c r="DX26" s="691"/>
      <c r="DY26" s="691"/>
      <c r="DZ26" s="691"/>
      <c r="EA26" s="691"/>
      <c r="EB26" s="691"/>
      <c r="EC26" s="692"/>
    </row>
    <row r="27" spans="2:133" ht="11.25" customHeight="1" x14ac:dyDescent="0.15">
      <c r="B27" s="656" t="s">
        <v>298</v>
      </c>
      <c r="C27" s="657"/>
      <c r="D27" s="657"/>
      <c r="E27" s="657"/>
      <c r="F27" s="657"/>
      <c r="G27" s="657"/>
      <c r="H27" s="657"/>
      <c r="I27" s="657"/>
      <c r="J27" s="657"/>
      <c r="K27" s="657"/>
      <c r="L27" s="657"/>
      <c r="M27" s="657"/>
      <c r="N27" s="657"/>
      <c r="O27" s="657"/>
      <c r="P27" s="657"/>
      <c r="Q27" s="658"/>
      <c r="R27" s="659">
        <v>69137</v>
      </c>
      <c r="S27" s="660"/>
      <c r="T27" s="660"/>
      <c r="U27" s="660"/>
      <c r="V27" s="660"/>
      <c r="W27" s="660"/>
      <c r="X27" s="660"/>
      <c r="Y27" s="661"/>
      <c r="Z27" s="662">
        <v>0.7</v>
      </c>
      <c r="AA27" s="662"/>
      <c r="AB27" s="662"/>
      <c r="AC27" s="662"/>
      <c r="AD27" s="663" t="s">
        <v>228</v>
      </c>
      <c r="AE27" s="663"/>
      <c r="AF27" s="663"/>
      <c r="AG27" s="663"/>
      <c r="AH27" s="663"/>
      <c r="AI27" s="663"/>
      <c r="AJ27" s="663"/>
      <c r="AK27" s="663"/>
      <c r="AL27" s="664" t="s">
        <v>131</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1188131</v>
      </c>
      <c r="BH27" s="660"/>
      <c r="BI27" s="660"/>
      <c r="BJ27" s="660"/>
      <c r="BK27" s="660"/>
      <c r="BL27" s="660"/>
      <c r="BM27" s="660"/>
      <c r="BN27" s="661"/>
      <c r="BO27" s="662">
        <v>100</v>
      </c>
      <c r="BP27" s="662"/>
      <c r="BQ27" s="662"/>
      <c r="BR27" s="662"/>
      <c r="BS27" s="663" t="s">
        <v>228</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1641186</v>
      </c>
      <c r="CS27" s="689"/>
      <c r="CT27" s="689"/>
      <c r="CU27" s="689"/>
      <c r="CV27" s="689"/>
      <c r="CW27" s="689"/>
      <c r="CX27" s="689"/>
      <c r="CY27" s="690"/>
      <c r="CZ27" s="664">
        <v>18.3</v>
      </c>
      <c r="DA27" s="691"/>
      <c r="DB27" s="691"/>
      <c r="DC27" s="694"/>
      <c r="DD27" s="668">
        <v>352870</v>
      </c>
      <c r="DE27" s="689"/>
      <c r="DF27" s="689"/>
      <c r="DG27" s="689"/>
      <c r="DH27" s="689"/>
      <c r="DI27" s="689"/>
      <c r="DJ27" s="689"/>
      <c r="DK27" s="690"/>
      <c r="DL27" s="668">
        <v>254762</v>
      </c>
      <c r="DM27" s="689"/>
      <c r="DN27" s="689"/>
      <c r="DO27" s="689"/>
      <c r="DP27" s="689"/>
      <c r="DQ27" s="689"/>
      <c r="DR27" s="689"/>
      <c r="DS27" s="689"/>
      <c r="DT27" s="689"/>
      <c r="DU27" s="689"/>
      <c r="DV27" s="690"/>
      <c r="DW27" s="664">
        <v>5.2</v>
      </c>
      <c r="DX27" s="691"/>
      <c r="DY27" s="691"/>
      <c r="DZ27" s="691"/>
      <c r="EA27" s="691"/>
      <c r="EB27" s="691"/>
      <c r="EC27" s="692"/>
    </row>
    <row r="28" spans="2:133" ht="11.25" customHeight="1" x14ac:dyDescent="0.15">
      <c r="B28" s="656" t="s">
        <v>301</v>
      </c>
      <c r="C28" s="657"/>
      <c r="D28" s="657"/>
      <c r="E28" s="657"/>
      <c r="F28" s="657"/>
      <c r="G28" s="657"/>
      <c r="H28" s="657"/>
      <c r="I28" s="657"/>
      <c r="J28" s="657"/>
      <c r="K28" s="657"/>
      <c r="L28" s="657"/>
      <c r="M28" s="657"/>
      <c r="N28" s="657"/>
      <c r="O28" s="657"/>
      <c r="P28" s="657"/>
      <c r="Q28" s="658"/>
      <c r="R28" s="659">
        <v>47961</v>
      </c>
      <c r="S28" s="660"/>
      <c r="T28" s="660"/>
      <c r="U28" s="660"/>
      <c r="V28" s="660"/>
      <c r="W28" s="660"/>
      <c r="X28" s="660"/>
      <c r="Y28" s="661"/>
      <c r="Z28" s="662">
        <v>0.5</v>
      </c>
      <c r="AA28" s="662"/>
      <c r="AB28" s="662"/>
      <c r="AC28" s="662"/>
      <c r="AD28" s="663" t="s">
        <v>228</v>
      </c>
      <c r="AE28" s="663"/>
      <c r="AF28" s="663"/>
      <c r="AG28" s="663"/>
      <c r="AH28" s="663"/>
      <c r="AI28" s="663"/>
      <c r="AJ28" s="663"/>
      <c r="AK28" s="663"/>
      <c r="AL28" s="664" t="s">
        <v>228</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1230293</v>
      </c>
      <c r="CS28" s="660"/>
      <c r="CT28" s="660"/>
      <c r="CU28" s="660"/>
      <c r="CV28" s="660"/>
      <c r="CW28" s="660"/>
      <c r="CX28" s="660"/>
      <c r="CY28" s="661"/>
      <c r="CZ28" s="664">
        <v>13.7</v>
      </c>
      <c r="DA28" s="691"/>
      <c r="DB28" s="691"/>
      <c r="DC28" s="694"/>
      <c r="DD28" s="668">
        <v>1194174</v>
      </c>
      <c r="DE28" s="660"/>
      <c r="DF28" s="660"/>
      <c r="DG28" s="660"/>
      <c r="DH28" s="660"/>
      <c r="DI28" s="660"/>
      <c r="DJ28" s="660"/>
      <c r="DK28" s="661"/>
      <c r="DL28" s="668">
        <v>1194174</v>
      </c>
      <c r="DM28" s="660"/>
      <c r="DN28" s="660"/>
      <c r="DO28" s="660"/>
      <c r="DP28" s="660"/>
      <c r="DQ28" s="660"/>
      <c r="DR28" s="660"/>
      <c r="DS28" s="660"/>
      <c r="DT28" s="660"/>
      <c r="DU28" s="660"/>
      <c r="DV28" s="661"/>
      <c r="DW28" s="664">
        <v>24.3</v>
      </c>
      <c r="DX28" s="691"/>
      <c r="DY28" s="691"/>
      <c r="DZ28" s="691"/>
      <c r="EA28" s="691"/>
      <c r="EB28" s="691"/>
      <c r="EC28" s="692"/>
    </row>
    <row r="29" spans="2:133" ht="11.25" customHeight="1" x14ac:dyDescent="0.15">
      <c r="B29" s="656" t="s">
        <v>303</v>
      </c>
      <c r="C29" s="657"/>
      <c r="D29" s="657"/>
      <c r="E29" s="657"/>
      <c r="F29" s="657"/>
      <c r="G29" s="657"/>
      <c r="H29" s="657"/>
      <c r="I29" s="657"/>
      <c r="J29" s="657"/>
      <c r="K29" s="657"/>
      <c r="L29" s="657"/>
      <c r="M29" s="657"/>
      <c r="N29" s="657"/>
      <c r="O29" s="657"/>
      <c r="P29" s="657"/>
      <c r="Q29" s="658"/>
      <c r="R29" s="659">
        <v>7697</v>
      </c>
      <c r="S29" s="660"/>
      <c r="T29" s="660"/>
      <c r="U29" s="660"/>
      <c r="V29" s="660"/>
      <c r="W29" s="660"/>
      <c r="X29" s="660"/>
      <c r="Y29" s="661"/>
      <c r="Z29" s="662">
        <v>0.1</v>
      </c>
      <c r="AA29" s="662"/>
      <c r="AB29" s="662"/>
      <c r="AC29" s="662"/>
      <c r="AD29" s="663" t="s">
        <v>140</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304</v>
      </c>
      <c r="CE29" s="698"/>
      <c r="CF29" s="656" t="s">
        <v>305</v>
      </c>
      <c r="CG29" s="657"/>
      <c r="CH29" s="657"/>
      <c r="CI29" s="657"/>
      <c r="CJ29" s="657"/>
      <c r="CK29" s="657"/>
      <c r="CL29" s="657"/>
      <c r="CM29" s="657"/>
      <c r="CN29" s="657"/>
      <c r="CO29" s="657"/>
      <c r="CP29" s="657"/>
      <c r="CQ29" s="658"/>
      <c r="CR29" s="659">
        <v>1230293</v>
      </c>
      <c r="CS29" s="689"/>
      <c r="CT29" s="689"/>
      <c r="CU29" s="689"/>
      <c r="CV29" s="689"/>
      <c r="CW29" s="689"/>
      <c r="CX29" s="689"/>
      <c r="CY29" s="690"/>
      <c r="CZ29" s="664">
        <v>13.7</v>
      </c>
      <c r="DA29" s="691"/>
      <c r="DB29" s="691"/>
      <c r="DC29" s="694"/>
      <c r="DD29" s="668">
        <v>1194174</v>
      </c>
      <c r="DE29" s="689"/>
      <c r="DF29" s="689"/>
      <c r="DG29" s="689"/>
      <c r="DH29" s="689"/>
      <c r="DI29" s="689"/>
      <c r="DJ29" s="689"/>
      <c r="DK29" s="690"/>
      <c r="DL29" s="668">
        <v>1194174</v>
      </c>
      <c r="DM29" s="689"/>
      <c r="DN29" s="689"/>
      <c r="DO29" s="689"/>
      <c r="DP29" s="689"/>
      <c r="DQ29" s="689"/>
      <c r="DR29" s="689"/>
      <c r="DS29" s="689"/>
      <c r="DT29" s="689"/>
      <c r="DU29" s="689"/>
      <c r="DV29" s="690"/>
      <c r="DW29" s="664">
        <v>24.3</v>
      </c>
      <c r="DX29" s="691"/>
      <c r="DY29" s="691"/>
      <c r="DZ29" s="691"/>
      <c r="EA29" s="691"/>
      <c r="EB29" s="691"/>
      <c r="EC29" s="692"/>
    </row>
    <row r="30" spans="2:133" ht="11.25" customHeight="1" x14ac:dyDescent="0.15">
      <c r="B30" s="656" t="s">
        <v>306</v>
      </c>
      <c r="C30" s="657"/>
      <c r="D30" s="657"/>
      <c r="E30" s="657"/>
      <c r="F30" s="657"/>
      <c r="G30" s="657"/>
      <c r="H30" s="657"/>
      <c r="I30" s="657"/>
      <c r="J30" s="657"/>
      <c r="K30" s="657"/>
      <c r="L30" s="657"/>
      <c r="M30" s="657"/>
      <c r="N30" s="657"/>
      <c r="O30" s="657"/>
      <c r="P30" s="657"/>
      <c r="Q30" s="658"/>
      <c r="R30" s="659">
        <v>1548965</v>
      </c>
      <c r="S30" s="660"/>
      <c r="T30" s="660"/>
      <c r="U30" s="660"/>
      <c r="V30" s="660"/>
      <c r="W30" s="660"/>
      <c r="X30" s="660"/>
      <c r="Y30" s="661"/>
      <c r="Z30" s="662">
        <v>16.7</v>
      </c>
      <c r="AA30" s="662"/>
      <c r="AB30" s="662"/>
      <c r="AC30" s="662"/>
      <c r="AD30" s="663" t="s">
        <v>228</v>
      </c>
      <c r="AE30" s="663"/>
      <c r="AF30" s="663"/>
      <c r="AG30" s="663"/>
      <c r="AH30" s="663"/>
      <c r="AI30" s="663"/>
      <c r="AJ30" s="663"/>
      <c r="AK30" s="663"/>
      <c r="AL30" s="664" t="s">
        <v>228</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307</v>
      </c>
      <c r="BH30" s="695"/>
      <c r="BI30" s="695"/>
      <c r="BJ30" s="695"/>
      <c r="BK30" s="695"/>
      <c r="BL30" s="695"/>
      <c r="BM30" s="695"/>
      <c r="BN30" s="695"/>
      <c r="BO30" s="695"/>
      <c r="BP30" s="695"/>
      <c r="BQ30" s="696"/>
      <c r="BR30" s="641" t="s">
        <v>308</v>
      </c>
      <c r="BS30" s="695"/>
      <c r="BT30" s="695"/>
      <c r="BU30" s="695"/>
      <c r="BV30" s="695"/>
      <c r="BW30" s="695"/>
      <c r="BX30" s="695"/>
      <c r="BY30" s="695"/>
      <c r="BZ30" s="695"/>
      <c r="CA30" s="695"/>
      <c r="CB30" s="696"/>
      <c r="CD30" s="699"/>
      <c r="CE30" s="700"/>
      <c r="CF30" s="656" t="s">
        <v>309</v>
      </c>
      <c r="CG30" s="657"/>
      <c r="CH30" s="657"/>
      <c r="CI30" s="657"/>
      <c r="CJ30" s="657"/>
      <c r="CK30" s="657"/>
      <c r="CL30" s="657"/>
      <c r="CM30" s="657"/>
      <c r="CN30" s="657"/>
      <c r="CO30" s="657"/>
      <c r="CP30" s="657"/>
      <c r="CQ30" s="658"/>
      <c r="CR30" s="659">
        <v>1203916</v>
      </c>
      <c r="CS30" s="660"/>
      <c r="CT30" s="660"/>
      <c r="CU30" s="660"/>
      <c r="CV30" s="660"/>
      <c r="CW30" s="660"/>
      <c r="CX30" s="660"/>
      <c r="CY30" s="661"/>
      <c r="CZ30" s="664">
        <v>13.4</v>
      </c>
      <c r="DA30" s="691"/>
      <c r="DB30" s="691"/>
      <c r="DC30" s="694"/>
      <c r="DD30" s="668">
        <v>1167797</v>
      </c>
      <c r="DE30" s="660"/>
      <c r="DF30" s="660"/>
      <c r="DG30" s="660"/>
      <c r="DH30" s="660"/>
      <c r="DI30" s="660"/>
      <c r="DJ30" s="660"/>
      <c r="DK30" s="661"/>
      <c r="DL30" s="668">
        <v>1167797</v>
      </c>
      <c r="DM30" s="660"/>
      <c r="DN30" s="660"/>
      <c r="DO30" s="660"/>
      <c r="DP30" s="660"/>
      <c r="DQ30" s="660"/>
      <c r="DR30" s="660"/>
      <c r="DS30" s="660"/>
      <c r="DT30" s="660"/>
      <c r="DU30" s="660"/>
      <c r="DV30" s="661"/>
      <c r="DW30" s="664">
        <v>23.7</v>
      </c>
      <c r="DX30" s="691"/>
      <c r="DY30" s="691"/>
      <c r="DZ30" s="691"/>
      <c r="EA30" s="691"/>
      <c r="EB30" s="691"/>
      <c r="EC30" s="692"/>
    </row>
    <row r="31" spans="2:133" ht="11.25" customHeight="1" x14ac:dyDescent="0.15">
      <c r="B31" s="672" t="s">
        <v>310</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228</v>
      </c>
      <c r="AA31" s="662"/>
      <c r="AB31" s="662"/>
      <c r="AC31" s="662"/>
      <c r="AD31" s="663" t="s">
        <v>131</v>
      </c>
      <c r="AE31" s="663"/>
      <c r="AF31" s="663"/>
      <c r="AG31" s="663"/>
      <c r="AH31" s="663"/>
      <c r="AI31" s="663"/>
      <c r="AJ31" s="663"/>
      <c r="AK31" s="663"/>
      <c r="AL31" s="664" t="s">
        <v>131</v>
      </c>
      <c r="AM31" s="665"/>
      <c r="AN31" s="665"/>
      <c r="AO31" s="666"/>
      <c r="AP31" s="707" t="s">
        <v>311</v>
      </c>
      <c r="AQ31" s="708"/>
      <c r="AR31" s="708"/>
      <c r="AS31" s="708"/>
      <c r="AT31" s="713" t="s">
        <v>312</v>
      </c>
      <c r="AU31" s="218"/>
      <c r="AV31" s="218"/>
      <c r="AW31" s="218"/>
      <c r="AX31" s="645" t="s">
        <v>187</v>
      </c>
      <c r="AY31" s="646"/>
      <c r="AZ31" s="646"/>
      <c r="BA31" s="646"/>
      <c r="BB31" s="646"/>
      <c r="BC31" s="646"/>
      <c r="BD31" s="646"/>
      <c r="BE31" s="646"/>
      <c r="BF31" s="647"/>
      <c r="BG31" s="706">
        <v>99.1</v>
      </c>
      <c r="BH31" s="703"/>
      <c r="BI31" s="703"/>
      <c r="BJ31" s="703"/>
      <c r="BK31" s="703"/>
      <c r="BL31" s="703"/>
      <c r="BM31" s="654">
        <v>96.2</v>
      </c>
      <c r="BN31" s="703"/>
      <c r="BO31" s="703"/>
      <c r="BP31" s="703"/>
      <c r="BQ31" s="704"/>
      <c r="BR31" s="706">
        <v>99.1</v>
      </c>
      <c r="BS31" s="703"/>
      <c r="BT31" s="703"/>
      <c r="BU31" s="703"/>
      <c r="BV31" s="703"/>
      <c r="BW31" s="703"/>
      <c r="BX31" s="654">
        <v>96</v>
      </c>
      <c r="BY31" s="703"/>
      <c r="BZ31" s="703"/>
      <c r="CA31" s="703"/>
      <c r="CB31" s="704"/>
      <c r="CD31" s="699"/>
      <c r="CE31" s="700"/>
      <c r="CF31" s="656" t="s">
        <v>313</v>
      </c>
      <c r="CG31" s="657"/>
      <c r="CH31" s="657"/>
      <c r="CI31" s="657"/>
      <c r="CJ31" s="657"/>
      <c r="CK31" s="657"/>
      <c r="CL31" s="657"/>
      <c r="CM31" s="657"/>
      <c r="CN31" s="657"/>
      <c r="CO31" s="657"/>
      <c r="CP31" s="657"/>
      <c r="CQ31" s="658"/>
      <c r="CR31" s="659">
        <v>26377</v>
      </c>
      <c r="CS31" s="689"/>
      <c r="CT31" s="689"/>
      <c r="CU31" s="689"/>
      <c r="CV31" s="689"/>
      <c r="CW31" s="689"/>
      <c r="CX31" s="689"/>
      <c r="CY31" s="690"/>
      <c r="CZ31" s="664">
        <v>0.3</v>
      </c>
      <c r="DA31" s="691"/>
      <c r="DB31" s="691"/>
      <c r="DC31" s="694"/>
      <c r="DD31" s="668">
        <v>26377</v>
      </c>
      <c r="DE31" s="689"/>
      <c r="DF31" s="689"/>
      <c r="DG31" s="689"/>
      <c r="DH31" s="689"/>
      <c r="DI31" s="689"/>
      <c r="DJ31" s="689"/>
      <c r="DK31" s="690"/>
      <c r="DL31" s="668">
        <v>26377</v>
      </c>
      <c r="DM31" s="689"/>
      <c r="DN31" s="689"/>
      <c r="DO31" s="689"/>
      <c r="DP31" s="689"/>
      <c r="DQ31" s="689"/>
      <c r="DR31" s="689"/>
      <c r="DS31" s="689"/>
      <c r="DT31" s="689"/>
      <c r="DU31" s="689"/>
      <c r="DV31" s="690"/>
      <c r="DW31" s="664">
        <v>0.5</v>
      </c>
      <c r="DX31" s="691"/>
      <c r="DY31" s="691"/>
      <c r="DZ31" s="691"/>
      <c r="EA31" s="691"/>
      <c r="EB31" s="691"/>
      <c r="EC31" s="692"/>
    </row>
    <row r="32" spans="2:133" ht="11.25" customHeight="1" x14ac:dyDescent="0.15">
      <c r="B32" s="656" t="s">
        <v>314</v>
      </c>
      <c r="C32" s="657"/>
      <c r="D32" s="657"/>
      <c r="E32" s="657"/>
      <c r="F32" s="657"/>
      <c r="G32" s="657"/>
      <c r="H32" s="657"/>
      <c r="I32" s="657"/>
      <c r="J32" s="657"/>
      <c r="K32" s="657"/>
      <c r="L32" s="657"/>
      <c r="M32" s="657"/>
      <c r="N32" s="657"/>
      <c r="O32" s="657"/>
      <c r="P32" s="657"/>
      <c r="Q32" s="658"/>
      <c r="R32" s="659">
        <v>667955</v>
      </c>
      <c r="S32" s="660"/>
      <c r="T32" s="660"/>
      <c r="U32" s="660"/>
      <c r="V32" s="660"/>
      <c r="W32" s="660"/>
      <c r="X32" s="660"/>
      <c r="Y32" s="661"/>
      <c r="Z32" s="662">
        <v>7.2</v>
      </c>
      <c r="AA32" s="662"/>
      <c r="AB32" s="662"/>
      <c r="AC32" s="662"/>
      <c r="AD32" s="663" t="s">
        <v>228</v>
      </c>
      <c r="AE32" s="663"/>
      <c r="AF32" s="663"/>
      <c r="AG32" s="663"/>
      <c r="AH32" s="663"/>
      <c r="AI32" s="663"/>
      <c r="AJ32" s="663"/>
      <c r="AK32" s="663"/>
      <c r="AL32" s="664" t="s">
        <v>228</v>
      </c>
      <c r="AM32" s="665"/>
      <c r="AN32" s="665"/>
      <c r="AO32" s="666"/>
      <c r="AP32" s="709"/>
      <c r="AQ32" s="710"/>
      <c r="AR32" s="710"/>
      <c r="AS32" s="710"/>
      <c r="AT32" s="714"/>
      <c r="AU32" s="214" t="s">
        <v>315</v>
      </c>
      <c r="AX32" s="656" t="s">
        <v>316</v>
      </c>
      <c r="AY32" s="657"/>
      <c r="AZ32" s="657"/>
      <c r="BA32" s="657"/>
      <c r="BB32" s="657"/>
      <c r="BC32" s="657"/>
      <c r="BD32" s="657"/>
      <c r="BE32" s="657"/>
      <c r="BF32" s="658"/>
      <c r="BG32" s="716">
        <v>99.2</v>
      </c>
      <c r="BH32" s="689"/>
      <c r="BI32" s="689"/>
      <c r="BJ32" s="689"/>
      <c r="BK32" s="689"/>
      <c r="BL32" s="689"/>
      <c r="BM32" s="665">
        <v>96.6</v>
      </c>
      <c r="BN32" s="689"/>
      <c r="BO32" s="689"/>
      <c r="BP32" s="689"/>
      <c r="BQ32" s="705"/>
      <c r="BR32" s="716">
        <v>99.2</v>
      </c>
      <c r="BS32" s="689"/>
      <c r="BT32" s="689"/>
      <c r="BU32" s="689"/>
      <c r="BV32" s="689"/>
      <c r="BW32" s="689"/>
      <c r="BX32" s="665">
        <v>96.4</v>
      </c>
      <c r="BY32" s="689"/>
      <c r="BZ32" s="689"/>
      <c r="CA32" s="689"/>
      <c r="CB32" s="705"/>
      <c r="CD32" s="701"/>
      <c r="CE32" s="702"/>
      <c r="CF32" s="656" t="s">
        <v>317</v>
      </c>
      <c r="CG32" s="657"/>
      <c r="CH32" s="657"/>
      <c r="CI32" s="657"/>
      <c r="CJ32" s="657"/>
      <c r="CK32" s="657"/>
      <c r="CL32" s="657"/>
      <c r="CM32" s="657"/>
      <c r="CN32" s="657"/>
      <c r="CO32" s="657"/>
      <c r="CP32" s="657"/>
      <c r="CQ32" s="658"/>
      <c r="CR32" s="659" t="s">
        <v>228</v>
      </c>
      <c r="CS32" s="660"/>
      <c r="CT32" s="660"/>
      <c r="CU32" s="660"/>
      <c r="CV32" s="660"/>
      <c r="CW32" s="660"/>
      <c r="CX32" s="660"/>
      <c r="CY32" s="661"/>
      <c r="CZ32" s="664" t="s">
        <v>228</v>
      </c>
      <c r="DA32" s="691"/>
      <c r="DB32" s="691"/>
      <c r="DC32" s="694"/>
      <c r="DD32" s="668" t="s">
        <v>131</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1"/>
      <c r="DY32" s="691"/>
      <c r="DZ32" s="691"/>
      <c r="EA32" s="691"/>
      <c r="EB32" s="691"/>
      <c r="EC32" s="692"/>
    </row>
    <row r="33" spans="2:133" ht="11.25" customHeight="1" x14ac:dyDescent="0.15">
      <c r="B33" s="656" t="s">
        <v>318</v>
      </c>
      <c r="C33" s="657"/>
      <c r="D33" s="657"/>
      <c r="E33" s="657"/>
      <c r="F33" s="657"/>
      <c r="G33" s="657"/>
      <c r="H33" s="657"/>
      <c r="I33" s="657"/>
      <c r="J33" s="657"/>
      <c r="K33" s="657"/>
      <c r="L33" s="657"/>
      <c r="M33" s="657"/>
      <c r="N33" s="657"/>
      <c r="O33" s="657"/>
      <c r="P33" s="657"/>
      <c r="Q33" s="658"/>
      <c r="R33" s="659">
        <v>26779</v>
      </c>
      <c r="S33" s="660"/>
      <c r="T33" s="660"/>
      <c r="U33" s="660"/>
      <c r="V33" s="660"/>
      <c r="W33" s="660"/>
      <c r="X33" s="660"/>
      <c r="Y33" s="661"/>
      <c r="Z33" s="662">
        <v>0.3</v>
      </c>
      <c r="AA33" s="662"/>
      <c r="AB33" s="662"/>
      <c r="AC33" s="662"/>
      <c r="AD33" s="663">
        <v>1361</v>
      </c>
      <c r="AE33" s="663"/>
      <c r="AF33" s="663"/>
      <c r="AG33" s="663"/>
      <c r="AH33" s="663"/>
      <c r="AI33" s="663"/>
      <c r="AJ33" s="663"/>
      <c r="AK33" s="663"/>
      <c r="AL33" s="664">
        <v>0</v>
      </c>
      <c r="AM33" s="665"/>
      <c r="AN33" s="665"/>
      <c r="AO33" s="666"/>
      <c r="AP33" s="711"/>
      <c r="AQ33" s="712"/>
      <c r="AR33" s="712"/>
      <c r="AS33" s="712"/>
      <c r="AT33" s="715"/>
      <c r="AU33" s="219"/>
      <c r="AV33" s="219"/>
      <c r="AW33" s="219"/>
      <c r="AX33" s="680" t="s">
        <v>319</v>
      </c>
      <c r="AY33" s="681"/>
      <c r="AZ33" s="681"/>
      <c r="BA33" s="681"/>
      <c r="BB33" s="681"/>
      <c r="BC33" s="681"/>
      <c r="BD33" s="681"/>
      <c r="BE33" s="681"/>
      <c r="BF33" s="682"/>
      <c r="BG33" s="717">
        <v>98.7</v>
      </c>
      <c r="BH33" s="718"/>
      <c r="BI33" s="718"/>
      <c r="BJ33" s="718"/>
      <c r="BK33" s="718"/>
      <c r="BL33" s="718"/>
      <c r="BM33" s="719">
        <v>94.9</v>
      </c>
      <c r="BN33" s="718"/>
      <c r="BO33" s="718"/>
      <c r="BP33" s="718"/>
      <c r="BQ33" s="720"/>
      <c r="BR33" s="717">
        <v>98.9</v>
      </c>
      <c r="BS33" s="718"/>
      <c r="BT33" s="718"/>
      <c r="BU33" s="718"/>
      <c r="BV33" s="718"/>
      <c r="BW33" s="718"/>
      <c r="BX33" s="719">
        <v>94.8</v>
      </c>
      <c r="BY33" s="718"/>
      <c r="BZ33" s="718"/>
      <c r="CA33" s="718"/>
      <c r="CB33" s="720"/>
      <c r="CD33" s="656" t="s">
        <v>320</v>
      </c>
      <c r="CE33" s="657"/>
      <c r="CF33" s="657"/>
      <c r="CG33" s="657"/>
      <c r="CH33" s="657"/>
      <c r="CI33" s="657"/>
      <c r="CJ33" s="657"/>
      <c r="CK33" s="657"/>
      <c r="CL33" s="657"/>
      <c r="CM33" s="657"/>
      <c r="CN33" s="657"/>
      <c r="CO33" s="657"/>
      <c r="CP33" s="657"/>
      <c r="CQ33" s="658"/>
      <c r="CR33" s="659">
        <v>4010300</v>
      </c>
      <c r="CS33" s="689"/>
      <c r="CT33" s="689"/>
      <c r="CU33" s="689"/>
      <c r="CV33" s="689"/>
      <c r="CW33" s="689"/>
      <c r="CX33" s="689"/>
      <c r="CY33" s="690"/>
      <c r="CZ33" s="664">
        <v>44.6</v>
      </c>
      <c r="DA33" s="691"/>
      <c r="DB33" s="691"/>
      <c r="DC33" s="694"/>
      <c r="DD33" s="668">
        <v>2827935</v>
      </c>
      <c r="DE33" s="689"/>
      <c r="DF33" s="689"/>
      <c r="DG33" s="689"/>
      <c r="DH33" s="689"/>
      <c r="DI33" s="689"/>
      <c r="DJ33" s="689"/>
      <c r="DK33" s="690"/>
      <c r="DL33" s="668">
        <v>1748959</v>
      </c>
      <c r="DM33" s="689"/>
      <c r="DN33" s="689"/>
      <c r="DO33" s="689"/>
      <c r="DP33" s="689"/>
      <c r="DQ33" s="689"/>
      <c r="DR33" s="689"/>
      <c r="DS33" s="689"/>
      <c r="DT33" s="689"/>
      <c r="DU33" s="689"/>
      <c r="DV33" s="690"/>
      <c r="DW33" s="664">
        <v>35.5</v>
      </c>
      <c r="DX33" s="691"/>
      <c r="DY33" s="691"/>
      <c r="DZ33" s="691"/>
      <c r="EA33" s="691"/>
      <c r="EB33" s="691"/>
      <c r="EC33" s="692"/>
    </row>
    <row r="34" spans="2:133" ht="11.25" customHeight="1" x14ac:dyDescent="0.15">
      <c r="B34" s="656" t="s">
        <v>321</v>
      </c>
      <c r="C34" s="657"/>
      <c r="D34" s="657"/>
      <c r="E34" s="657"/>
      <c r="F34" s="657"/>
      <c r="G34" s="657"/>
      <c r="H34" s="657"/>
      <c r="I34" s="657"/>
      <c r="J34" s="657"/>
      <c r="K34" s="657"/>
      <c r="L34" s="657"/>
      <c r="M34" s="657"/>
      <c r="N34" s="657"/>
      <c r="O34" s="657"/>
      <c r="P34" s="657"/>
      <c r="Q34" s="658"/>
      <c r="R34" s="659">
        <v>338596</v>
      </c>
      <c r="S34" s="660"/>
      <c r="T34" s="660"/>
      <c r="U34" s="660"/>
      <c r="V34" s="660"/>
      <c r="W34" s="660"/>
      <c r="X34" s="660"/>
      <c r="Y34" s="661"/>
      <c r="Z34" s="662">
        <v>3.6</v>
      </c>
      <c r="AA34" s="662"/>
      <c r="AB34" s="662"/>
      <c r="AC34" s="662"/>
      <c r="AD34" s="663" t="s">
        <v>131</v>
      </c>
      <c r="AE34" s="663"/>
      <c r="AF34" s="663"/>
      <c r="AG34" s="663"/>
      <c r="AH34" s="663"/>
      <c r="AI34" s="663"/>
      <c r="AJ34" s="663"/>
      <c r="AK34" s="663"/>
      <c r="AL34" s="664" t="s">
        <v>228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1406828</v>
      </c>
      <c r="CS34" s="660"/>
      <c r="CT34" s="660"/>
      <c r="CU34" s="660"/>
      <c r="CV34" s="660"/>
      <c r="CW34" s="660"/>
      <c r="CX34" s="660"/>
      <c r="CY34" s="661"/>
      <c r="CZ34" s="664">
        <v>15.7</v>
      </c>
      <c r="DA34" s="691"/>
      <c r="DB34" s="691"/>
      <c r="DC34" s="694"/>
      <c r="DD34" s="668">
        <v>883201</v>
      </c>
      <c r="DE34" s="660"/>
      <c r="DF34" s="660"/>
      <c r="DG34" s="660"/>
      <c r="DH34" s="660"/>
      <c r="DI34" s="660"/>
      <c r="DJ34" s="660"/>
      <c r="DK34" s="661"/>
      <c r="DL34" s="668">
        <v>499159</v>
      </c>
      <c r="DM34" s="660"/>
      <c r="DN34" s="660"/>
      <c r="DO34" s="660"/>
      <c r="DP34" s="660"/>
      <c r="DQ34" s="660"/>
      <c r="DR34" s="660"/>
      <c r="DS34" s="660"/>
      <c r="DT34" s="660"/>
      <c r="DU34" s="660"/>
      <c r="DV34" s="661"/>
      <c r="DW34" s="664">
        <v>10.1</v>
      </c>
      <c r="DX34" s="691"/>
      <c r="DY34" s="691"/>
      <c r="DZ34" s="691"/>
      <c r="EA34" s="691"/>
      <c r="EB34" s="691"/>
      <c r="EC34" s="692"/>
    </row>
    <row r="35" spans="2:133" ht="11.25" customHeight="1" x14ac:dyDescent="0.15">
      <c r="B35" s="656" t="s">
        <v>323</v>
      </c>
      <c r="C35" s="657"/>
      <c r="D35" s="657"/>
      <c r="E35" s="657"/>
      <c r="F35" s="657"/>
      <c r="G35" s="657"/>
      <c r="H35" s="657"/>
      <c r="I35" s="657"/>
      <c r="J35" s="657"/>
      <c r="K35" s="657"/>
      <c r="L35" s="657"/>
      <c r="M35" s="657"/>
      <c r="N35" s="657"/>
      <c r="O35" s="657"/>
      <c r="P35" s="657"/>
      <c r="Q35" s="658"/>
      <c r="R35" s="659">
        <v>570160</v>
      </c>
      <c r="S35" s="660"/>
      <c r="T35" s="660"/>
      <c r="U35" s="660"/>
      <c r="V35" s="660"/>
      <c r="W35" s="660"/>
      <c r="X35" s="660"/>
      <c r="Y35" s="661"/>
      <c r="Z35" s="662">
        <v>6.1</v>
      </c>
      <c r="AA35" s="662"/>
      <c r="AB35" s="662"/>
      <c r="AC35" s="662"/>
      <c r="AD35" s="663" t="s">
        <v>228</v>
      </c>
      <c r="AE35" s="663"/>
      <c r="AF35" s="663"/>
      <c r="AG35" s="663"/>
      <c r="AH35" s="663"/>
      <c r="AI35" s="663"/>
      <c r="AJ35" s="663"/>
      <c r="AK35" s="663"/>
      <c r="AL35" s="664" t="s">
        <v>228</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133008</v>
      </c>
      <c r="CS35" s="689"/>
      <c r="CT35" s="689"/>
      <c r="CU35" s="689"/>
      <c r="CV35" s="689"/>
      <c r="CW35" s="689"/>
      <c r="CX35" s="689"/>
      <c r="CY35" s="690"/>
      <c r="CZ35" s="664">
        <v>1.5</v>
      </c>
      <c r="DA35" s="691"/>
      <c r="DB35" s="691"/>
      <c r="DC35" s="694"/>
      <c r="DD35" s="668">
        <v>91666</v>
      </c>
      <c r="DE35" s="689"/>
      <c r="DF35" s="689"/>
      <c r="DG35" s="689"/>
      <c r="DH35" s="689"/>
      <c r="DI35" s="689"/>
      <c r="DJ35" s="689"/>
      <c r="DK35" s="690"/>
      <c r="DL35" s="668">
        <v>82053</v>
      </c>
      <c r="DM35" s="689"/>
      <c r="DN35" s="689"/>
      <c r="DO35" s="689"/>
      <c r="DP35" s="689"/>
      <c r="DQ35" s="689"/>
      <c r="DR35" s="689"/>
      <c r="DS35" s="689"/>
      <c r="DT35" s="689"/>
      <c r="DU35" s="689"/>
      <c r="DV35" s="690"/>
      <c r="DW35" s="664">
        <v>1.7</v>
      </c>
      <c r="DX35" s="691"/>
      <c r="DY35" s="691"/>
      <c r="DZ35" s="691"/>
      <c r="EA35" s="691"/>
      <c r="EB35" s="691"/>
      <c r="EC35" s="692"/>
    </row>
    <row r="36" spans="2:133" ht="11.25" customHeight="1" x14ac:dyDescent="0.15">
      <c r="B36" s="656" t="s">
        <v>327</v>
      </c>
      <c r="C36" s="657"/>
      <c r="D36" s="657"/>
      <c r="E36" s="657"/>
      <c r="F36" s="657"/>
      <c r="G36" s="657"/>
      <c r="H36" s="657"/>
      <c r="I36" s="657"/>
      <c r="J36" s="657"/>
      <c r="K36" s="657"/>
      <c r="L36" s="657"/>
      <c r="M36" s="657"/>
      <c r="N36" s="657"/>
      <c r="O36" s="657"/>
      <c r="P36" s="657"/>
      <c r="Q36" s="658"/>
      <c r="R36" s="659">
        <v>130478</v>
      </c>
      <c r="S36" s="660"/>
      <c r="T36" s="660"/>
      <c r="U36" s="660"/>
      <c r="V36" s="660"/>
      <c r="W36" s="660"/>
      <c r="X36" s="660"/>
      <c r="Y36" s="661"/>
      <c r="Z36" s="662">
        <v>1.4</v>
      </c>
      <c r="AA36" s="662"/>
      <c r="AB36" s="662"/>
      <c r="AC36" s="662"/>
      <c r="AD36" s="663" t="s">
        <v>228</v>
      </c>
      <c r="AE36" s="663"/>
      <c r="AF36" s="663"/>
      <c r="AG36" s="663"/>
      <c r="AH36" s="663"/>
      <c r="AI36" s="663"/>
      <c r="AJ36" s="663"/>
      <c r="AK36" s="663"/>
      <c r="AL36" s="664" t="s">
        <v>228</v>
      </c>
      <c r="AM36" s="665"/>
      <c r="AN36" s="665"/>
      <c r="AO36" s="666"/>
      <c r="AP36" s="222"/>
      <c r="AQ36" s="721" t="s">
        <v>328</v>
      </c>
      <c r="AR36" s="722"/>
      <c r="AS36" s="722"/>
      <c r="AT36" s="722"/>
      <c r="AU36" s="722"/>
      <c r="AV36" s="722"/>
      <c r="AW36" s="722"/>
      <c r="AX36" s="722"/>
      <c r="AY36" s="723"/>
      <c r="AZ36" s="648">
        <v>983228</v>
      </c>
      <c r="BA36" s="649"/>
      <c r="BB36" s="649"/>
      <c r="BC36" s="649"/>
      <c r="BD36" s="649"/>
      <c r="BE36" s="649"/>
      <c r="BF36" s="724"/>
      <c r="BG36" s="645" t="s">
        <v>329</v>
      </c>
      <c r="BH36" s="646"/>
      <c r="BI36" s="646"/>
      <c r="BJ36" s="646"/>
      <c r="BK36" s="646"/>
      <c r="BL36" s="646"/>
      <c r="BM36" s="646"/>
      <c r="BN36" s="646"/>
      <c r="BO36" s="646"/>
      <c r="BP36" s="646"/>
      <c r="BQ36" s="646"/>
      <c r="BR36" s="646"/>
      <c r="BS36" s="646"/>
      <c r="BT36" s="646"/>
      <c r="BU36" s="647"/>
      <c r="BV36" s="648">
        <v>60994</v>
      </c>
      <c r="BW36" s="649"/>
      <c r="BX36" s="649"/>
      <c r="BY36" s="649"/>
      <c r="BZ36" s="649"/>
      <c r="CA36" s="649"/>
      <c r="CB36" s="724"/>
      <c r="CD36" s="656" t="s">
        <v>330</v>
      </c>
      <c r="CE36" s="657"/>
      <c r="CF36" s="657"/>
      <c r="CG36" s="657"/>
      <c r="CH36" s="657"/>
      <c r="CI36" s="657"/>
      <c r="CJ36" s="657"/>
      <c r="CK36" s="657"/>
      <c r="CL36" s="657"/>
      <c r="CM36" s="657"/>
      <c r="CN36" s="657"/>
      <c r="CO36" s="657"/>
      <c r="CP36" s="657"/>
      <c r="CQ36" s="658"/>
      <c r="CR36" s="659">
        <v>1083015</v>
      </c>
      <c r="CS36" s="660"/>
      <c r="CT36" s="660"/>
      <c r="CU36" s="660"/>
      <c r="CV36" s="660"/>
      <c r="CW36" s="660"/>
      <c r="CX36" s="660"/>
      <c r="CY36" s="661"/>
      <c r="CZ36" s="664">
        <v>12.1</v>
      </c>
      <c r="DA36" s="691"/>
      <c r="DB36" s="691"/>
      <c r="DC36" s="694"/>
      <c r="DD36" s="668">
        <v>950097</v>
      </c>
      <c r="DE36" s="660"/>
      <c r="DF36" s="660"/>
      <c r="DG36" s="660"/>
      <c r="DH36" s="660"/>
      <c r="DI36" s="660"/>
      <c r="DJ36" s="660"/>
      <c r="DK36" s="661"/>
      <c r="DL36" s="668">
        <v>647958</v>
      </c>
      <c r="DM36" s="660"/>
      <c r="DN36" s="660"/>
      <c r="DO36" s="660"/>
      <c r="DP36" s="660"/>
      <c r="DQ36" s="660"/>
      <c r="DR36" s="660"/>
      <c r="DS36" s="660"/>
      <c r="DT36" s="660"/>
      <c r="DU36" s="660"/>
      <c r="DV36" s="661"/>
      <c r="DW36" s="664">
        <v>13.2</v>
      </c>
      <c r="DX36" s="691"/>
      <c r="DY36" s="691"/>
      <c r="DZ36" s="691"/>
      <c r="EA36" s="691"/>
      <c r="EB36" s="691"/>
      <c r="EC36" s="692"/>
    </row>
    <row r="37" spans="2:133" ht="11.25" customHeight="1" x14ac:dyDescent="0.15">
      <c r="B37" s="656" t="s">
        <v>331</v>
      </c>
      <c r="C37" s="657"/>
      <c r="D37" s="657"/>
      <c r="E37" s="657"/>
      <c r="F37" s="657"/>
      <c r="G37" s="657"/>
      <c r="H37" s="657"/>
      <c r="I37" s="657"/>
      <c r="J37" s="657"/>
      <c r="K37" s="657"/>
      <c r="L37" s="657"/>
      <c r="M37" s="657"/>
      <c r="N37" s="657"/>
      <c r="O37" s="657"/>
      <c r="P37" s="657"/>
      <c r="Q37" s="658"/>
      <c r="R37" s="659">
        <v>71447</v>
      </c>
      <c r="S37" s="660"/>
      <c r="T37" s="660"/>
      <c r="U37" s="660"/>
      <c r="V37" s="660"/>
      <c r="W37" s="660"/>
      <c r="X37" s="660"/>
      <c r="Y37" s="661"/>
      <c r="Z37" s="662">
        <v>0.8</v>
      </c>
      <c r="AA37" s="662"/>
      <c r="AB37" s="662"/>
      <c r="AC37" s="662"/>
      <c r="AD37" s="663">
        <v>10294</v>
      </c>
      <c r="AE37" s="663"/>
      <c r="AF37" s="663"/>
      <c r="AG37" s="663"/>
      <c r="AH37" s="663"/>
      <c r="AI37" s="663"/>
      <c r="AJ37" s="663"/>
      <c r="AK37" s="663"/>
      <c r="AL37" s="664">
        <v>0.2</v>
      </c>
      <c r="AM37" s="665"/>
      <c r="AN37" s="665"/>
      <c r="AO37" s="666"/>
      <c r="AQ37" s="725" t="s">
        <v>332</v>
      </c>
      <c r="AR37" s="726"/>
      <c r="AS37" s="726"/>
      <c r="AT37" s="726"/>
      <c r="AU37" s="726"/>
      <c r="AV37" s="726"/>
      <c r="AW37" s="726"/>
      <c r="AX37" s="726"/>
      <c r="AY37" s="727"/>
      <c r="AZ37" s="659">
        <v>297535</v>
      </c>
      <c r="BA37" s="660"/>
      <c r="BB37" s="660"/>
      <c r="BC37" s="660"/>
      <c r="BD37" s="689"/>
      <c r="BE37" s="689"/>
      <c r="BF37" s="705"/>
      <c r="BG37" s="656" t="s">
        <v>333</v>
      </c>
      <c r="BH37" s="657"/>
      <c r="BI37" s="657"/>
      <c r="BJ37" s="657"/>
      <c r="BK37" s="657"/>
      <c r="BL37" s="657"/>
      <c r="BM37" s="657"/>
      <c r="BN37" s="657"/>
      <c r="BO37" s="657"/>
      <c r="BP37" s="657"/>
      <c r="BQ37" s="657"/>
      <c r="BR37" s="657"/>
      <c r="BS37" s="657"/>
      <c r="BT37" s="657"/>
      <c r="BU37" s="658"/>
      <c r="BV37" s="659">
        <v>37972</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355966</v>
      </c>
      <c r="CS37" s="689"/>
      <c r="CT37" s="689"/>
      <c r="CU37" s="689"/>
      <c r="CV37" s="689"/>
      <c r="CW37" s="689"/>
      <c r="CX37" s="689"/>
      <c r="CY37" s="690"/>
      <c r="CZ37" s="664">
        <v>4</v>
      </c>
      <c r="DA37" s="691"/>
      <c r="DB37" s="691"/>
      <c r="DC37" s="694"/>
      <c r="DD37" s="668">
        <v>355963</v>
      </c>
      <c r="DE37" s="689"/>
      <c r="DF37" s="689"/>
      <c r="DG37" s="689"/>
      <c r="DH37" s="689"/>
      <c r="DI37" s="689"/>
      <c r="DJ37" s="689"/>
      <c r="DK37" s="690"/>
      <c r="DL37" s="668">
        <v>355963</v>
      </c>
      <c r="DM37" s="689"/>
      <c r="DN37" s="689"/>
      <c r="DO37" s="689"/>
      <c r="DP37" s="689"/>
      <c r="DQ37" s="689"/>
      <c r="DR37" s="689"/>
      <c r="DS37" s="689"/>
      <c r="DT37" s="689"/>
      <c r="DU37" s="689"/>
      <c r="DV37" s="690"/>
      <c r="DW37" s="664">
        <v>7.2</v>
      </c>
      <c r="DX37" s="691"/>
      <c r="DY37" s="691"/>
      <c r="DZ37" s="691"/>
      <c r="EA37" s="691"/>
      <c r="EB37" s="691"/>
      <c r="EC37" s="692"/>
    </row>
    <row r="38" spans="2:133" ht="11.25" customHeight="1" x14ac:dyDescent="0.15">
      <c r="B38" s="656" t="s">
        <v>335</v>
      </c>
      <c r="C38" s="657"/>
      <c r="D38" s="657"/>
      <c r="E38" s="657"/>
      <c r="F38" s="657"/>
      <c r="G38" s="657"/>
      <c r="H38" s="657"/>
      <c r="I38" s="657"/>
      <c r="J38" s="657"/>
      <c r="K38" s="657"/>
      <c r="L38" s="657"/>
      <c r="M38" s="657"/>
      <c r="N38" s="657"/>
      <c r="O38" s="657"/>
      <c r="P38" s="657"/>
      <c r="Q38" s="658"/>
      <c r="R38" s="659">
        <v>629400</v>
      </c>
      <c r="S38" s="660"/>
      <c r="T38" s="660"/>
      <c r="U38" s="660"/>
      <c r="V38" s="660"/>
      <c r="W38" s="660"/>
      <c r="X38" s="660"/>
      <c r="Y38" s="661"/>
      <c r="Z38" s="662">
        <v>6.8</v>
      </c>
      <c r="AA38" s="662"/>
      <c r="AB38" s="662"/>
      <c r="AC38" s="662"/>
      <c r="AD38" s="663" t="s">
        <v>228</v>
      </c>
      <c r="AE38" s="663"/>
      <c r="AF38" s="663"/>
      <c r="AG38" s="663"/>
      <c r="AH38" s="663"/>
      <c r="AI38" s="663"/>
      <c r="AJ38" s="663"/>
      <c r="AK38" s="663"/>
      <c r="AL38" s="664" t="s">
        <v>131</v>
      </c>
      <c r="AM38" s="665"/>
      <c r="AN38" s="665"/>
      <c r="AO38" s="666"/>
      <c r="AQ38" s="725" t="s">
        <v>336</v>
      </c>
      <c r="AR38" s="726"/>
      <c r="AS38" s="726"/>
      <c r="AT38" s="726"/>
      <c r="AU38" s="726"/>
      <c r="AV38" s="726"/>
      <c r="AW38" s="726"/>
      <c r="AX38" s="726"/>
      <c r="AY38" s="727"/>
      <c r="AZ38" s="659">
        <v>3295</v>
      </c>
      <c r="BA38" s="660"/>
      <c r="BB38" s="660"/>
      <c r="BC38" s="660"/>
      <c r="BD38" s="689"/>
      <c r="BE38" s="689"/>
      <c r="BF38" s="705"/>
      <c r="BG38" s="656" t="s">
        <v>337</v>
      </c>
      <c r="BH38" s="657"/>
      <c r="BI38" s="657"/>
      <c r="BJ38" s="657"/>
      <c r="BK38" s="657"/>
      <c r="BL38" s="657"/>
      <c r="BM38" s="657"/>
      <c r="BN38" s="657"/>
      <c r="BO38" s="657"/>
      <c r="BP38" s="657"/>
      <c r="BQ38" s="657"/>
      <c r="BR38" s="657"/>
      <c r="BS38" s="657"/>
      <c r="BT38" s="657"/>
      <c r="BU38" s="658"/>
      <c r="BV38" s="659">
        <v>2218</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682398</v>
      </c>
      <c r="CS38" s="660"/>
      <c r="CT38" s="660"/>
      <c r="CU38" s="660"/>
      <c r="CV38" s="660"/>
      <c r="CW38" s="660"/>
      <c r="CX38" s="660"/>
      <c r="CY38" s="661"/>
      <c r="CZ38" s="664">
        <v>7.6</v>
      </c>
      <c r="DA38" s="691"/>
      <c r="DB38" s="691"/>
      <c r="DC38" s="694"/>
      <c r="DD38" s="668">
        <v>545043</v>
      </c>
      <c r="DE38" s="660"/>
      <c r="DF38" s="660"/>
      <c r="DG38" s="660"/>
      <c r="DH38" s="660"/>
      <c r="DI38" s="660"/>
      <c r="DJ38" s="660"/>
      <c r="DK38" s="661"/>
      <c r="DL38" s="668">
        <v>519789</v>
      </c>
      <c r="DM38" s="660"/>
      <c r="DN38" s="660"/>
      <c r="DO38" s="660"/>
      <c r="DP38" s="660"/>
      <c r="DQ38" s="660"/>
      <c r="DR38" s="660"/>
      <c r="DS38" s="660"/>
      <c r="DT38" s="660"/>
      <c r="DU38" s="660"/>
      <c r="DV38" s="661"/>
      <c r="DW38" s="664">
        <v>10.6</v>
      </c>
      <c r="DX38" s="691"/>
      <c r="DY38" s="691"/>
      <c r="DZ38" s="691"/>
      <c r="EA38" s="691"/>
      <c r="EB38" s="691"/>
      <c r="EC38" s="692"/>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228</v>
      </c>
      <c r="AA39" s="662"/>
      <c r="AB39" s="662"/>
      <c r="AC39" s="662"/>
      <c r="AD39" s="663" t="s">
        <v>131</v>
      </c>
      <c r="AE39" s="663"/>
      <c r="AF39" s="663"/>
      <c r="AG39" s="663"/>
      <c r="AH39" s="663"/>
      <c r="AI39" s="663"/>
      <c r="AJ39" s="663"/>
      <c r="AK39" s="663"/>
      <c r="AL39" s="664" t="s">
        <v>131</v>
      </c>
      <c r="AM39" s="665"/>
      <c r="AN39" s="665"/>
      <c r="AO39" s="666"/>
      <c r="AQ39" s="725" t="s">
        <v>340</v>
      </c>
      <c r="AR39" s="726"/>
      <c r="AS39" s="726"/>
      <c r="AT39" s="726"/>
      <c r="AU39" s="726"/>
      <c r="AV39" s="726"/>
      <c r="AW39" s="726"/>
      <c r="AX39" s="726"/>
      <c r="AY39" s="727"/>
      <c r="AZ39" s="659" t="s">
        <v>131</v>
      </c>
      <c r="BA39" s="660"/>
      <c r="BB39" s="660"/>
      <c r="BC39" s="660"/>
      <c r="BD39" s="689"/>
      <c r="BE39" s="689"/>
      <c r="BF39" s="705"/>
      <c r="BG39" s="656" t="s">
        <v>341</v>
      </c>
      <c r="BH39" s="657"/>
      <c r="BI39" s="657"/>
      <c r="BJ39" s="657"/>
      <c r="BK39" s="657"/>
      <c r="BL39" s="657"/>
      <c r="BM39" s="657"/>
      <c r="BN39" s="657"/>
      <c r="BO39" s="657"/>
      <c r="BP39" s="657"/>
      <c r="BQ39" s="657"/>
      <c r="BR39" s="657"/>
      <c r="BS39" s="657"/>
      <c r="BT39" s="657"/>
      <c r="BU39" s="658"/>
      <c r="BV39" s="659">
        <v>3596</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611518</v>
      </c>
      <c r="CS39" s="689"/>
      <c r="CT39" s="689"/>
      <c r="CU39" s="689"/>
      <c r="CV39" s="689"/>
      <c r="CW39" s="689"/>
      <c r="CX39" s="689"/>
      <c r="CY39" s="690"/>
      <c r="CZ39" s="664">
        <v>6.8</v>
      </c>
      <c r="DA39" s="691"/>
      <c r="DB39" s="691"/>
      <c r="DC39" s="694"/>
      <c r="DD39" s="668">
        <v>265895</v>
      </c>
      <c r="DE39" s="689"/>
      <c r="DF39" s="689"/>
      <c r="DG39" s="689"/>
      <c r="DH39" s="689"/>
      <c r="DI39" s="689"/>
      <c r="DJ39" s="689"/>
      <c r="DK39" s="690"/>
      <c r="DL39" s="668" t="s">
        <v>131</v>
      </c>
      <c r="DM39" s="689"/>
      <c r="DN39" s="689"/>
      <c r="DO39" s="689"/>
      <c r="DP39" s="689"/>
      <c r="DQ39" s="689"/>
      <c r="DR39" s="689"/>
      <c r="DS39" s="689"/>
      <c r="DT39" s="689"/>
      <c r="DU39" s="689"/>
      <c r="DV39" s="690"/>
      <c r="DW39" s="664" t="s">
        <v>140</v>
      </c>
      <c r="DX39" s="691"/>
      <c r="DY39" s="691"/>
      <c r="DZ39" s="691"/>
      <c r="EA39" s="691"/>
      <c r="EB39" s="691"/>
      <c r="EC39" s="692"/>
    </row>
    <row r="40" spans="2:133" ht="11.25" customHeight="1" x14ac:dyDescent="0.15">
      <c r="B40" s="656" t="s">
        <v>343</v>
      </c>
      <c r="C40" s="657"/>
      <c r="D40" s="657"/>
      <c r="E40" s="657"/>
      <c r="F40" s="657"/>
      <c r="G40" s="657"/>
      <c r="H40" s="657"/>
      <c r="I40" s="657"/>
      <c r="J40" s="657"/>
      <c r="K40" s="657"/>
      <c r="L40" s="657"/>
      <c r="M40" s="657"/>
      <c r="N40" s="657"/>
      <c r="O40" s="657"/>
      <c r="P40" s="657"/>
      <c r="Q40" s="658"/>
      <c r="R40" s="659">
        <v>48500</v>
      </c>
      <c r="S40" s="660"/>
      <c r="T40" s="660"/>
      <c r="U40" s="660"/>
      <c r="V40" s="660"/>
      <c r="W40" s="660"/>
      <c r="X40" s="660"/>
      <c r="Y40" s="661"/>
      <c r="Z40" s="662">
        <v>0.5</v>
      </c>
      <c r="AA40" s="662"/>
      <c r="AB40" s="662"/>
      <c r="AC40" s="662"/>
      <c r="AD40" s="663" t="s">
        <v>228</v>
      </c>
      <c r="AE40" s="663"/>
      <c r="AF40" s="663"/>
      <c r="AG40" s="663"/>
      <c r="AH40" s="663"/>
      <c r="AI40" s="663"/>
      <c r="AJ40" s="663"/>
      <c r="AK40" s="663"/>
      <c r="AL40" s="664" t="s">
        <v>131</v>
      </c>
      <c r="AM40" s="665"/>
      <c r="AN40" s="665"/>
      <c r="AO40" s="666"/>
      <c r="AQ40" s="725" t="s">
        <v>344</v>
      </c>
      <c r="AR40" s="726"/>
      <c r="AS40" s="726"/>
      <c r="AT40" s="726"/>
      <c r="AU40" s="726"/>
      <c r="AV40" s="726"/>
      <c r="AW40" s="726"/>
      <c r="AX40" s="726"/>
      <c r="AY40" s="727"/>
      <c r="AZ40" s="659" t="s">
        <v>131</v>
      </c>
      <c r="BA40" s="660"/>
      <c r="BB40" s="660"/>
      <c r="BC40" s="660"/>
      <c r="BD40" s="689"/>
      <c r="BE40" s="689"/>
      <c r="BF40" s="705"/>
      <c r="BG40" s="709" t="s">
        <v>345</v>
      </c>
      <c r="BH40" s="710"/>
      <c r="BI40" s="710"/>
      <c r="BJ40" s="710"/>
      <c r="BK40" s="710"/>
      <c r="BL40" s="223"/>
      <c r="BM40" s="657" t="s">
        <v>346</v>
      </c>
      <c r="BN40" s="657"/>
      <c r="BO40" s="657"/>
      <c r="BP40" s="657"/>
      <c r="BQ40" s="657"/>
      <c r="BR40" s="657"/>
      <c r="BS40" s="657"/>
      <c r="BT40" s="657"/>
      <c r="BU40" s="658"/>
      <c r="BV40" s="659">
        <v>98</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93533</v>
      </c>
      <c r="CS40" s="660"/>
      <c r="CT40" s="660"/>
      <c r="CU40" s="660"/>
      <c r="CV40" s="660"/>
      <c r="CW40" s="660"/>
      <c r="CX40" s="660"/>
      <c r="CY40" s="661"/>
      <c r="CZ40" s="664">
        <v>1</v>
      </c>
      <c r="DA40" s="691"/>
      <c r="DB40" s="691"/>
      <c r="DC40" s="694"/>
      <c r="DD40" s="668">
        <v>92033</v>
      </c>
      <c r="DE40" s="660"/>
      <c r="DF40" s="660"/>
      <c r="DG40" s="660"/>
      <c r="DH40" s="660"/>
      <c r="DI40" s="660"/>
      <c r="DJ40" s="660"/>
      <c r="DK40" s="661"/>
      <c r="DL40" s="668" t="s">
        <v>131</v>
      </c>
      <c r="DM40" s="660"/>
      <c r="DN40" s="660"/>
      <c r="DO40" s="660"/>
      <c r="DP40" s="660"/>
      <c r="DQ40" s="660"/>
      <c r="DR40" s="660"/>
      <c r="DS40" s="660"/>
      <c r="DT40" s="660"/>
      <c r="DU40" s="660"/>
      <c r="DV40" s="661"/>
      <c r="DW40" s="664" t="s">
        <v>228</v>
      </c>
      <c r="DX40" s="691"/>
      <c r="DY40" s="691"/>
      <c r="DZ40" s="691"/>
      <c r="EA40" s="691"/>
      <c r="EB40" s="691"/>
      <c r="EC40" s="692"/>
    </row>
    <row r="41" spans="2:133" ht="11.25" customHeight="1" x14ac:dyDescent="0.15">
      <c r="B41" s="680" t="s">
        <v>348</v>
      </c>
      <c r="C41" s="681"/>
      <c r="D41" s="681"/>
      <c r="E41" s="681"/>
      <c r="F41" s="681"/>
      <c r="G41" s="681"/>
      <c r="H41" s="681"/>
      <c r="I41" s="681"/>
      <c r="J41" s="681"/>
      <c r="K41" s="681"/>
      <c r="L41" s="681"/>
      <c r="M41" s="681"/>
      <c r="N41" s="681"/>
      <c r="O41" s="681"/>
      <c r="P41" s="681"/>
      <c r="Q41" s="682"/>
      <c r="R41" s="734">
        <v>9295817</v>
      </c>
      <c r="S41" s="735"/>
      <c r="T41" s="735"/>
      <c r="U41" s="735"/>
      <c r="V41" s="735"/>
      <c r="W41" s="735"/>
      <c r="X41" s="735"/>
      <c r="Y41" s="736"/>
      <c r="Z41" s="737">
        <v>100</v>
      </c>
      <c r="AA41" s="737"/>
      <c r="AB41" s="737"/>
      <c r="AC41" s="737"/>
      <c r="AD41" s="738">
        <v>4873431</v>
      </c>
      <c r="AE41" s="738"/>
      <c r="AF41" s="738"/>
      <c r="AG41" s="738"/>
      <c r="AH41" s="738"/>
      <c r="AI41" s="738"/>
      <c r="AJ41" s="738"/>
      <c r="AK41" s="738"/>
      <c r="AL41" s="739">
        <v>100</v>
      </c>
      <c r="AM41" s="719"/>
      <c r="AN41" s="719"/>
      <c r="AO41" s="740"/>
      <c r="AQ41" s="725" t="s">
        <v>349</v>
      </c>
      <c r="AR41" s="726"/>
      <c r="AS41" s="726"/>
      <c r="AT41" s="726"/>
      <c r="AU41" s="726"/>
      <c r="AV41" s="726"/>
      <c r="AW41" s="726"/>
      <c r="AX41" s="726"/>
      <c r="AY41" s="727"/>
      <c r="AZ41" s="659">
        <v>161566</v>
      </c>
      <c r="BA41" s="660"/>
      <c r="BB41" s="660"/>
      <c r="BC41" s="660"/>
      <c r="BD41" s="689"/>
      <c r="BE41" s="689"/>
      <c r="BF41" s="705"/>
      <c r="BG41" s="709"/>
      <c r="BH41" s="710"/>
      <c r="BI41" s="710"/>
      <c r="BJ41" s="710"/>
      <c r="BK41" s="710"/>
      <c r="BL41" s="223"/>
      <c r="BM41" s="657" t="s">
        <v>350</v>
      </c>
      <c r="BN41" s="657"/>
      <c r="BO41" s="657"/>
      <c r="BP41" s="657"/>
      <c r="BQ41" s="657"/>
      <c r="BR41" s="657"/>
      <c r="BS41" s="657"/>
      <c r="BT41" s="657"/>
      <c r="BU41" s="658"/>
      <c r="BV41" s="659" t="s">
        <v>228</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131</v>
      </c>
      <c r="CS41" s="689"/>
      <c r="CT41" s="689"/>
      <c r="CU41" s="689"/>
      <c r="CV41" s="689"/>
      <c r="CW41" s="689"/>
      <c r="CX41" s="689"/>
      <c r="CY41" s="690"/>
      <c r="CZ41" s="664" t="s">
        <v>228</v>
      </c>
      <c r="DA41" s="691"/>
      <c r="DB41" s="691"/>
      <c r="DC41" s="694"/>
      <c r="DD41" s="668" t="s">
        <v>228</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352</v>
      </c>
      <c r="AR42" s="742"/>
      <c r="AS42" s="742"/>
      <c r="AT42" s="742"/>
      <c r="AU42" s="742"/>
      <c r="AV42" s="742"/>
      <c r="AW42" s="742"/>
      <c r="AX42" s="742"/>
      <c r="AY42" s="743"/>
      <c r="AZ42" s="734">
        <v>520832</v>
      </c>
      <c r="BA42" s="735"/>
      <c r="BB42" s="735"/>
      <c r="BC42" s="735"/>
      <c r="BD42" s="718"/>
      <c r="BE42" s="718"/>
      <c r="BF42" s="720"/>
      <c r="BG42" s="711"/>
      <c r="BH42" s="712"/>
      <c r="BI42" s="712"/>
      <c r="BJ42" s="712"/>
      <c r="BK42" s="712"/>
      <c r="BL42" s="224"/>
      <c r="BM42" s="681" t="s">
        <v>353</v>
      </c>
      <c r="BN42" s="681"/>
      <c r="BO42" s="681"/>
      <c r="BP42" s="681"/>
      <c r="BQ42" s="681"/>
      <c r="BR42" s="681"/>
      <c r="BS42" s="681"/>
      <c r="BT42" s="681"/>
      <c r="BU42" s="682"/>
      <c r="BV42" s="734">
        <v>306</v>
      </c>
      <c r="BW42" s="735"/>
      <c r="BX42" s="735"/>
      <c r="BY42" s="735"/>
      <c r="BZ42" s="735"/>
      <c r="CA42" s="735"/>
      <c r="CB42" s="744"/>
      <c r="CD42" s="656" t="s">
        <v>354</v>
      </c>
      <c r="CE42" s="657"/>
      <c r="CF42" s="657"/>
      <c r="CG42" s="657"/>
      <c r="CH42" s="657"/>
      <c r="CI42" s="657"/>
      <c r="CJ42" s="657"/>
      <c r="CK42" s="657"/>
      <c r="CL42" s="657"/>
      <c r="CM42" s="657"/>
      <c r="CN42" s="657"/>
      <c r="CO42" s="657"/>
      <c r="CP42" s="657"/>
      <c r="CQ42" s="658"/>
      <c r="CR42" s="659">
        <v>1037165</v>
      </c>
      <c r="CS42" s="689"/>
      <c r="CT42" s="689"/>
      <c r="CU42" s="689"/>
      <c r="CV42" s="689"/>
      <c r="CW42" s="689"/>
      <c r="CX42" s="689"/>
      <c r="CY42" s="690"/>
      <c r="CZ42" s="664">
        <v>11.5</v>
      </c>
      <c r="DA42" s="691"/>
      <c r="DB42" s="691"/>
      <c r="DC42" s="694"/>
      <c r="DD42" s="668">
        <v>121293</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45367</v>
      </c>
      <c r="CS43" s="689"/>
      <c r="CT43" s="689"/>
      <c r="CU43" s="689"/>
      <c r="CV43" s="689"/>
      <c r="CW43" s="689"/>
      <c r="CX43" s="689"/>
      <c r="CY43" s="690"/>
      <c r="CZ43" s="664">
        <v>0.5</v>
      </c>
      <c r="DA43" s="691"/>
      <c r="DB43" s="691"/>
      <c r="DC43" s="694"/>
      <c r="DD43" s="668">
        <v>45367</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304</v>
      </c>
      <c r="CE44" s="698"/>
      <c r="CF44" s="656" t="s">
        <v>358</v>
      </c>
      <c r="CG44" s="657"/>
      <c r="CH44" s="657"/>
      <c r="CI44" s="657"/>
      <c r="CJ44" s="657"/>
      <c r="CK44" s="657"/>
      <c r="CL44" s="657"/>
      <c r="CM44" s="657"/>
      <c r="CN44" s="657"/>
      <c r="CO44" s="657"/>
      <c r="CP44" s="657"/>
      <c r="CQ44" s="658"/>
      <c r="CR44" s="659">
        <v>1032006</v>
      </c>
      <c r="CS44" s="660"/>
      <c r="CT44" s="660"/>
      <c r="CU44" s="660"/>
      <c r="CV44" s="660"/>
      <c r="CW44" s="660"/>
      <c r="CX44" s="660"/>
      <c r="CY44" s="661"/>
      <c r="CZ44" s="664">
        <v>11.5</v>
      </c>
      <c r="DA44" s="665"/>
      <c r="DB44" s="665"/>
      <c r="DC44" s="671"/>
      <c r="DD44" s="668">
        <v>120734</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360</v>
      </c>
      <c r="CG45" s="657"/>
      <c r="CH45" s="657"/>
      <c r="CI45" s="657"/>
      <c r="CJ45" s="657"/>
      <c r="CK45" s="657"/>
      <c r="CL45" s="657"/>
      <c r="CM45" s="657"/>
      <c r="CN45" s="657"/>
      <c r="CO45" s="657"/>
      <c r="CP45" s="657"/>
      <c r="CQ45" s="658"/>
      <c r="CR45" s="659">
        <v>522454</v>
      </c>
      <c r="CS45" s="689"/>
      <c r="CT45" s="689"/>
      <c r="CU45" s="689"/>
      <c r="CV45" s="689"/>
      <c r="CW45" s="689"/>
      <c r="CX45" s="689"/>
      <c r="CY45" s="690"/>
      <c r="CZ45" s="664">
        <v>5.8</v>
      </c>
      <c r="DA45" s="691"/>
      <c r="DB45" s="691"/>
      <c r="DC45" s="694"/>
      <c r="DD45" s="668">
        <v>10213</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361</v>
      </c>
      <c r="CG46" s="657"/>
      <c r="CH46" s="657"/>
      <c r="CI46" s="657"/>
      <c r="CJ46" s="657"/>
      <c r="CK46" s="657"/>
      <c r="CL46" s="657"/>
      <c r="CM46" s="657"/>
      <c r="CN46" s="657"/>
      <c r="CO46" s="657"/>
      <c r="CP46" s="657"/>
      <c r="CQ46" s="658"/>
      <c r="CR46" s="659">
        <v>494779</v>
      </c>
      <c r="CS46" s="660"/>
      <c r="CT46" s="660"/>
      <c r="CU46" s="660"/>
      <c r="CV46" s="660"/>
      <c r="CW46" s="660"/>
      <c r="CX46" s="660"/>
      <c r="CY46" s="661"/>
      <c r="CZ46" s="664">
        <v>5.5</v>
      </c>
      <c r="DA46" s="665"/>
      <c r="DB46" s="665"/>
      <c r="DC46" s="671"/>
      <c r="DD46" s="668">
        <v>101048</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362</v>
      </c>
      <c r="CG47" s="657"/>
      <c r="CH47" s="657"/>
      <c r="CI47" s="657"/>
      <c r="CJ47" s="657"/>
      <c r="CK47" s="657"/>
      <c r="CL47" s="657"/>
      <c r="CM47" s="657"/>
      <c r="CN47" s="657"/>
      <c r="CO47" s="657"/>
      <c r="CP47" s="657"/>
      <c r="CQ47" s="658"/>
      <c r="CR47" s="659">
        <v>5159</v>
      </c>
      <c r="CS47" s="689"/>
      <c r="CT47" s="689"/>
      <c r="CU47" s="689"/>
      <c r="CV47" s="689"/>
      <c r="CW47" s="689"/>
      <c r="CX47" s="689"/>
      <c r="CY47" s="690"/>
      <c r="CZ47" s="664">
        <v>0.1</v>
      </c>
      <c r="DA47" s="691"/>
      <c r="DB47" s="691"/>
      <c r="DC47" s="694"/>
      <c r="DD47" s="668">
        <v>559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363</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671"/>
      <c r="DD48" s="668" t="s">
        <v>140</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364</v>
      </c>
      <c r="CE49" s="681"/>
      <c r="CF49" s="681"/>
      <c r="CG49" s="681"/>
      <c r="CH49" s="681"/>
      <c r="CI49" s="681"/>
      <c r="CJ49" s="681"/>
      <c r="CK49" s="681"/>
      <c r="CL49" s="681"/>
      <c r="CM49" s="681"/>
      <c r="CN49" s="681"/>
      <c r="CO49" s="681"/>
      <c r="CP49" s="681"/>
      <c r="CQ49" s="682"/>
      <c r="CR49" s="734">
        <v>8982562</v>
      </c>
      <c r="CS49" s="718"/>
      <c r="CT49" s="718"/>
      <c r="CU49" s="718"/>
      <c r="CV49" s="718"/>
      <c r="CW49" s="718"/>
      <c r="CX49" s="718"/>
      <c r="CY49" s="747"/>
      <c r="CZ49" s="739">
        <v>100</v>
      </c>
      <c r="DA49" s="748"/>
      <c r="DB49" s="748"/>
      <c r="DC49" s="749"/>
      <c r="DD49" s="750">
        <v>5499431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0wGRxgJdChYX7q08c3PtGaW6bBvHQtH/BCcyFBeYfhFzWMxuKEFWcQlVlyVmD4WTYFjJA6RRD0STFkxQukOw==" saltValue="5eJbme314DwZHzJZ42O+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9307</v>
      </c>
      <c r="R7" s="789"/>
      <c r="S7" s="789"/>
      <c r="T7" s="789"/>
      <c r="U7" s="789"/>
      <c r="V7" s="789">
        <v>8994</v>
      </c>
      <c r="W7" s="789"/>
      <c r="X7" s="789"/>
      <c r="Y7" s="789"/>
      <c r="Z7" s="789"/>
      <c r="AA7" s="789">
        <v>313</v>
      </c>
      <c r="AB7" s="789"/>
      <c r="AC7" s="789"/>
      <c r="AD7" s="789"/>
      <c r="AE7" s="790"/>
      <c r="AF7" s="791">
        <v>261</v>
      </c>
      <c r="AG7" s="792"/>
      <c r="AH7" s="792"/>
      <c r="AI7" s="792"/>
      <c r="AJ7" s="793"/>
      <c r="AK7" s="794">
        <v>570</v>
      </c>
      <c r="AL7" s="795"/>
      <c r="AM7" s="795"/>
      <c r="AN7" s="795"/>
      <c r="AO7" s="795"/>
      <c r="AP7" s="795">
        <v>9193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585</v>
      </c>
      <c r="BT7" s="783"/>
      <c r="BU7" s="783"/>
      <c r="BV7" s="783"/>
      <c r="BW7" s="783"/>
      <c r="BX7" s="783"/>
      <c r="BY7" s="783"/>
      <c r="BZ7" s="783"/>
      <c r="CA7" s="783"/>
      <c r="CB7" s="783"/>
      <c r="CC7" s="783"/>
      <c r="CD7" s="783"/>
      <c r="CE7" s="783"/>
      <c r="CF7" s="783"/>
      <c r="CG7" s="798"/>
      <c r="CH7" s="779">
        <v>4</v>
      </c>
      <c r="CI7" s="780"/>
      <c r="CJ7" s="780"/>
      <c r="CK7" s="780"/>
      <c r="CL7" s="781"/>
      <c r="CM7" s="779">
        <v>25</v>
      </c>
      <c r="CN7" s="780"/>
      <c r="CO7" s="780"/>
      <c r="CP7" s="780"/>
      <c r="CQ7" s="781"/>
      <c r="CR7" s="779">
        <v>7</v>
      </c>
      <c r="CS7" s="780"/>
      <c r="CT7" s="780"/>
      <c r="CU7" s="780"/>
      <c r="CV7" s="781"/>
      <c r="CW7" s="779" t="s">
        <v>574</v>
      </c>
      <c r="CX7" s="780"/>
      <c r="CY7" s="780"/>
      <c r="CZ7" s="780"/>
      <c r="DA7" s="781"/>
      <c r="DB7" s="779" t="s">
        <v>574</v>
      </c>
      <c r="DC7" s="780"/>
      <c r="DD7" s="780"/>
      <c r="DE7" s="780"/>
      <c r="DF7" s="781"/>
      <c r="DG7" s="779" t="s">
        <v>574</v>
      </c>
      <c r="DH7" s="780"/>
      <c r="DI7" s="780"/>
      <c r="DJ7" s="780"/>
      <c r="DK7" s="781"/>
      <c r="DL7" s="779" t="s">
        <v>574</v>
      </c>
      <c r="DM7" s="780"/>
      <c r="DN7" s="780"/>
      <c r="DO7" s="780"/>
      <c r="DP7" s="781"/>
      <c r="DQ7" s="779" t="s">
        <v>574</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389</v>
      </c>
      <c r="B23" s="825" t="s">
        <v>390</v>
      </c>
      <c r="C23" s="826"/>
      <c r="D23" s="826"/>
      <c r="E23" s="826"/>
      <c r="F23" s="826"/>
      <c r="G23" s="826"/>
      <c r="H23" s="826"/>
      <c r="I23" s="826"/>
      <c r="J23" s="826"/>
      <c r="K23" s="826"/>
      <c r="L23" s="826"/>
      <c r="M23" s="826"/>
      <c r="N23" s="826"/>
      <c r="O23" s="826"/>
      <c r="P23" s="827"/>
      <c r="Q23" s="828">
        <v>9296</v>
      </c>
      <c r="R23" s="829"/>
      <c r="S23" s="829"/>
      <c r="T23" s="829"/>
      <c r="U23" s="829"/>
      <c r="V23" s="829">
        <v>8983</v>
      </c>
      <c r="W23" s="829"/>
      <c r="X23" s="829"/>
      <c r="Y23" s="829"/>
      <c r="Z23" s="829"/>
      <c r="AA23" s="829">
        <v>313</v>
      </c>
      <c r="AB23" s="829"/>
      <c r="AC23" s="829"/>
      <c r="AD23" s="829"/>
      <c r="AE23" s="830"/>
      <c r="AF23" s="831">
        <v>261</v>
      </c>
      <c r="AG23" s="829"/>
      <c r="AH23" s="829"/>
      <c r="AI23" s="829"/>
      <c r="AJ23" s="832"/>
      <c r="AK23" s="833"/>
      <c r="AL23" s="834"/>
      <c r="AM23" s="834"/>
      <c r="AN23" s="834"/>
      <c r="AO23" s="834"/>
      <c r="AP23" s="829">
        <v>9193</v>
      </c>
      <c r="AQ23" s="829"/>
      <c r="AR23" s="829"/>
      <c r="AS23" s="829"/>
      <c r="AT23" s="829"/>
      <c r="AU23" s="845"/>
      <c r="AV23" s="845"/>
      <c r="AW23" s="845"/>
      <c r="AX23" s="845"/>
      <c r="AY23" s="846"/>
      <c r="AZ23" s="847" t="s">
        <v>391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402</v>
      </c>
      <c r="C28" s="786"/>
      <c r="D28" s="786"/>
      <c r="E28" s="786"/>
      <c r="F28" s="786"/>
      <c r="G28" s="786"/>
      <c r="H28" s="786"/>
      <c r="I28" s="786"/>
      <c r="J28" s="786"/>
      <c r="K28" s="786"/>
      <c r="L28" s="786"/>
      <c r="M28" s="786"/>
      <c r="N28" s="786"/>
      <c r="O28" s="786"/>
      <c r="P28" s="787"/>
      <c r="Q28" s="858">
        <v>1721</v>
      </c>
      <c r="R28" s="859"/>
      <c r="S28" s="859"/>
      <c r="T28" s="859"/>
      <c r="U28" s="859"/>
      <c r="V28" s="859">
        <v>1660</v>
      </c>
      <c r="W28" s="859"/>
      <c r="X28" s="859"/>
      <c r="Y28" s="859"/>
      <c r="Z28" s="859"/>
      <c r="AA28" s="859">
        <v>61</v>
      </c>
      <c r="AB28" s="859"/>
      <c r="AC28" s="859"/>
      <c r="AD28" s="859"/>
      <c r="AE28" s="860"/>
      <c r="AF28" s="861">
        <v>61</v>
      </c>
      <c r="AG28" s="859"/>
      <c r="AH28" s="859"/>
      <c r="AI28" s="859"/>
      <c r="AJ28" s="862"/>
      <c r="AK28" s="863">
        <v>162</v>
      </c>
      <c r="AL28" s="864"/>
      <c r="AM28" s="864"/>
      <c r="AN28" s="864"/>
      <c r="AO28" s="864"/>
      <c r="AP28" s="864" t="s">
        <v>574</v>
      </c>
      <c r="AQ28" s="864"/>
      <c r="AR28" s="864"/>
      <c r="AS28" s="864"/>
      <c r="AT28" s="864"/>
      <c r="AU28" s="864" t="s">
        <v>574</v>
      </c>
      <c r="AV28" s="864"/>
      <c r="AW28" s="864"/>
      <c r="AX28" s="864"/>
      <c r="AY28" s="864"/>
      <c r="AZ28" s="865" t="s">
        <v>574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403</v>
      </c>
      <c r="C29" s="817"/>
      <c r="D29" s="817"/>
      <c r="E29" s="817"/>
      <c r="F29" s="817"/>
      <c r="G29" s="817"/>
      <c r="H29" s="817"/>
      <c r="I29" s="817"/>
      <c r="J29" s="817"/>
      <c r="K29" s="817"/>
      <c r="L29" s="817"/>
      <c r="M29" s="817"/>
      <c r="N29" s="817"/>
      <c r="O29" s="817"/>
      <c r="P29" s="818"/>
      <c r="Q29" s="819">
        <v>1874</v>
      </c>
      <c r="R29" s="820"/>
      <c r="S29" s="820"/>
      <c r="T29" s="820"/>
      <c r="U29" s="820"/>
      <c r="V29" s="820">
        <v>1777</v>
      </c>
      <c r="W29" s="820"/>
      <c r="X29" s="820"/>
      <c r="Y29" s="820"/>
      <c r="Z29" s="820"/>
      <c r="AA29" s="820">
        <v>97</v>
      </c>
      <c r="AB29" s="820"/>
      <c r="AC29" s="820"/>
      <c r="AD29" s="820"/>
      <c r="AE29" s="821"/>
      <c r="AF29" s="822">
        <v>97</v>
      </c>
      <c r="AG29" s="823"/>
      <c r="AH29" s="823"/>
      <c r="AI29" s="823"/>
      <c r="AJ29" s="824"/>
      <c r="AK29" s="870">
        <v>378</v>
      </c>
      <c r="AL29" s="866"/>
      <c r="AM29" s="866"/>
      <c r="AN29" s="866"/>
      <c r="AO29" s="866"/>
      <c r="AP29" s="866" t="s">
        <v>574</v>
      </c>
      <c r="AQ29" s="866"/>
      <c r="AR29" s="866"/>
      <c r="AS29" s="866"/>
      <c r="AT29" s="866"/>
      <c r="AU29" s="866" t="s">
        <v>574</v>
      </c>
      <c r="AV29" s="866"/>
      <c r="AW29" s="866"/>
      <c r="AX29" s="866"/>
      <c r="AY29" s="866"/>
      <c r="AZ29" s="867" t="s">
        <v>574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404</v>
      </c>
      <c r="C30" s="817"/>
      <c r="D30" s="817"/>
      <c r="E30" s="817"/>
      <c r="F30" s="817"/>
      <c r="G30" s="817"/>
      <c r="H30" s="817"/>
      <c r="I30" s="817"/>
      <c r="J30" s="817"/>
      <c r="K30" s="817"/>
      <c r="L30" s="817"/>
      <c r="M30" s="817"/>
      <c r="N30" s="817"/>
      <c r="O30" s="817"/>
      <c r="P30" s="818"/>
      <c r="Q30" s="819">
        <v>343</v>
      </c>
      <c r="R30" s="820"/>
      <c r="S30" s="820"/>
      <c r="T30" s="820"/>
      <c r="U30" s="820"/>
      <c r="V30" s="820">
        <v>336</v>
      </c>
      <c r="W30" s="820"/>
      <c r="X30" s="820"/>
      <c r="Y30" s="820"/>
      <c r="Z30" s="820"/>
      <c r="AA30" s="820">
        <v>7</v>
      </c>
      <c r="AB30" s="820"/>
      <c r="AC30" s="820"/>
      <c r="AD30" s="820"/>
      <c r="AE30" s="821"/>
      <c r="AF30" s="822">
        <v>7</v>
      </c>
      <c r="AG30" s="823"/>
      <c r="AH30" s="823"/>
      <c r="AI30" s="823"/>
      <c r="AJ30" s="824"/>
      <c r="AK30" s="870">
        <v>60</v>
      </c>
      <c r="AL30" s="866"/>
      <c r="AM30" s="866"/>
      <c r="AN30" s="866"/>
      <c r="AO30" s="866"/>
      <c r="AP30" s="866" t="s">
        <v>574</v>
      </c>
      <c r="AQ30" s="866"/>
      <c r="AR30" s="866"/>
      <c r="AS30" s="866"/>
      <c r="AT30" s="866"/>
      <c r="AU30" s="866" t="s">
        <v>574</v>
      </c>
      <c r="AV30" s="866"/>
      <c r="AW30" s="866"/>
      <c r="AX30" s="866"/>
      <c r="AY30" s="866"/>
      <c r="AZ30" s="867" t="s">
        <v>574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405</v>
      </c>
      <c r="C31" s="817"/>
      <c r="D31" s="817"/>
      <c r="E31" s="817"/>
      <c r="F31" s="817"/>
      <c r="G31" s="817"/>
      <c r="H31" s="817"/>
      <c r="I31" s="817"/>
      <c r="J31" s="817"/>
      <c r="K31" s="817"/>
      <c r="L31" s="817"/>
      <c r="M31" s="817"/>
      <c r="N31" s="817"/>
      <c r="O31" s="817"/>
      <c r="P31" s="818"/>
      <c r="Q31" s="819">
        <v>347</v>
      </c>
      <c r="R31" s="820"/>
      <c r="S31" s="820"/>
      <c r="T31" s="820"/>
      <c r="U31" s="820"/>
      <c r="V31" s="820">
        <v>306</v>
      </c>
      <c r="W31" s="820"/>
      <c r="X31" s="820"/>
      <c r="Y31" s="820"/>
      <c r="Z31" s="820"/>
      <c r="AA31" s="820">
        <v>41</v>
      </c>
      <c r="AB31" s="820"/>
      <c r="AC31" s="820"/>
      <c r="AD31" s="820"/>
      <c r="AE31" s="821"/>
      <c r="AF31" s="822">
        <v>477</v>
      </c>
      <c r="AG31" s="823"/>
      <c r="AH31" s="823"/>
      <c r="AI31" s="823"/>
      <c r="AJ31" s="824"/>
      <c r="AK31" s="870">
        <v>3</v>
      </c>
      <c r="AL31" s="866"/>
      <c r="AM31" s="866"/>
      <c r="AN31" s="866"/>
      <c r="AO31" s="866"/>
      <c r="AP31" s="866">
        <v>348</v>
      </c>
      <c r="AQ31" s="866"/>
      <c r="AR31" s="866"/>
      <c r="AS31" s="866"/>
      <c r="AT31" s="866"/>
      <c r="AU31" s="866">
        <v>1</v>
      </c>
      <c r="AV31" s="866"/>
      <c r="AW31" s="866"/>
      <c r="AX31" s="866"/>
      <c r="AY31" s="866"/>
      <c r="AZ31" s="867"/>
      <c r="BA31" s="867"/>
      <c r="BB31" s="867"/>
      <c r="BC31" s="867"/>
      <c r="BD31" s="867"/>
      <c r="BE31" s="868" t="s">
        <v>406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407</v>
      </c>
      <c r="C32" s="817"/>
      <c r="D32" s="817"/>
      <c r="E32" s="817"/>
      <c r="F32" s="817"/>
      <c r="G32" s="817"/>
      <c r="H32" s="817"/>
      <c r="I32" s="817"/>
      <c r="J32" s="817"/>
      <c r="K32" s="817"/>
      <c r="L32" s="817"/>
      <c r="M32" s="817"/>
      <c r="N32" s="817"/>
      <c r="O32" s="817"/>
      <c r="P32" s="818"/>
      <c r="Q32" s="819">
        <v>237</v>
      </c>
      <c r="R32" s="820"/>
      <c r="S32" s="820"/>
      <c r="T32" s="820"/>
      <c r="U32" s="820"/>
      <c r="V32" s="820">
        <v>233</v>
      </c>
      <c r="W32" s="820"/>
      <c r="X32" s="820"/>
      <c r="Y32" s="820"/>
      <c r="Z32" s="820"/>
      <c r="AA32" s="820">
        <v>4</v>
      </c>
      <c r="AB32" s="820"/>
      <c r="AC32" s="820"/>
      <c r="AD32" s="820"/>
      <c r="AE32" s="821"/>
      <c r="AF32" s="822">
        <v>51</v>
      </c>
      <c r="AG32" s="823"/>
      <c r="AH32" s="823"/>
      <c r="AI32" s="823"/>
      <c r="AJ32" s="824"/>
      <c r="AK32" s="870">
        <v>131</v>
      </c>
      <c r="AL32" s="866"/>
      <c r="AM32" s="866"/>
      <c r="AN32" s="866"/>
      <c r="AO32" s="866"/>
      <c r="AP32" s="866">
        <v>2377</v>
      </c>
      <c r="AQ32" s="866"/>
      <c r="AR32" s="866"/>
      <c r="AS32" s="866"/>
      <c r="AT32" s="866"/>
      <c r="AU32" s="866">
        <v>953</v>
      </c>
      <c r="AV32" s="866"/>
      <c r="AW32" s="866"/>
      <c r="AX32" s="866"/>
      <c r="AY32" s="866"/>
      <c r="AZ32" s="867"/>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409</v>
      </c>
      <c r="C33" s="817"/>
      <c r="D33" s="817"/>
      <c r="E33" s="817"/>
      <c r="F33" s="817"/>
      <c r="G33" s="817"/>
      <c r="H33" s="817"/>
      <c r="I33" s="817"/>
      <c r="J33" s="817"/>
      <c r="K33" s="817"/>
      <c r="L33" s="817"/>
      <c r="M33" s="817"/>
      <c r="N33" s="817"/>
      <c r="O33" s="817"/>
      <c r="P33" s="818"/>
      <c r="Q33" s="819">
        <v>295</v>
      </c>
      <c r="R33" s="820"/>
      <c r="S33" s="820"/>
      <c r="T33" s="820"/>
      <c r="U33" s="820"/>
      <c r="V33" s="820">
        <v>284</v>
      </c>
      <c r="W33" s="820"/>
      <c r="X33" s="820"/>
      <c r="Y33" s="820"/>
      <c r="Z33" s="820"/>
      <c r="AA33" s="820">
        <v>11</v>
      </c>
      <c r="AB33" s="820"/>
      <c r="AC33" s="820"/>
      <c r="AD33" s="820"/>
      <c r="AE33" s="821"/>
      <c r="AF33" s="822">
        <v>54</v>
      </c>
      <c r="AG33" s="823"/>
      <c r="AH33" s="823"/>
      <c r="AI33" s="823"/>
      <c r="AJ33" s="824"/>
      <c r="AK33" s="870">
        <v>158</v>
      </c>
      <c r="AL33" s="866"/>
      <c r="AM33" s="866"/>
      <c r="AN33" s="866"/>
      <c r="AO33" s="866"/>
      <c r="AP33" s="866">
        <v>1839</v>
      </c>
      <c r="AQ33" s="866"/>
      <c r="AR33" s="866"/>
      <c r="AS33" s="866"/>
      <c r="AT33" s="866"/>
      <c r="AU33" s="866">
        <v>1451</v>
      </c>
      <c r="AV33" s="866"/>
      <c r="AW33" s="866"/>
      <c r="AX33" s="866"/>
      <c r="AY33" s="866"/>
      <c r="AZ33" s="867"/>
      <c r="BA33" s="867"/>
      <c r="BB33" s="867"/>
      <c r="BC33" s="867"/>
      <c r="BD33" s="867"/>
      <c r="BE33" s="868" t="s">
        <v>406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389</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747</v>
      </c>
      <c r="AG63" s="880"/>
      <c r="AH63" s="880"/>
      <c r="AI63" s="880"/>
      <c r="AJ63" s="881"/>
      <c r="AK63" s="882"/>
      <c r="AL63" s="877"/>
      <c r="AM63" s="877"/>
      <c r="AN63" s="877"/>
      <c r="AO63" s="877"/>
      <c r="AP63" s="880">
        <v>4564</v>
      </c>
      <c r="AQ63" s="880"/>
      <c r="AR63" s="880"/>
      <c r="AS63" s="880"/>
      <c r="AT63" s="880"/>
      <c r="AU63" s="880">
        <v>2405</v>
      </c>
      <c r="AV63" s="880"/>
      <c r="AW63" s="880"/>
      <c r="AX63" s="880"/>
      <c r="AY63" s="880"/>
      <c r="AZ63" s="884"/>
      <c r="BA63" s="884"/>
      <c r="BB63" s="884"/>
      <c r="BC63" s="884"/>
      <c r="BD63" s="884"/>
      <c r="BE63" s="885"/>
      <c r="BF63" s="885"/>
      <c r="BG63" s="885"/>
      <c r="BH63" s="885"/>
      <c r="BI63" s="886"/>
      <c r="BJ63" s="887" t="s">
        <v>391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413</v>
      </c>
      <c r="B66" s="764"/>
      <c r="C66" s="764"/>
      <c r="D66" s="764"/>
      <c r="E66" s="764"/>
      <c r="F66" s="764"/>
      <c r="G66" s="764"/>
      <c r="H66" s="764"/>
      <c r="I66" s="764"/>
      <c r="J66" s="764"/>
      <c r="K66" s="764"/>
      <c r="L66" s="764"/>
      <c r="M66" s="764"/>
      <c r="N66" s="764"/>
      <c r="O66" s="764"/>
      <c r="P66" s="765"/>
      <c r="Q66" s="769" t="s">
        <v>414</v>
      </c>
      <c r="R66" s="770"/>
      <c r="S66" s="770"/>
      <c r="T66" s="770"/>
      <c r="U66" s="771"/>
      <c r="V66" s="769" t="s">
        <v>395</v>
      </c>
      <c r="W66" s="770"/>
      <c r="X66" s="770"/>
      <c r="Y66" s="770"/>
      <c r="Z66" s="771"/>
      <c r="AA66" s="769" t="s">
        <v>396</v>
      </c>
      <c r="AB66" s="770"/>
      <c r="AC66" s="770"/>
      <c r="AD66" s="770"/>
      <c r="AE66" s="771"/>
      <c r="AF66" s="890" t="s">
        <v>397</v>
      </c>
      <c r="AG66" s="851"/>
      <c r="AH66" s="851"/>
      <c r="AI66" s="851"/>
      <c r="AJ66" s="891"/>
      <c r="AK66" s="769" t="s">
        <v>398</v>
      </c>
      <c r="AL66" s="764"/>
      <c r="AM66" s="764"/>
      <c r="AN66" s="764"/>
      <c r="AO66" s="765"/>
      <c r="AP66" s="769" t="s">
        <v>415</v>
      </c>
      <c r="AQ66" s="770"/>
      <c r="AR66" s="770"/>
      <c r="AS66" s="770"/>
      <c r="AT66" s="771"/>
      <c r="AU66" s="769" t="s">
        <v>416</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575</v>
      </c>
      <c r="C68" s="906"/>
      <c r="D68" s="906"/>
      <c r="E68" s="906"/>
      <c r="F68" s="906"/>
      <c r="G68" s="906"/>
      <c r="H68" s="906"/>
      <c r="I68" s="906"/>
      <c r="J68" s="906"/>
      <c r="K68" s="906"/>
      <c r="L68" s="906"/>
      <c r="M68" s="906"/>
      <c r="N68" s="906"/>
      <c r="O68" s="906"/>
      <c r="P68" s="907"/>
      <c r="Q68" s="908">
        <v>4488</v>
      </c>
      <c r="R68" s="902"/>
      <c r="S68" s="902"/>
      <c r="T68" s="902"/>
      <c r="U68" s="902"/>
      <c r="V68" s="902">
        <v>4445</v>
      </c>
      <c r="W68" s="902"/>
      <c r="X68" s="902"/>
      <c r="Y68" s="902"/>
      <c r="Z68" s="902"/>
      <c r="AA68" s="902">
        <v>43</v>
      </c>
      <c r="AB68" s="902"/>
      <c r="AC68" s="902"/>
      <c r="AD68" s="902"/>
      <c r="AE68" s="902"/>
      <c r="AF68" s="902">
        <v>42</v>
      </c>
      <c r="AG68" s="902"/>
      <c r="AH68" s="902"/>
      <c r="AI68" s="902"/>
      <c r="AJ68" s="902"/>
      <c r="AK68" s="902">
        <v>130</v>
      </c>
      <c r="AL68" s="902"/>
      <c r="AM68" s="902"/>
      <c r="AN68" s="902"/>
      <c r="AO68" s="902"/>
      <c r="AP68" s="902">
        <v>2174</v>
      </c>
      <c r="AQ68" s="902"/>
      <c r="AR68" s="902"/>
      <c r="AS68" s="902"/>
      <c r="AT68" s="902"/>
      <c r="AU68" s="902">
        <v>95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576</v>
      </c>
      <c r="C69" s="910"/>
      <c r="D69" s="910"/>
      <c r="E69" s="910"/>
      <c r="F69" s="910"/>
      <c r="G69" s="910"/>
      <c r="H69" s="910"/>
      <c r="I69" s="910"/>
      <c r="J69" s="910"/>
      <c r="K69" s="910"/>
      <c r="L69" s="910"/>
      <c r="M69" s="910"/>
      <c r="N69" s="910"/>
      <c r="O69" s="910"/>
      <c r="P69" s="911"/>
      <c r="Q69" s="912">
        <v>788</v>
      </c>
      <c r="R69" s="866"/>
      <c r="S69" s="866"/>
      <c r="T69" s="866"/>
      <c r="U69" s="866"/>
      <c r="V69" s="866">
        <v>780</v>
      </c>
      <c r="W69" s="866"/>
      <c r="X69" s="866"/>
      <c r="Y69" s="866"/>
      <c r="Z69" s="866"/>
      <c r="AA69" s="866">
        <v>8</v>
      </c>
      <c r="AB69" s="866"/>
      <c r="AC69" s="866"/>
      <c r="AD69" s="866"/>
      <c r="AE69" s="866"/>
      <c r="AF69" s="866">
        <v>8</v>
      </c>
      <c r="AG69" s="866"/>
      <c r="AH69" s="866"/>
      <c r="AI69" s="866"/>
      <c r="AJ69" s="866"/>
      <c r="AK69" s="866">
        <v>33</v>
      </c>
      <c r="AL69" s="866"/>
      <c r="AM69" s="866"/>
      <c r="AN69" s="866"/>
      <c r="AO69" s="866"/>
      <c r="AP69" s="866">
        <v>155</v>
      </c>
      <c r="AQ69" s="866"/>
      <c r="AR69" s="866"/>
      <c r="AS69" s="866"/>
      <c r="AT69" s="866"/>
      <c r="AU69" s="866">
        <v>13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577</v>
      </c>
      <c r="C70" s="910"/>
      <c r="D70" s="910"/>
      <c r="E70" s="910"/>
      <c r="F70" s="910"/>
      <c r="G70" s="910"/>
      <c r="H70" s="910"/>
      <c r="I70" s="910"/>
      <c r="J70" s="910"/>
      <c r="K70" s="910"/>
      <c r="L70" s="910"/>
      <c r="M70" s="910"/>
      <c r="N70" s="910"/>
      <c r="O70" s="910"/>
      <c r="P70" s="911"/>
      <c r="Q70" s="912">
        <v>2146</v>
      </c>
      <c r="R70" s="866"/>
      <c r="S70" s="866"/>
      <c r="T70" s="866"/>
      <c r="U70" s="866"/>
      <c r="V70" s="866">
        <v>2073</v>
      </c>
      <c r="W70" s="866"/>
      <c r="X70" s="866"/>
      <c r="Y70" s="866"/>
      <c r="Z70" s="866"/>
      <c r="AA70" s="866">
        <v>73</v>
      </c>
      <c r="AB70" s="866"/>
      <c r="AC70" s="866"/>
      <c r="AD70" s="866"/>
      <c r="AE70" s="866"/>
      <c r="AF70" s="866">
        <v>73</v>
      </c>
      <c r="AG70" s="866"/>
      <c r="AH70" s="866"/>
      <c r="AI70" s="866"/>
      <c r="AJ70" s="866"/>
      <c r="AK70" s="866">
        <v>120</v>
      </c>
      <c r="AL70" s="866"/>
      <c r="AM70" s="866"/>
      <c r="AN70" s="866"/>
      <c r="AO70" s="866"/>
      <c r="AP70" s="866">
        <v>1396</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578</v>
      </c>
      <c r="C71" s="910"/>
      <c r="D71" s="910"/>
      <c r="E71" s="910"/>
      <c r="F71" s="910"/>
      <c r="G71" s="910"/>
      <c r="H71" s="910"/>
      <c r="I71" s="910"/>
      <c r="J71" s="910"/>
      <c r="K71" s="910"/>
      <c r="L71" s="910"/>
      <c r="M71" s="910"/>
      <c r="N71" s="910"/>
      <c r="O71" s="910"/>
      <c r="P71" s="911"/>
      <c r="Q71" s="912">
        <v>818</v>
      </c>
      <c r="R71" s="866"/>
      <c r="S71" s="866"/>
      <c r="T71" s="866"/>
      <c r="U71" s="866"/>
      <c r="V71" s="866">
        <v>803</v>
      </c>
      <c r="W71" s="866"/>
      <c r="X71" s="866"/>
      <c r="Y71" s="866"/>
      <c r="Z71" s="866"/>
      <c r="AA71" s="866">
        <v>15</v>
      </c>
      <c r="AB71" s="866"/>
      <c r="AC71" s="866"/>
      <c r="AD71" s="866"/>
      <c r="AE71" s="866"/>
      <c r="AF71" s="866">
        <v>15</v>
      </c>
      <c r="AG71" s="866"/>
      <c r="AH71" s="866"/>
      <c r="AI71" s="866"/>
      <c r="AJ71" s="866"/>
      <c r="AK71" s="866">
        <v>32</v>
      </c>
      <c r="AL71" s="866"/>
      <c r="AM71" s="866"/>
      <c r="AN71" s="866"/>
      <c r="AO71" s="866"/>
      <c r="AP71" s="866" t="s">
        <v>574</v>
      </c>
      <c r="AQ71" s="866"/>
      <c r="AR71" s="866"/>
      <c r="AS71" s="866"/>
      <c r="AT71" s="866"/>
      <c r="AU71" s="866" t="s">
        <v>574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579</v>
      </c>
      <c r="C72" s="910"/>
      <c r="D72" s="910"/>
      <c r="E72" s="910"/>
      <c r="F72" s="910"/>
      <c r="G72" s="910"/>
      <c r="H72" s="910"/>
      <c r="I72" s="910"/>
      <c r="J72" s="910"/>
      <c r="K72" s="910"/>
      <c r="L72" s="910"/>
      <c r="M72" s="910"/>
      <c r="N72" s="910"/>
      <c r="O72" s="910"/>
      <c r="P72" s="911"/>
      <c r="Q72" s="912">
        <v>531</v>
      </c>
      <c r="R72" s="866"/>
      <c r="S72" s="866"/>
      <c r="T72" s="866"/>
      <c r="U72" s="866"/>
      <c r="V72" s="866">
        <v>514</v>
      </c>
      <c r="W72" s="866"/>
      <c r="X72" s="866"/>
      <c r="Y72" s="866"/>
      <c r="Z72" s="866"/>
      <c r="AA72" s="866">
        <v>17</v>
      </c>
      <c r="AB72" s="866"/>
      <c r="AC72" s="866"/>
      <c r="AD72" s="866"/>
      <c r="AE72" s="866"/>
      <c r="AF72" s="866">
        <v>17</v>
      </c>
      <c r="AG72" s="866"/>
      <c r="AH72" s="866"/>
      <c r="AI72" s="866"/>
      <c r="AJ72" s="866"/>
      <c r="AK72" s="866">
        <v>9</v>
      </c>
      <c r="AL72" s="866"/>
      <c r="AM72" s="866"/>
      <c r="AN72" s="866"/>
      <c r="AO72" s="866"/>
      <c r="AP72" s="866" t="s">
        <v>574</v>
      </c>
      <c r="AQ72" s="866"/>
      <c r="AR72" s="866"/>
      <c r="AS72" s="866"/>
      <c r="AT72" s="866"/>
      <c r="AU72" s="866" t="s">
        <v>574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580</v>
      </c>
      <c r="C73" s="910"/>
      <c r="D73" s="910"/>
      <c r="E73" s="910"/>
      <c r="F73" s="910"/>
      <c r="G73" s="910"/>
      <c r="H73" s="910"/>
      <c r="I73" s="910"/>
      <c r="J73" s="910"/>
      <c r="K73" s="910"/>
      <c r="L73" s="910"/>
      <c r="M73" s="910"/>
      <c r="N73" s="910"/>
      <c r="O73" s="910"/>
      <c r="P73" s="911"/>
      <c r="Q73" s="912">
        <v>170790</v>
      </c>
      <c r="R73" s="866"/>
      <c r="S73" s="866"/>
      <c r="T73" s="866"/>
      <c r="U73" s="866"/>
      <c r="V73" s="866">
        <v>165043</v>
      </c>
      <c r="W73" s="866"/>
      <c r="X73" s="866"/>
      <c r="Y73" s="866"/>
      <c r="Z73" s="866"/>
      <c r="AA73" s="866">
        <v>5747</v>
      </c>
      <c r="AB73" s="866"/>
      <c r="AC73" s="866"/>
      <c r="AD73" s="866"/>
      <c r="AE73" s="866"/>
      <c r="AF73" s="866">
        <v>5743</v>
      </c>
      <c r="AG73" s="866"/>
      <c r="AH73" s="866"/>
      <c r="AI73" s="866"/>
      <c r="AJ73" s="866"/>
      <c r="AK73" s="866">
        <v>6172</v>
      </c>
      <c r="AL73" s="866"/>
      <c r="AM73" s="866"/>
      <c r="AN73" s="866"/>
      <c r="AO73" s="866"/>
      <c r="AP73" s="866" t="s">
        <v>574</v>
      </c>
      <c r="AQ73" s="866"/>
      <c r="AR73" s="866"/>
      <c r="AS73" s="866"/>
      <c r="AT73" s="866"/>
      <c r="AU73" s="866" t="s">
        <v>574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581</v>
      </c>
      <c r="C74" s="910"/>
      <c r="D74" s="910"/>
      <c r="E74" s="910"/>
      <c r="F74" s="910"/>
      <c r="G74" s="910"/>
      <c r="H74" s="910"/>
      <c r="I74" s="910"/>
      <c r="J74" s="910"/>
      <c r="K74" s="910"/>
      <c r="L74" s="910"/>
      <c r="M74" s="910"/>
      <c r="N74" s="910"/>
      <c r="O74" s="910"/>
      <c r="P74" s="911"/>
      <c r="Q74" s="912">
        <v>369</v>
      </c>
      <c r="R74" s="866"/>
      <c r="S74" s="866"/>
      <c r="T74" s="866"/>
      <c r="U74" s="866"/>
      <c r="V74" s="866">
        <v>331</v>
      </c>
      <c r="W74" s="866"/>
      <c r="X74" s="866"/>
      <c r="Y74" s="866"/>
      <c r="Z74" s="866"/>
      <c r="AA74" s="866">
        <v>38</v>
      </c>
      <c r="AB74" s="866"/>
      <c r="AC74" s="866"/>
      <c r="AD74" s="866"/>
      <c r="AE74" s="866"/>
      <c r="AF74" s="866">
        <v>38</v>
      </c>
      <c r="AG74" s="866"/>
      <c r="AH74" s="866"/>
      <c r="AI74" s="866"/>
      <c r="AJ74" s="866"/>
      <c r="AK74" s="866">
        <v>44</v>
      </c>
      <c r="AL74" s="866"/>
      <c r="AM74" s="866"/>
      <c r="AN74" s="866"/>
      <c r="AO74" s="866"/>
      <c r="AP74" s="866" t="s">
        <v>574</v>
      </c>
      <c r="AQ74" s="866"/>
      <c r="AR74" s="866"/>
      <c r="AS74" s="866"/>
      <c r="AT74" s="866"/>
      <c r="AU74" s="866" t="s">
        <v>574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582</v>
      </c>
      <c r="C75" s="910"/>
      <c r="D75" s="910"/>
      <c r="E75" s="910"/>
      <c r="F75" s="910"/>
      <c r="G75" s="910"/>
      <c r="H75" s="910"/>
      <c r="I75" s="910"/>
      <c r="J75" s="910"/>
      <c r="K75" s="910"/>
      <c r="L75" s="910"/>
      <c r="M75" s="910"/>
      <c r="N75" s="910"/>
      <c r="O75" s="910"/>
      <c r="P75" s="911"/>
      <c r="Q75" s="913">
        <v>7101</v>
      </c>
      <c r="R75" s="914"/>
      <c r="S75" s="914"/>
      <c r="T75" s="914"/>
      <c r="U75" s="870"/>
      <c r="V75" s="915">
        <v>6737</v>
      </c>
      <c r="W75" s="914"/>
      <c r="X75" s="914"/>
      <c r="Y75" s="914"/>
      <c r="Z75" s="870"/>
      <c r="AA75" s="915">
        <v>364</v>
      </c>
      <c r="AB75" s="914"/>
      <c r="AC75" s="914"/>
      <c r="AD75" s="914"/>
      <c r="AE75" s="870"/>
      <c r="AF75" s="915">
        <v>364</v>
      </c>
      <c r="AG75" s="914"/>
      <c r="AH75" s="914"/>
      <c r="AI75" s="914"/>
      <c r="AJ75" s="870"/>
      <c r="AK75" s="915">
        <v>0</v>
      </c>
      <c r="AL75" s="914"/>
      <c r="AM75" s="914"/>
      <c r="AN75" s="914"/>
      <c r="AO75" s="870"/>
      <c r="AP75" s="915" t="s">
        <v>574</v>
      </c>
      <c r="AQ75" s="914"/>
      <c r="AR75" s="914"/>
      <c r="AS75" s="914"/>
      <c r="AT75" s="870"/>
      <c r="AU75" s="915" t="s">
        <v>574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583</v>
      </c>
      <c r="C76" s="910"/>
      <c r="D76" s="910"/>
      <c r="E76" s="910"/>
      <c r="F76" s="910"/>
      <c r="G76" s="910"/>
      <c r="H76" s="910"/>
      <c r="I76" s="910"/>
      <c r="J76" s="910"/>
      <c r="K76" s="910"/>
      <c r="L76" s="910"/>
      <c r="M76" s="910"/>
      <c r="N76" s="910"/>
      <c r="O76" s="910"/>
      <c r="P76" s="911"/>
      <c r="Q76" s="913">
        <v>148</v>
      </c>
      <c r="R76" s="914"/>
      <c r="S76" s="914"/>
      <c r="T76" s="914"/>
      <c r="U76" s="870"/>
      <c r="V76" s="915">
        <v>138</v>
      </c>
      <c r="W76" s="914"/>
      <c r="X76" s="914"/>
      <c r="Y76" s="914"/>
      <c r="Z76" s="870"/>
      <c r="AA76" s="915">
        <v>10</v>
      </c>
      <c r="AB76" s="914"/>
      <c r="AC76" s="914"/>
      <c r="AD76" s="914"/>
      <c r="AE76" s="870"/>
      <c r="AF76" s="915">
        <v>10</v>
      </c>
      <c r="AG76" s="914"/>
      <c r="AH76" s="914"/>
      <c r="AI76" s="914"/>
      <c r="AJ76" s="870"/>
      <c r="AK76" s="915">
        <v>5</v>
      </c>
      <c r="AL76" s="914"/>
      <c r="AM76" s="914"/>
      <c r="AN76" s="914"/>
      <c r="AO76" s="870"/>
      <c r="AP76" s="915" t="s">
        <v>574</v>
      </c>
      <c r="AQ76" s="914"/>
      <c r="AR76" s="914"/>
      <c r="AS76" s="914"/>
      <c r="AT76" s="870"/>
      <c r="AU76" s="915" t="s">
        <v>574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584</v>
      </c>
      <c r="C77" s="910"/>
      <c r="D77" s="910"/>
      <c r="E77" s="910"/>
      <c r="F77" s="910"/>
      <c r="G77" s="910"/>
      <c r="H77" s="910"/>
      <c r="I77" s="910"/>
      <c r="J77" s="910"/>
      <c r="K77" s="910"/>
      <c r="L77" s="910"/>
      <c r="M77" s="910"/>
      <c r="N77" s="910"/>
      <c r="O77" s="910"/>
      <c r="P77" s="911"/>
      <c r="Q77" s="913">
        <v>2406</v>
      </c>
      <c r="R77" s="914"/>
      <c r="S77" s="914"/>
      <c r="T77" s="914"/>
      <c r="U77" s="870"/>
      <c r="V77" s="915">
        <v>1838</v>
      </c>
      <c r="W77" s="914"/>
      <c r="X77" s="914"/>
      <c r="Y77" s="914"/>
      <c r="Z77" s="870"/>
      <c r="AA77" s="915">
        <v>568</v>
      </c>
      <c r="AB77" s="914"/>
      <c r="AC77" s="914"/>
      <c r="AD77" s="914"/>
      <c r="AE77" s="870"/>
      <c r="AF77" s="915">
        <v>6151</v>
      </c>
      <c r="AG77" s="914"/>
      <c r="AH77" s="914"/>
      <c r="AI77" s="914"/>
      <c r="AJ77" s="870"/>
      <c r="AK77" s="915">
        <v>0</v>
      </c>
      <c r="AL77" s="914"/>
      <c r="AM77" s="914"/>
      <c r="AN77" s="914"/>
      <c r="AO77" s="870"/>
      <c r="AP77" s="915">
        <v>2430</v>
      </c>
      <c r="AQ77" s="914"/>
      <c r="AR77" s="914"/>
      <c r="AS77" s="914"/>
      <c r="AT77" s="870"/>
      <c r="AU77" s="915">
        <v>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389</v>
      </c>
      <c r="B88" s="825" t="s">
        <v>417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12461</v>
      </c>
      <c r="AG88" s="880"/>
      <c r="AH88" s="880"/>
      <c r="AI88" s="880"/>
      <c r="AJ88" s="880"/>
      <c r="AK88" s="877"/>
      <c r="AL88" s="877"/>
      <c r="AM88" s="877"/>
      <c r="AN88" s="877"/>
      <c r="AO88" s="877"/>
      <c r="AP88" s="880">
        <v>6155</v>
      </c>
      <c r="AQ88" s="880"/>
      <c r="AR88" s="880"/>
      <c r="AS88" s="880"/>
      <c r="AT88" s="880"/>
      <c r="AU88" s="880">
        <v>108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825" t="s">
        <v>418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7</v>
      </c>
      <c r="CS102" s="888"/>
      <c r="CT102" s="888"/>
      <c r="CU102" s="888"/>
      <c r="CV102" s="927"/>
      <c r="CW102" s="926" t="s">
        <v>574</v>
      </c>
      <c r="CX102" s="888"/>
      <c r="CY102" s="888"/>
      <c r="CZ102" s="888"/>
      <c r="DA102" s="927"/>
      <c r="DB102" s="926" t="s">
        <v>574</v>
      </c>
      <c r="DC102" s="888"/>
      <c r="DD102" s="888"/>
      <c r="DE102" s="888"/>
      <c r="DF102" s="927"/>
      <c r="DG102" s="926" t="s">
        <v>574</v>
      </c>
      <c r="DH102" s="888"/>
      <c r="DI102" s="888"/>
      <c r="DJ102" s="888"/>
      <c r="DK102" s="927"/>
      <c r="DL102" s="926" t="s">
        <v>574</v>
      </c>
      <c r="DM102" s="888"/>
      <c r="DN102" s="888"/>
      <c r="DO102" s="888"/>
      <c r="DP102" s="927"/>
      <c r="DQ102" s="926" t="s">
        <v>574</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426</v>
      </c>
      <c r="AB109" s="929"/>
      <c r="AC109" s="929"/>
      <c r="AD109" s="929"/>
      <c r="AE109" s="930"/>
      <c r="AF109" s="928" t="s">
        <v>427</v>
      </c>
      <c r="AG109" s="929"/>
      <c r="AH109" s="929"/>
      <c r="AI109" s="929"/>
      <c r="AJ109" s="930"/>
      <c r="AK109" s="928" t="s">
        <v>307</v>
      </c>
      <c r="AL109" s="929"/>
      <c r="AM109" s="929"/>
      <c r="AN109" s="929"/>
      <c r="AO109" s="930"/>
      <c r="AP109" s="928" t="s">
        <v>428</v>
      </c>
      <c r="AQ109" s="929"/>
      <c r="AR109" s="929"/>
      <c r="AS109" s="929"/>
      <c r="AT109" s="931"/>
      <c r="AU109" s="948" t="s">
        <v>425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426</v>
      </c>
      <c r="BR109" s="929"/>
      <c r="BS109" s="929"/>
      <c r="BT109" s="929"/>
      <c r="BU109" s="930"/>
      <c r="BV109" s="928" t="s">
        <v>427</v>
      </c>
      <c r="BW109" s="929"/>
      <c r="BX109" s="929"/>
      <c r="BY109" s="929"/>
      <c r="BZ109" s="930"/>
      <c r="CA109" s="928" t="s">
        <v>307</v>
      </c>
      <c r="CB109" s="929"/>
      <c r="CC109" s="929"/>
      <c r="CD109" s="929"/>
      <c r="CE109" s="930"/>
      <c r="CF109" s="949" t="s">
        <v>428</v>
      </c>
      <c r="CG109" s="949"/>
      <c r="CH109" s="949"/>
      <c r="CI109" s="949"/>
      <c r="CJ109" s="949"/>
      <c r="CK109" s="928" t="s">
        <v>429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426</v>
      </c>
      <c r="DH109" s="929"/>
      <c r="DI109" s="929"/>
      <c r="DJ109" s="929"/>
      <c r="DK109" s="930"/>
      <c r="DL109" s="928" t="s">
        <v>427</v>
      </c>
      <c r="DM109" s="929"/>
      <c r="DN109" s="929"/>
      <c r="DO109" s="929"/>
      <c r="DP109" s="930"/>
      <c r="DQ109" s="928" t="s">
        <v>307</v>
      </c>
      <c r="DR109" s="929"/>
      <c r="DS109" s="929"/>
      <c r="DT109" s="929"/>
      <c r="DU109" s="930"/>
      <c r="DV109" s="928" t="s">
        <v>428</v>
      </c>
      <c r="DW109" s="929"/>
      <c r="DX109" s="929"/>
      <c r="DY109" s="929"/>
      <c r="DZ109" s="931"/>
    </row>
    <row r="110" spans="1:131" s="230" customFormat="1" ht="26.25" customHeight="1" x14ac:dyDescent="0.15">
      <c r="A110" s="932" t="s">
        <v>430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1309163</v>
      </c>
      <c r="AB110" s="936"/>
      <c r="AC110" s="936"/>
      <c r="AD110" s="936"/>
      <c r="AE110" s="937"/>
      <c r="AF110" s="938">
        <v>1275927</v>
      </c>
      <c r="AG110" s="936"/>
      <c r="AH110" s="936"/>
      <c r="AI110" s="936"/>
      <c r="AJ110" s="937"/>
      <c r="AK110" s="938">
        <v>1230293</v>
      </c>
      <c r="AL110" s="936"/>
      <c r="AM110" s="936"/>
      <c r="AN110" s="936"/>
      <c r="AO110" s="937"/>
      <c r="AP110" s="939">
        <v>31.2</v>
      </c>
      <c r="AQ110" s="940"/>
      <c r="AR110" s="940"/>
      <c r="AS110" s="940"/>
      <c r="AT110" s="941"/>
      <c r="AU110" s="942" t="s">
        <v>75</v>
      </c>
      <c r="AV110" s="943"/>
      <c r="AW110" s="943"/>
      <c r="AX110" s="943"/>
      <c r="AY110" s="943"/>
      <c r="AZ110" s="965" t="s">
        <v>431</v>
      </c>
      <c r="BA110" s="933"/>
      <c r="BB110" s="933"/>
      <c r="BC110" s="933"/>
      <c r="BD110" s="933"/>
      <c r="BE110" s="933"/>
      <c r="BF110" s="933"/>
      <c r="BG110" s="933"/>
      <c r="BH110" s="933"/>
      <c r="BI110" s="933"/>
      <c r="BJ110" s="933"/>
      <c r="BK110" s="933"/>
      <c r="BL110" s="933"/>
      <c r="BM110" s="933"/>
      <c r="BN110" s="933"/>
      <c r="BO110" s="933"/>
      <c r="BP110" s="934"/>
      <c r="BQ110" s="966">
        <v>10574130</v>
      </c>
      <c r="BR110" s="967"/>
      <c r="BS110" s="967"/>
      <c r="BT110" s="967"/>
      <c r="BU110" s="967"/>
      <c r="BV110" s="967">
        <v>9767352</v>
      </c>
      <c r="BW110" s="967"/>
      <c r="BX110" s="967"/>
      <c r="BY110" s="967"/>
      <c r="BZ110" s="967"/>
      <c r="CA110" s="967">
        <v>9192836</v>
      </c>
      <c r="CB110" s="967"/>
      <c r="CC110" s="967"/>
      <c r="CD110" s="967"/>
      <c r="CE110" s="967"/>
      <c r="CF110" s="980">
        <v>232.8</v>
      </c>
      <c r="CG110" s="981"/>
      <c r="CH110" s="981"/>
      <c r="CI110" s="981"/>
      <c r="CJ110" s="981"/>
      <c r="CK110" s="982" t="s">
        <v>432</v>
      </c>
      <c r="CL110" s="983"/>
      <c r="CM110" s="965" t="s">
        <v>433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434</v>
      </c>
      <c r="DH110" s="967"/>
      <c r="DI110" s="967"/>
      <c r="DJ110" s="967"/>
      <c r="DK110" s="967"/>
      <c r="DL110" s="967" t="s">
        <v>434</v>
      </c>
      <c r="DM110" s="967"/>
      <c r="DN110" s="967"/>
      <c r="DO110" s="967"/>
      <c r="DP110" s="967"/>
      <c r="DQ110" s="967" t="s">
        <v>391</v>
      </c>
      <c r="DR110" s="967"/>
      <c r="DS110" s="967"/>
      <c r="DT110" s="967"/>
      <c r="DU110" s="967"/>
      <c r="DV110" s="968" t="s">
        <v>131</v>
      </c>
      <c r="DW110" s="968"/>
      <c r="DX110" s="968"/>
      <c r="DY110" s="968"/>
      <c r="DZ110" s="969"/>
    </row>
    <row r="111" spans="1:131" s="230" customFormat="1" ht="26.25" customHeight="1" x14ac:dyDescent="0.15">
      <c r="A111" s="970" t="s">
        <v>435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434</v>
      </c>
      <c r="AB111" s="974"/>
      <c r="AC111" s="974"/>
      <c r="AD111" s="974"/>
      <c r="AE111" s="975"/>
      <c r="AF111" s="976" t="s">
        <v>434</v>
      </c>
      <c r="AG111" s="974"/>
      <c r="AH111" s="974"/>
      <c r="AI111" s="974"/>
      <c r="AJ111" s="975"/>
      <c r="AK111" s="976" t="s">
        <v>434</v>
      </c>
      <c r="AL111" s="974"/>
      <c r="AM111" s="974"/>
      <c r="AN111" s="974"/>
      <c r="AO111" s="975"/>
      <c r="AP111" s="977" t="s">
        <v>131</v>
      </c>
      <c r="AQ111" s="978"/>
      <c r="AR111" s="978"/>
      <c r="AS111" s="978"/>
      <c r="AT111" s="979"/>
      <c r="AU111" s="944"/>
      <c r="AV111" s="945"/>
      <c r="AW111" s="945"/>
      <c r="AX111" s="945"/>
      <c r="AY111" s="945"/>
      <c r="AZ111" s="958" t="s">
        <v>436</v>
      </c>
      <c r="BA111" s="959"/>
      <c r="BB111" s="959"/>
      <c r="BC111" s="959"/>
      <c r="BD111" s="959"/>
      <c r="BE111" s="959"/>
      <c r="BF111" s="959"/>
      <c r="BG111" s="959"/>
      <c r="BH111" s="959"/>
      <c r="BI111" s="959"/>
      <c r="BJ111" s="959"/>
      <c r="BK111" s="959"/>
      <c r="BL111" s="959"/>
      <c r="BM111" s="959"/>
      <c r="BN111" s="959"/>
      <c r="BO111" s="959"/>
      <c r="BP111" s="960"/>
      <c r="BQ111" s="961" t="s">
        <v>131</v>
      </c>
      <c r="BR111" s="962"/>
      <c r="BS111" s="962"/>
      <c r="BT111" s="962"/>
      <c r="BU111" s="962"/>
      <c r="BV111" s="962" t="s">
        <v>131</v>
      </c>
      <c r="BW111" s="962"/>
      <c r="BX111" s="962"/>
      <c r="BY111" s="962"/>
      <c r="BZ111" s="962"/>
      <c r="CA111" s="962" t="s">
        <v>434</v>
      </c>
      <c r="CB111" s="962"/>
      <c r="CC111" s="962"/>
      <c r="CD111" s="962"/>
      <c r="CE111" s="962"/>
      <c r="CF111" s="956" t="s">
        <v>437</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434</v>
      </c>
      <c r="DH111" s="962"/>
      <c r="DI111" s="962"/>
      <c r="DJ111" s="962"/>
      <c r="DK111" s="962"/>
      <c r="DL111" s="962" t="s">
        <v>434</v>
      </c>
      <c r="DM111" s="962"/>
      <c r="DN111" s="962"/>
      <c r="DO111" s="962"/>
      <c r="DP111" s="962"/>
      <c r="DQ111" s="962" t="s">
        <v>391</v>
      </c>
      <c r="DR111" s="962"/>
      <c r="DS111" s="962"/>
      <c r="DT111" s="962"/>
      <c r="DU111" s="962"/>
      <c r="DV111" s="963" t="s">
        <v>434</v>
      </c>
      <c r="DW111" s="963"/>
      <c r="DX111" s="963"/>
      <c r="DY111" s="963"/>
      <c r="DZ111" s="964"/>
    </row>
    <row r="112" spans="1:131" s="230" customFormat="1" ht="26.25" customHeight="1" x14ac:dyDescent="0.15">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391</v>
      </c>
      <c r="AB112" s="995"/>
      <c r="AC112" s="995"/>
      <c r="AD112" s="995"/>
      <c r="AE112" s="996"/>
      <c r="AF112" s="997" t="s">
        <v>434</v>
      </c>
      <c r="AG112" s="995"/>
      <c r="AH112" s="995"/>
      <c r="AI112" s="995"/>
      <c r="AJ112" s="996"/>
      <c r="AK112" s="997" t="s">
        <v>434</v>
      </c>
      <c r="AL112" s="995"/>
      <c r="AM112" s="995"/>
      <c r="AN112" s="995"/>
      <c r="AO112" s="996"/>
      <c r="AP112" s="998" t="s">
        <v>391</v>
      </c>
      <c r="AQ112" s="999"/>
      <c r="AR112" s="999"/>
      <c r="AS112" s="999"/>
      <c r="AT112" s="1000"/>
      <c r="AU112" s="944"/>
      <c r="AV112" s="945"/>
      <c r="AW112" s="945"/>
      <c r="AX112" s="945"/>
      <c r="AY112" s="945"/>
      <c r="AZ112" s="958" t="s">
        <v>441</v>
      </c>
      <c r="BA112" s="959"/>
      <c r="BB112" s="959"/>
      <c r="BC112" s="959"/>
      <c r="BD112" s="959"/>
      <c r="BE112" s="959"/>
      <c r="BF112" s="959"/>
      <c r="BG112" s="959"/>
      <c r="BH112" s="959"/>
      <c r="BI112" s="959"/>
      <c r="BJ112" s="959"/>
      <c r="BK112" s="959"/>
      <c r="BL112" s="959"/>
      <c r="BM112" s="959"/>
      <c r="BN112" s="959"/>
      <c r="BO112" s="959"/>
      <c r="BP112" s="960"/>
      <c r="BQ112" s="961">
        <v>2757636</v>
      </c>
      <c r="BR112" s="962"/>
      <c r="BS112" s="962"/>
      <c r="BT112" s="962"/>
      <c r="BU112" s="962"/>
      <c r="BV112" s="962">
        <v>2554233</v>
      </c>
      <c r="BW112" s="962"/>
      <c r="BX112" s="962"/>
      <c r="BY112" s="962"/>
      <c r="BZ112" s="962"/>
      <c r="CA112" s="962">
        <v>2404855</v>
      </c>
      <c r="CB112" s="962"/>
      <c r="CC112" s="962"/>
      <c r="CD112" s="962"/>
      <c r="CE112" s="962"/>
      <c r="CF112" s="956">
        <v>60.9</v>
      </c>
      <c r="CG112" s="957"/>
      <c r="CH112" s="957"/>
      <c r="CI112" s="957"/>
      <c r="CJ112" s="957"/>
      <c r="CK112" s="984"/>
      <c r="CL112" s="985"/>
      <c r="CM112" s="958" t="s">
        <v>442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434</v>
      </c>
      <c r="DH112" s="962"/>
      <c r="DI112" s="962"/>
      <c r="DJ112" s="962"/>
      <c r="DK112" s="962"/>
      <c r="DL112" s="962" t="s">
        <v>434</v>
      </c>
      <c r="DM112" s="962"/>
      <c r="DN112" s="962"/>
      <c r="DO112" s="962"/>
      <c r="DP112" s="962"/>
      <c r="DQ112" s="962" t="s">
        <v>391</v>
      </c>
      <c r="DR112" s="962"/>
      <c r="DS112" s="962"/>
      <c r="DT112" s="962"/>
      <c r="DU112" s="962"/>
      <c r="DV112" s="963" t="s">
        <v>391</v>
      </c>
      <c r="DW112" s="963"/>
      <c r="DX112" s="963"/>
      <c r="DY112" s="963"/>
      <c r="DZ112" s="964"/>
    </row>
    <row r="113" spans="1:130" s="230" customFormat="1" ht="26.25" customHeight="1" x14ac:dyDescent="0.15">
      <c r="A113" s="990"/>
      <c r="B113" s="991"/>
      <c r="C113" s="959" t="s">
        <v>443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196358</v>
      </c>
      <c r="AB113" s="974"/>
      <c r="AC113" s="974"/>
      <c r="AD113" s="974"/>
      <c r="AE113" s="975"/>
      <c r="AF113" s="976">
        <v>185103</v>
      </c>
      <c r="AG113" s="974"/>
      <c r="AH113" s="974"/>
      <c r="AI113" s="974"/>
      <c r="AJ113" s="975"/>
      <c r="AK113" s="976">
        <v>196550</v>
      </c>
      <c r="AL113" s="974"/>
      <c r="AM113" s="974"/>
      <c r="AN113" s="974"/>
      <c r="AO113" s="975"/>
      <c r="AP113" s="977">
        <v>5</v>
      </c>
      <c r="AQ113" s="978"/>
      <c r="AR113" s="978"/>
      <c r="AS113" s="978"/>
      <c r="AT113" s="979"/>
      <c r="AU113" s="944"/>
      <c r="AV113" s="945"/>
      <c r="AW113" s="945"/>
      <c r="AX113" s="945"/>
      <c r="AY113" s="945"/>
      <c r="AZ113" s="958" t="s">
        <v>444</v>
      </c>
      <c r="BA113" s="959"/>
      <c r="BB113" s="959"/>
      <c r="BC113" s="959"/>
      <c r="BD113" s="959"/>
      <c r="BE113" s="959"/>
      <c r="BF113" s="959"/>
      <c r="BG113" s="959"/>
      <c r="BH113" s="959"/>
      <c r="BI113" s="959"/>
      <c r="BJ113" s="959"/>
      <c r="BK113" s="959"/>
      <c r="BL113" s="959"/>
      <c r="BM113" s="959"/>
      <c r="BN113" s="959"/>
      <c r="BO113" s="959"/>
      <c r="BP113" s="960"/>
      <c r="BQ113" s="961">
        <v>130245</v>
      </c>
      <c r="BR113" s="962"/>
      <c r="BS113" s="962"/>
      <c r="BT113" s="962"/>
      <c r="BU113" s="962"/>
      <c r="BV113" s="962">
        <v>130378</v>
      </c>
      <c r="BW113" s="962"/>
      <c r="BX113" s="962"/>
      <c r="BY113" s="962"/>
      <c r="BZ113" s="962"/>
      <c r="CA113" s="962">
        <v>108423</v>
      </c>
      <c r="CB113" s="962"/>
      <c r="CC113" s="962"/>
      <c r="CD113" s="962"/>
      <c r="CE113" s="962"/>
      <c r="CF113" s="956">
        <v>2.7</v>
      </c>
      <c r="CG113" s="957"/>
      <c r="CH113" s="957"/>
      <c r="CI113" s="957"/>
      <c r="CJ113" s="957"/>
      <c r="CK113" s="984"/>
      <c r="CL113" s="985"/>
      <c r="CM113" s="958" t="s">
        <v>445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434</v>
      </c>
      <c r="DH113" s="995"/>
      <c r="DI113" s="995"/>
      <c r="DJ113" s="995"/>
      <c r="DK113" s="996"/>
      <c r="DL113" s="997" t="s">
        <v>391</v>
      </c>
      <c r="DM113" s="995"/>
      <c r="DN113" s="995"/>
      <c r="DO113" s="995"/>
      <c r="DP113" s="996"/>
      <c r="DQ113" s="997" t="s">
        <v>391</v>
      </c>
      <c r="DR113" s="995"/>
      <c r="DS113" s="995"/>
      <c r="DT113" s="995"/>
      <c r="DU113" s="996"/>
      <c r="DV113" s="998" t="s">
        <v>391</v>
      </c>
      <c r="DW113" s="999"/>
      <c r="DX113" s="999"/>
      <c r="DY113" s="999"/>
      <c r="DZ113" s="1000"/>
    </row>
    <row r="114" spans="1:130" s="230" customFormat="1" ht="26.25" customHeight="1" x14ac:dyDescent="0.15">
      <c r="A114" s="990"/>
      <c r="B114" s="991"/>
      <c r="C114" s="959" t="s">
        <v>446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15501</v>
      </c>
      <c r="AB114" s="995"/>
      <c r="AC114" s="995"/>
      <c r="AD114" s="995"/>
      <c r="AE114" s="996"/>
      <c r="AF114" s="997">
        <v>16441</v>
      </c>
      <c r="AG114" s="995"/>
      <c r="AH114" s="995"/>
      <c r="AI114" s="995"/>
      <c r="AJ114" s="996"/>
      <c r="AK114" s="997">
        <v>23251</v>
      </c>
      <c r="AL114" s="995"/>
      <c r="AM114" s="995"/>
      <c r="AN114" s="995"/>
      <c r="AO114" s="996"/>
      <c r="AP114" s="998">
        <v>0.6</v>
      </c>
      <c r="AQ114" s="999"/>
      <c r="AR114" s="999"/>
      <c r="AS114" s="999"/>
      <c r="AT114" s="1000"/>
      <c r="AU114" s="944"/>
      <c r="AV114" s="945"/>
      <c r="AW114" s="945"/>
      <c r="AX114" s="945"/>
      <c r="AY114" s="945"/>
      <c r="AZ114" s="958" t="s">
        <v>447</v>
      </c>
      <c r="BA114" s="959"/>
      <c r="BB114" s="959"/>
      <c r="BC114" s="959"/>
      <c r="BD114" s="959"/>
      <c r="BE114" s="959"/>
      <c r="BF114" s="959"/>
      <c r="BG114" s="959"/>
      <c r="BH114" s="959"/>
      <c r="BI114" s="959"/>
      <c r="BJ114" s="959"/>
      <c r="BK114" s="959"/>
      <c r="BL114" s="959"/>
      <c r="BM114" s="959"/>
      <c r="BN114" s="959"/>
      <c r="BO114" s="959"/>
      <c r="BP114" s="960"/>
      <c r="BQ114" s="961">
        <v>901733</v>
      </c>
      <c r="BR114" s="962"/>
      <c r="BS114" s="962"/>
      <c r="BT114" s="962"/>
      <c r="BU114" s="962"/>
      <c r="BV114" s="962">
        <v>861048</v>
      </c>
      <c r="BW114" s="962"/>
      <c r="BX114" s="962"/>
      <c r="BY114" s="962"/>
      <c r="BZ114" s="962"/>
      <c r="CA114" s="962">
        <v>879896</v>
      </c>
      <c r="CB114" s="962"/>
      <c r="CC114" s="962"/>
      <c r="CD114" s="962"/>
      <c r="CE114" s="962"/>
      <c r="CF114" s="956">
        <v>22.3</v>
      </c>
      <c r="CG114" s="957"/>
      <c r="CH114" s="957"/>
      <c r="CI114" s="957"/>
      <c r="CJ114" s="957"/>
      <c r="CK114" s="984"/>
      <c r="CL114" s="985"/>
      <c r="CM114" s="958" t="s">
        <v>448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437</v>
      </c>
      <c r="DH114" s="995"/>
      <c r="DI114" s="995"/>
      <c r="DJ114" s="995"/>
      <c r="DK114" s="996"/>
      <c r="DL114" s="997" t="s">
        <v>391</v>
      </c>
      <c r="DM114" s="995"/>
      <c r="DN114" s="995"/>
      <c r="DO114" s="995"/>
      <c r="DP114" s="996"/>
      <c r="DQ114" s="997" t="s">
        <v>391</v>
      </c>
      <c r="DR114" s="995"/>
      <c r="DS114" s="995"/>
      <c r="DT114" s="995"/>
      <c r="DU114" s="996"/>
      <c r="DV114" s="998" t="s">
        <v>391</v>
      </c>
      <c r="DW114" s="999"/>
      <c r="DX114" s="999"/>
      <c r="DY114" s="999"/>
      <c r="DZ114" s="1000"/>
    </row>
    <row r="115" spans="1:130" s="230" customFormat="1" ht="26.25" customHeight="1" x14ac:dyDescent="0.15">
      <c r="A115" s="990"/>
      <c r="B115" s="991"/>
      <c r="C115" s="959" t="s">
        <v>449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3059</v>
      </c>
      <c r="AB115" s="974"/>
      <c r="AC115" s="974"/>
      <c r="AD115" s="974"/>
      <c r="AE115" s="975"/>
      <c r="AF115" s="976" t="s">
        <v>391</v>
      </c>
      <c r="AG115" s="974"/>
      <c r="AH115" s="974"/>
      <c r="AI115" s="974"/>
      <c r="AJ115" s="975"/>
      <c r="AK115" s="976" t="s">
        <v>131</v>
      </c>
      <c r="AL115" s="974"/>
      <c r="AM115" s="974"/>
      <c r="AN115" s="974"/>
      <c r="AO115" s="975"/>
      <c r="AP115" s="977" t="s">
        <v>391</v>
      </c>
      <c r="AQ115" s="978"/>
      <c r="AR115" s="978"/>
      <c r="AS115" s="978"/>
      <c r="AT115" s="979"/>
      <c r="AU115" s="944"/>
      <c r="AV115" s="945"/>
      <c r="AW115" s="945"/>
      <c r="AX115" s="945"/>
      <c r="AY115" s="945"/>
      <c r="AZ115" s="958" t="s">
        <v>450</v>
      </c>
      <c r="BA115" s="959"/>
      <c r="BB115" s="959"/>
      <c r="BC115" s="959"/>
      <c r="BD115" s="959"/>
      <c r="BE115" s="959"/>
      <c r="BF115" s="959"/>
      <c r="BG115" s="959"/>
      <c r="BH115" s="959"/>
      <c r="BI115" s="959"/>
      <c r="BJ115" s="959"/>
      <c r="BK115" s="959"/>
      <c r="BL115" s="959"/>
      <c r="BM115" s="959"/>
      <c r="BN115" s="959"/>
      <c r="BO115" s="959"/>
      <c r="BP115" s="960"/>
      <c r="BQ115" s="961" t="s">
        <v>391</v>
      </c>
      <c r="BR115" s="962"/>
      <c r="BS115" s="962"/>
      <c r="BT115" s="962"/>
      <c r="BU115" s="962"/>
      <c r="BV115" s="962" t="s">
        <v>391</v>
      </c>
      <c r="BW115" s="962"/>
      <c r="BX115" s="962"/>
      <c r="BY115" s="962"/>
      <c r="BZ115" s="962"/>
      <c r="CA115" s="962" t="s">
        <v>391</v>
      </c>
      <c r="CB115" s="962"/>
      <c r="CC115" s="962"/>
      <c r="CD115" s="962"/>
      <c r="CE115" s="962"/>
      <c r="CF115" s="956" t="s">
        <v>391</v>
      </c>
      <c r="CG115" s="957"/>
      <c r="CH115" s="957"/>
      <c r="CI115" s="957"/>
      <c r="CJ115" s="957"/>
      <c r="CK115" s="984"/>
      <c r="CL115" s="985"/>
      <c r="CM115" s="958" t="s">
        <v>451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437</v>
      </c>
      <c r="DH115" s="995"/>
      <c r="DI115" s="995"/>
      <c r="DJ115" s="995"/>
      <c r="DK115" s="996"/>
      <c r="DL115" s="997" t="s">
        <v>434</v>
      </c>
      <c r="DM115" s="995"/>
      <c r="DN115" s="995"/>
      <c r="DO115" s="995"/>
      <c r="DP115" s="996"/>
      <c r="DQ115" s="997" t="s">
        <v>391</v>
      </c>
      <c r="DR115" s="995"/>
      <c r="DS115" s="995"/>
      <c r="DT115" s="995"/>
      <c r="DU115" s="996"/>
      <c r="DV115" s="998" t="s">
        <v>391</v>
      </c>
      <c r="DW115" s="999"/>
      <c r="DX115" s="999"/>
      <c r="DY115" s="999"/>
      <c r="DZ115" s="1000"/>
    </row>
    <row r="116" spans="1:130" s="230" customFormat="1" ht="26.25" customHeight="1" x14ac:dyDescent="0.15">
      <c r="A116" s="992"/>
      <c r="B116" s="993"/>
      <c r="C116" s="1001" t="s">
        <v>452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391</v>
      </c>
      <c r="AB116" s="995"/>
      <c r="AC116" s="995"/>
      <c r="AD116" s="995"/>
      <c r="AE116" s="996"/>
      <c r="AF116" s="997" t="s">
        <v>391</v>
      </c>
      <c r="AG116" s="995"/>
      <c r="AH116" s="995"/>
      <c r="AI116" s="995"/>
      <c r="AJ116" s="996"/>
      <c r="AK116" s="997" t="s">
        <v>434</v>
      </c>
      <c r="AL116" s="995"/>
      <c r="AM116" s="995"/>
      <c r="AN116" s="995"/>
      <c r="AO116" s="996"/>
      <c r="AP116" s="998" t="s">
        <v>391</v>
      </c>
      <c r="AQ116" s="999"/>
      <c r="AR116" s="999"/>
      <c r="AS116" s="999"/>
      <c r="AT116" s="1000"/>
      <c r="AU116" s="944"/>
      <c r="AV116" s="945"/>
      <c r="AW116" s="945"/>
      <c r="AX116" s="945"/>
      <c r="AY116" s="945"/>
      <c r="AZ116" s="1003" t="s">
        <v>453</v>
      </c>
      <c r="BA116" s="1004"/>
      <c r="BB116" s="1004"/>
      <c r="BC116" s="1004"/>
      <c r="BD116" s="1004"/>
      <c r="BE116" s="1004"/>
      <c r="BF116" s="1004"/>
      <c r="BG116" s="1004"/>
      <c r="BH116" s="1004"/>
      <c r="BI116" s="1004"/>
      <c r="BJ116" s="1004"/>
      <c r="BK116" s="1004"/>
      <c r="BL116" s="1004"/>
      <c r="BM116" s="1004"/>
      <c r="BN116" s="1004"/>
      <c r="BO116" s="1004"/>
      <c r="BP116" s="1005"/>
      <c r="BQ116" s="961" t="s">
        <v>434</v>
      </c>
      <c r="BR116" s="962"/>
      <c r="BS116" s="962"/>
      <c r="BT116" s="962"/>
      <c r="BU116" s="962"/>
      <c r="BV116" s="962" t="s">
        <v>391</v>
      </c>
      <c r="BW116" s="962"/>
      <c r="BX116" s="962"/>
      <c r="BY116" s="962"/>
      <c r="BZ116" s="962"/>
      <c r="CA116" s="962" t="s">
        <v>391</v>
      </c>
      <c r="CB116" s="962"/>
      <c r="CC116" s="962"/>
      <c r="CD116" s="962"/>
      <c r="CE116" s="962"/>
      <c r="CF116" s="956" t="s">
        <v>391</v>
      </c>
      <c r="CG116" s="957"/>
      <c r="CH116" s="957"/>
      <c r="CI116" s="957"/>
      <c r="CJ116" s="957"/>
      <c r="CK116" s="984"/>
      <c r="CL116" s="985"/>
      <c r="CM116" s="958" t="s">
        <v>454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391</v>
      </c>
      <c r="DH116" s="995"/>
      <c r="DI116" s="995"/>
      <c r="DJ116" s="995"/>
      <c r="DK116" s="996"/>
      <c r="DL116" s="997" t="s">
        <v>391</v>
      </c>
      <c r="DM116" s="995"/>
      <c r="DN116" s="995"/>
      <c r="DO116" s="995"/>
      <c r="DP116" s="996"/>
      <c r="DQ116" s="997" t="s">
        <v>391</v>
      </c>
      <c r="DR116" s="995"/>
      <c r="DS116" s="995"/>
      <c r="DT116" s="995"/>
      <c r="DU116" s="996"/>
      <c r="DV116" s="998" t="s">
        <v>391</v>
      </c>
      <c r="DW116" s="999"/>
      <c r="DX116" s="999"/>
      <c r="DY116" s="999"/>
      <c r="DZ116" s="1000"/>
    </row>
    <row r="117" spans="1:130" s="230" customFormat="1" ht="26.25" customHeight="1" x14ac:dyDescent="0.15">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455</v>
      </c>
      <c r="Z117" s="930"/>
      <c r="AA117" s="1014">
        <v>1524081</v>
      </c>
      <c r="AB117" s="1015"/>
      <c r="AC117" s="1015"/>
      <c r="AD117" s="1015"/>
      <c r="AE117" s="1016"/>
      <c r="AF117" s="1017">
        <v>1477471</v>
      </c>
      <c r="AG117" s="1015"/>
      <c r="AH117" s="1015"/>
      <c r="AI117" s="1015"/>
      <c r="AJ117" s="1016"/>
      <c r="AK117" s="1017">
        <v>1450094</v>
      </c>
      <c r="AL117" s="1015"/>
      <c r="AM117" s="1015"/>
      <c r="AN117" s="1015"/>
      <c r="AO117" s="1016"/>
      <c r="AP117" s="1018"/>
      <c r="AQ117" s="1019"/>
      <c r="AR117" s="1019"/>
      <c r="AS117" s="1019"/>
      <c r="AT117" s="1020"/>
      <c r="AU117" s="944"/>
      <c r="AV117" s="945"/>
      <c r="AW117" s="945"/>
      <c r="AX117" s="945"/>
      <c r="AY117" s="945"/>
      <c r="AZ117" s="1010" t="s">
        <v>456</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391</v>
      </c>
      <c r="BW117" s="962"/>
      <c r="BX117" s="962"/>
      <c r="BY117" s="962"/>
      <c r="BZ117" s="962"/>
      <c r="CA117" s="962" t="s">
        <v>131</v>
      </c>
      <c r="CB117" s="962"/>
      <c r="CC117" s="962"/>
      <c r="CD117" s="962"/>
      <c r="CE117" s="962"/>
      <c r="CF117" s="956" t="s">
        <v>131</v>
      </c>
      <c r="CG117" s="957"/>
      <c r="CH117" s="957"/>
      <c r="CI117" s="957"/>
      <c r="CJ117" s="957"/>
      <c r="CK117" s="984"/>
      <c r="CL117" s="985"/>
      <c r="CM117" s="958" t="s">
        <v>457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391</v>
      </c>
      <c r="DR117" s="995"/>
      <c r="DS117" s="995"/>
      <c r="DT117" s="995"/>
      <c r="DU117" s="996"/>
      <c r="DV117" s="998" t="s">
        <v>391</v>
      </c>
      <c r="DW117" s="999"/>
      <c r="DX117" s="999"/>
      <c r="DY117" s="999"/>
      <c r="DZ117" s="1000"/>
    </row>
    <row r="118" spans="1:130" s="230" customFormat="1" ht="26.25" customHeight="1" x14ac:dyDescent="0.15">
      <c r="A118" s="948" t="s">
        <v>429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426</v>
      </c>
      <c r="AB118" s="929"/>
      <c r="AC118" s="929"/>
      <c r="AD118" s="929"/>
      <c r="AE118" s="930"/>
      <c r="AF118" s="928" t="s">
        <v>427</v>
      </c>
      <c r="AG118" s="929"/>
      <c r="AH118" s="929"/>
      <c r="AI118" s="929"/>
      <c r="AJ118" s="930"/>
      <c r="AK118" s="928" t="s">
        <v>307</v>
      </c>
      <c r="AL118" s="929"/>
      <c r="AM118" s="929"/>
      <c r="AN118" s="929"/>
      <c r="AO118" s="930"/>
      <c r="AP118" s="1006" t="s">
        <v>428</v>
      </c>
      <c r="AQ118" s="1007"/>
      <c r="AR118" s="1007"/>
      <c r="AS118" s="1007"/>
      <c r="AT118" s="1008"/>
      <c r="AU118" s="944"/>
      <c r="AV118" s="945"/>
      <c r="AW118" s="945"/>
      <c r="AX118" s="945"/>
      <c r="AY118" s="945"/>
      <c r="AZ118" s="1009" t="s">
        <v>458</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391</v>
      </c>
      <c r="CB118" s="1036"/>
      <c r="CC118" s="1036"/>
      <c r="CD118" s="1036"/>
      <c r="CE118" s="1036"/>
      <c r="CF118" s="956" t="s">
        <v>391</v>
      </c>
      <c r="CG118" s="957"/>
      <c r="CH118" s="957"/>
      <c r="CI118" s="957"/>
      <c r="CJ118" s="957"/>
      <c r="CK118" s="984"/>
      <c r="CL118" s="985"/>
      <c r="CM118" s="958" t="s">
        <v>459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15">
      <c r="A119" s="1093" t="s">
        <v>432</v>
      </c>
      <c r="B119" s="983"/>
      <c r="C119" s="965" t="s">
        <v>433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131</v>
      </c>
      <c r="AB119" s="936"/>
      <c r="AC119" s="936"/>
      <c r="AD119" s="936"/>
      <c r="AE119" s="937"/>
      <c r="AF119" s="938" t="s">
        <v>391</v>
      </c>
      <c r="AG119" s="936"/>
      <c r="AH119" s="936"/>
      <c r="AI119" s="936"/>
      <c r="AJ119" s="937"/>
      <c r="AK119" s="938" t="s">
        <v>131</v>
      </c>
      <c r="AL119" s="936"/>
      <c r="AM119" s="936"/>
      <c r="AN119" s="936"/>
      <c r="AO119" s="937"/>
      <c r="AP119" s="939" t="s">
        <v>131</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460</v>
      </c>
      <c r="BP119" s="1041"/>
      <c r="BQ119" s="1035">
        <v>14363744</v>
      </c>
      <c r="BR119" s="1036"/>
      <c r="BS119" s="1036"/>
      <c r="BT119" s="1036"/>
      <c r="BU119" s="1036"/>
      <c r="BV119" s="1036">
        <v>13313011</v>
      </c>
      <c r="BW119" s="1036"/>
      <c r="BX119" s="1036"/>
      <c r="BY119" s="1036"/>
      <c r="BZ119" s="1036"/>
      <c r="CA119" s="1036">
        <v>12586010</v>
      </c>
      <c r="CB119" s="1036"/>
      <c r="CC119" s="1036"/>
      <c r="CD119" s="1036"/>
      <c r="CE119" s="1036"/>
      <c r="CF119" s="1037"/>
      <c r="CG119" s="1038"/>
      <c r="CH119" s="1038"/>
      <c r="CI119" s="1038"/>
      <c r="CJ119" s="1039"/>
      <c r="CK119" s="986"/>
      <c r="CL119" s="987"/>
      <c r="CM119" s="1009" t="s">
        <v>461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131</v>
      </c>
      <c r="DH119" s="1022"/>
      <c r="DI119" s="1022"/>
      <c r="DJ119" s="1022"/>
      <c r="DK119" s="1023"/>
      <c r="DL119" s="1021" t="s">
        <v>391</v>
      </c>
      <c r="DM119" s="1022"/>
      <c r="DN119" s="1022"/>
      <c r="DO119" s="1022"/>
      <c r="DP119" s="1023"/>
      <c r="DQ119" s="1021" t="s">
        <v>131</v>
      </c>
      <c r="DR119" s="1022"/>
      <c r="DS119" s="1022"/>
      <c r="DT119" s="1022"/>
      <c r="DU119" s="1023"/>
      <c r="DV119" s="1024" t="s">
        <v>391</v>
      </c>
      <c r="DW119" s="1025"/>
      <c r="DX119" s="1025"/>
      <c r="DY119" s="1025"/>
      <c r="DZ119" s="1026"/>
    </row>
    <row r="120" spans="1:130" s="230" customFormat="1" ht="26.25" customHeight="1" x14ac:dyDescent="0.15">
      <c r="A120" s="1094"/>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391</v>
      </c>
      <c r="AB120" s="995"/>
      <c r="AC120" s="995"/>
      <c r="AD120" s="995"/>
      <c r="AE120" s="996"/>
      <c r="AF120" s="997" t="s">
        <v>131</v>
      </c>
      <c r="AG120" s="995"/>
      <c r="AH120" s="995"/>
      <c r="AI120" s="995"/>
      <c r="AJ120" s="996"/>
      <c r="AK120" s="997" t="s">
        <v>131</v>
      </c>
      <c r="AL120" s="995"/>
      <c r="AM120" s="995"/>
      <c r="AN120" s="995"/>
      <c r="AO120" s="996"/>
      <c r="AP120" s="998" t="s">
        <v>391</v>
      </c>
      <c r="AQ120" s="999"/>
      <c r="AR120" s="999"/>
      <c r="AS120" s="999"/>
      <c r="AT120" s="1000"/>
      <c r="AU120" s="1027" t="s">
        <v>462</v>
      </c>
      <c r="AV120" s="1028"/>
      <c r="AW120" s="1028"/>
      <c r="AX120" s="1028"/>
      <c r="AY120" s="1029"/>
      <c r="AZ120" s="965" t="s">
        <v>463</v>
      </c>
      <c r="BA120" s="933"/>
      <c r="BB120" s="933"/>
      <c r="BC120" s="933"/>
      <c r="BD120" s="933"/>
      <c r="BE120" s="933"/>
      <c r="BF120" s="933"/>
      <c r="BG120" s="933"/>
      <c r="BH120" s="933"/>
      <c r="BI120" s="933"/>
      <c r="BJ120" s="933"/>
      <c r="BK120" s="933"/>
      <c r="BL120" s="933"/>
      <c r="BM120" s="933"/>
      <c r="BN120" s="933"/>
      <c r="BO120" s="933"/>
      <c r="BP120" s="934"/>
      <c r="BQ120" s="966">
        <v>1903451</v>
      </c>
      <c r="BR120" s="967"/>
      <c r="BS120" s="967"/>
      <c r="BT120" s="967"/>
      <c r="BU120" s="967"/>
      <c r="BV120" s="967">
        <v>2336274</v>
      </c>
      <c r="BW120" s="967"/>
      <c r="BX120" s="967"/>
      <c r="BY120" s="967"/>
      <c r="BZ120" s="967"/>
      <c r="CA120" s="967">
        <v>2510875</v>
      </c>
      <c r="CB120" s="967"/>
      <c r="CC120" s="967"/>
      <c r="CD120" s="967"/>
      <c r="CE120" s="967"/>
      <c r="CF120" s="980">
        <v>63.6</v>
      </c>
      <c r="CG120" s="981"/>
      <c r="CH120" s="981"/>
      <c r="CI120" s="981"/>
      <c r="CJ120" s="981"/>
      <c r="CK120" s="1042" t="s">
        <v>464</v>
      </c>
      <c r="CL120" s="1043"/>
      <c r="CM120" s="1043"/>
      <c r="CN120" s="1043"/>
      <c r="CO120" s="1044"/>
      <c r="CP120" s="1050" t="s">
        <v>465</v>
      </c>
      <c r="CQ120" s="1051"/>
      <c r="CR120" s="1051"/>
      <c r="CS120" s="1051"/>
      <c r="CT120" s="1051"/>
      <c r="CU120" s="1051"/>
      <c r="CV120" s="1051"/>
      <c r="CW120" s="1051"/>
      <c r="CX120" s="1051"/>
      <c r="CY120" s="1051"/>
      <c r="CZ120" s="1051"/>
      <c r="DA120" s="1051"/>
      <c r="DB120" s="1051"/>
      <c r="DC120" s="1051"/>
      <c r="DD120" s="1051"/>
      <c r="DE120" s="1051"/>
      <c r="DF120" s="1052"/>
      <c r="DG120" s="966">
        <v>1726591</v>
      </c>
      <c r="DH120" s="967"/>
      <c r="DI120" s="967"/>
      <c r="DJ120" s="967"/>
      <c r="DK120" s="967"/>
      <c r="DL120" s="967">
        <v>1569009</v>
      </c>
      <c r="DM120" s="967"/>
      <c r="DN120" s="967"/>
      <c r="DO120" s="967"/>
      <c r="DP120" s="967"/>
      <c r="DQ120" s="967">
        <v>1451169</v>
      </c>
      <c r="DR120" s="967"/>
      <c r="DS120" s="967"/>
      <c r="DT120" s="967"/>
      <c r="DU120" s="967"/>
      <c r="DV120" s="968">
        <v>36.700000000000003</v>
      </c>
      <c r="DW120" s="968"/>
      <c r="DX120" s="968"/>
      <c r="DY120" s="968"/>
      <c r="DZ120" s="969"/>
    </row>
    <row r="121" spans="1:130" s="230" customFormat="1" ht="26.25" customHeight="1" x14ac:dyDescent="0.15">
      <c r="A121" s="1094"/>
      <c r="B121" s="985"/>
      <c r="C121" s="1010" t="s">
        <v>466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3059</v>
      </c>
      <c r="AB121" s="995"/>
      <c r="AC121" s="995"/>
      <c r="AD121" s="995"/>
      <c r="AE121" s="996"/>
      <c r="AF121" s="997" t="s">
        <v>391</v>
      </c>
      <c r="AG121" s="995"/>
      <c r="AH121" s="995"/>
      <c r="AI121" s="995"/>
      <c r="AJ121" s="996"/>
      <c r="AK121" s="997" t="s">
        <v>131</v>
      </c>
      <c r="AL121" s="995"/>
      <c r="AM121" s="995"/>
      <c r="AN121" s="995"/>
      <c r="AO121" s="996"/>
      <c r="AP121" s="998" t="s">
        <v>131</v>
      </c>
      <c r="AQ121" s="999"/>
      <c r="AR121" s="999"/>
      <c r="AS121" s="999"/>
      <c r="AT121" s="1000"/>
      <c r="AU121" s="1030"/>
      <c r="AV121" s="1031"/>
      <c r="AW121" s="1031"/>
      <c r="AX121" s="1031"/>
      <c r="AY121" s="1032"/>
      <c r="AZ121" s="958" t="s">
        <v>467</v>
      </c>
      <c r="BA121" s="959"/>
      <c r="BB121" s="959"/>
      <c r="BC121" s="959"/>
      <c r="BD121" s="959"/>
      <c r="BE121" s="959"/>
      <c r="BF121" s="959"/>
      <c r="BG121" s="959"/>
      <c r="BH121" s="959"/>
      <c r="BI121" s="959"/>
      <c r="BJ121" s="959"/>
      <c r="BK121" s="959"/>
      <c r="BL121" s="959"/>
      <c r="BM121" s="959"/>
      <c r="BN121" s="959"/>
      <c r="BO121" s="959"/>
      <c r="BP121" s="960"/>
      <c r="BQ121" s="961">
        <v>539564</v>
      </c>
      <c r="BR121" s="962"/>
      <c r="BS121" s="962"/>
      <c r="BT121" s="962"/>
      <c r="BU121" s="962"/>
      <c r="BV121" s="962">
        <v>442737</v>
      </c>
      <c r="BW121" s="962"/>
      <c r="BX121" s="962"/>
      <c r="BY121" s="962"/>
      <c r="BZ121" s="962"/>
      <c r="CA121" s="962">
        <v>375270</v>
      </c>
      <c r="CB121" s="962"/>
      <c r="CC121" s="962"/>
      <c r="CD121" s="962"/>
      <c r="CE121" s="962"/>
      <c r="CF121" s="956">
        <v>9.5</v>
      </c>
      <c r="CG121" s="957"/>
      <c r="CH121" s="957"/>
      <c r="CI121" s="957"/>
      <c r="CJ121" s="957"/>
      <c r="CK121" s="1045"/>
      <c r="CL121" s="1046"/>
      <c r="CM121" s="1046"/>
      <c r="CN121" s="1046"/>
      <c r="CO121" s="1047"/>
      <c r="CP121" s="1055" t="s">
        <v>468</v>
      </c>
      <c r="CQ121" s="1056"/>
      <c r="CR121" s="1056"/>
      <c r="CS121" s="1056"/>
      <c r="CT121" s="1056"/>
      <c r="CU121" s="1056"/>
      <c r="CV121" s="1056"/>
      <c r="CW121" s="1056"/>
      <c r="CX121" s="1056"/>
      <c r="CY121" s="1056"/>
      <c r="CZ121" s="1056"/>
      <c r="DA121" s="1056"/>
      <c r="DB121" s="1056"/>
      <c r="DC121" s="1056"/>
      <c r="DD121" s="1056"/>
      <c r="DE121" s="1056"/>
      <c r="DF121" s="1057"/>
      <c r="DG121" s="961">
        <v>1030063</v>
      </c>
      <c r="DH121" s="962"/>
      <c r="DI121" s="962"/>
      <c r="DJ121" s="962"/>
      <c r="DK121" s="962"/>
      <c r="DL121" s="962">
        <v>984385</v>
      </c>
      <c r="DM121" s="962"/>
      <c r="DN121" s="962"/>
      <c r="DO121" s="962"/>
      <c r="DP121" s="962"/>
      <c r="DQ121" s="962">
        <v>952990</v>
      </c>
      <c r="DR121" s="962"/>
      <c r="DS121" s="962"/>
      <c r="DT121" s="962"/>
      <c r="DU121" s="962"/>
      <c r="DV121" s="963">
        <v>24.1</v>
      </c>
      <c r="DW121" s="963"/>
      <c r="DX121" s="963"/>
      <c r="DY121" s="963"/>
      <c r="DZ121" s="964"/>
    </row>
    <row r="122" spans="1:130" s="230" customFormat="1" ht="26.25" customHeight="1" x14ac:dyDescent="0.15">
      <c r="A122" s="1094"/>
      <c r="B122" s="985"/>
      <c r="C122" s="958" t="s">
        <v>448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391</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469</v>
      </c>
      <c r="BA122" s="1001"/>
      <c r="BB122" s="1001"/>
      <c r="BC122" s="1001"/>
      <c r="BD122" s="1001"/>
      <c r="BE122" s="1001"/>
      <c r="BF122" s="1001"/>
      <c r="BG122" s="1001"/>
      <c r="BH122" s="1001"/>
      <c r="BI122" s="1001"/>
      <c r="BJ122" s="1001"/>
      <c r="BK122" s="1001"/>
      <c r="BL122" s="1001"/>
      <c r="BM122" s="1001"/>
      <c r="BN122" s="1001"/>
      <c r="BO122" s="1001"/>
      <c r="BP122" s="1002"/>
      <c r="BQ122" s="1035">
        <v>9810237</v>
      </c>
      <c r="BR122" s="1036"/>
      <c r="BS122" s="1036"/>
      <c r="BT122" s="1036"/>
      <c r="BU122" s="1036"/>
      <c r="BV122" s="1036">
        <v>9247068</v>
      </c>
      <c r="BW122" s="1036"/>
      <c r="BX122" s="1036"/>
      <c r="BY122" s="1036"/>
      <c r="BZ122" s="1036"/>
      <c r="CA122" s="1036">
        <v>8787247</v>
      </c>
      <c r="CB122" s="1036"/>
      <c r="CC122" s="1036"/>
      <c r="CD122" s="1036"/>
      <c r="CE122" s="1036"/>
      <c r="CF122" s="1053">
        <v>222.5</v>
      </c>
      <c r="CG122" s="1054"/>
      <c r="CH122" s="1054"/>
      <c r="CI122" s="1054"/>
      <c r="CJ122" s="1054"/>
      <c r="CK122" s="1045"/>
      <c r="CL122" s="1046"/>
      <c r="CM122" s="1046"/>
      <c r="CN122" s="1046"/>
      <c r="CO122" s="1047"/>
      <c r="CP122" s="1055" t="s">
        <v>470</v>
      </c>
      <c r="CQ122" s="1056"/>
      <c r="CR122" s="1056"/>
      <c r="CS122" s="1056"/>
      <c r="CT122" s="1056"/>
      <c r="CU122" s="1056"/>
      <c r="CV122" s="1056"/>
      <c r="CW122" s="1056"/>
      <c r="CX122" s="1056"/>
      <c r="CY122" s="1056"/>
      <c r="CZ122" s="1056"/>
      <c r="DA122" s="1056"/>
      <c r="DB122" s="1056"/>
      <c r="DC122" s="1056"/>
      <c r="DD122" s="1056"/>
      <c r="DE122" s="1056"/>
      <c r="DF122" s="1057"/>
      <c r="DG122" s="961">
        <v>982</v>
      </c>
      <c r="DH122" s="962"/>
      <c r="DI122" s="962"/>
      <c r="DJ122" s="962"/>
      <c r="DK122" s="962"/>
      <c r="DL122" s="962">
        <v>839</v>
      </c>
      <c r="DM122" s="962"/>
      <c r="DN122" s="962"/>
      <c r="DO122" s="962"/>
      <c r="DP122" s="962"/>
      <c r="DQ122" s="962">
        <v>696</v>
      </c>
      <c r="DR122" s="962"/>
      <c r="DS122" s="962"/>
      <c r="DT122" s="962"/>
      <c r="DU122" s="962"/>
      <c r="DV122" s="963">
        <v>0</v>
      </c>
      <c r="DW122" s="963"/>
      <c r="DX122" s="963"/>
      <c r="DY122" s="963"/>
      <c r="DZ122" s="964"/>
    </row>
    <row r="123" spans="1:130" s="230" customFormat="1" ht="26.25" customHeight="1" x14ac:dyDescent="0.15">
      <c r="A123" s="1094"/>
      <c r="B123" s="985"/>
      <c r="C123" s="958" t="s">
        <v>454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391</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471</v>
      </c>
      <c r="BP123" s="1041"/>
      <c r="BQ123" s="1100">
        <v>12253252</v>
      </c>
      <c r="BR123" s="1067"/>
      <c r="BS123" s="1067"/>
      <c r="BT123" s="1067"/>
      <c r="BU123" s="1067"/>
      <c r="BV123" s="1067">
        <v>12026079</v>
      </c>
      <c r="BW123" s="1067"/>
      <c r="BX123" s="1067"/>
      <c r="BY123" s="1067"/>
      <c r="BZ123" s="1067"/>
      <c r="CA123" s="1067">
        <v>11673392</v>
      </c>
      <c r="CB123" s="1067"/>
      <c r="CC123" s="1067"/>
      <c r="CD123" s="1067"/>
      <c r="CE123" s="1067"/>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4"/>
      <c r="B124" s="985"/>
      <c r="C124" s="958" t="s">
        <v>457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391</v>
      </c>
      <c r="AG124" s="995"/>
      <c r="AH124" s="995"/>
      <c r="AI124" s="995"/>
      <c r="AJ124" s="996"/>
      <c r="AK124" s="997" t="s">
        <v>131</v>
      </c>
      <c r="AL124" s="995"/>
      <c r="AM124" s="995"/>
      <c r="AN124" s="995"/>
      <c r="AO124" s="996"/>
      <c r="AP124" s="998" t="s">
        <v>131</v>
      </c>
      <c r="AQ124" s="999"/>
      <c r="AR124" s="999"/>
      <c r="AS124" s="999"/>
      <c r="AT124" s="1000"/>
      <c r="AU124" s="1096" t="s">
        <v>472</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55.1</v>
      </c>
      <c r="BR124" s="1063"/>
      <c r="BS124" s="1063"/>
      <c r="BT124" s="1063"/>
      <c r="BU124" s="1063"/>
      <c r="BV124" s="1063">
        <v>31.6</v>
      </c>
      <c r="BW124" s="1063"/>
      <c r="BX124" s="1063"/>
      <c r="BY124" s="1063"/>
      <c r="BZ124" s="1063"/>
      <c r="CA124" s="1063">
        <v>23.1</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391</v>
      </c>
      <c r="DM124" s="1022"/>
      <c r="DN124" s="1022"/>
      <c r="DO124" s="1022"/>
      <c r="DP124" s="1023"/>
      <c r="DQ124" s="1021" t="s">
        <v>391</v>
      </c>
      <c r="DR124" s="1022"/>
      <c r="DS124" s="1022"/>
      <c r="DT124" s="1022"/>
      <c r="DU124" s="1023"/>
      <c r="DV124" s="1024" t="s">
        <v>391</v>
      </c>
      <c r="DW124" s="1025"/>
      <c r="DX124" s="1025"/>
      <c r="DY124" s="1025"/>
      <c r="DZ124" s="1026"/>
    </row>
    <row r="125" spans="1:130" s="230" customFormat="1" ht="26.25" customHeight="1" x14ac:dyDescent="0.15">
      <c r="A125" s="1094"/>
      <c r="B125" s="985"/>
      <c r="C125" s="958" t="s">
        <v>459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391</v>
      </c>
      <c r="AL125" s="995"/>
      <c r="AM125" s="995"/>
      <c r="AN125" s="995"/>
      <c r="AO125" s="996"/>
      <c r="AP125" s="998" t="s">
        <v>391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474</v>
      </c>
      <c r="CL125" s="1043"/>
      <c r="CM125" s="1043"/>
      <c r="CN125" s="1043"/>
      <c r="CO125" s="1044"/>
      <c r="CP125" s="965" t="s">
        <v>475</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391</v>
      </c>
      <c r="DM125" s="967"/>
      <c r="DN125" s="967"/>
      <c r="DO125" s="967"/>
      <c r="DP125" s="967"/>
      <c r="DQ125" s="967" t="s">
        <v>391</v>
      </c>
      <c r="DR125" s="967"/>
      <c r="DS125" s="967"/>
      <c r="DT125" s="967"/>
      <c r="DU125" s="967"/>
      <c r="DV125" s="968" t="s">
        <v>131</v>
      </c>
      <c r="DW125" s="968"/>
      <c r="DX125" s="968"/>
      <c r="DY125" s="968"/>
      <c r="DZ125" s="969"/>
    </row>
    <row r="126" spans="1:130" s="230" customFormat="1" ht="26.25" customHeight="1" thickBot="1" x14ac:dyDescent="0.2">
      <c r="A126" s="1094"/>
      <c r="B126" s="985"/>
      <c r="C126" s="958" t="s">
        <v>461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476</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391</v>
      </c>
      <c r="DM126" s="962"/>
      <c r="DN126" s="962"/>
      <c r="DO126" s="962"/>
      <c r="DP126" s="962"/>
      <c r="DQ126" s="962" t="s">
        <v>391</v>
      </c>
      <c r="DR126" s="962"/>
      <c r="DS126" s="962"/>
      <c r="DT126" s="962"/>
      <c r="DU126" s="962"/>
      <c r="DV126" s="963" t="s">
        <v>131</v>
      </c>
      <c r="DW126" s="963"/>
      <c r="DX126" s="963"/>
      <c r="DY126" s="963"/>
      <c r="DZ126" s="964"/>
    </row>
    <row r="127" spans="1:130" s="230" customFormat="1" ht="26.25" customHeight="1" x14ac:dyDescent="0.15">
      <c r="A127" s="1095"/>
      <c r="B127" s="987"/>
      <c r="C127" s="1009" t="s">
        <v>477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391</v>
      </c>
      <c r="AG127" s="995"/>
      <c r="AH127" s="995"/>
      <c r="AI127" s="995"/>
      <c r="AJ127" s="996"/>
      <c r="AK127" s="997" t="s">
        <v>131</v>
      </c>
      <c r="AL127" s="995"/>
      <c r="AM127" s="995"/>
      <c r="AN127" s="995"/>
      <c r="AO127" s="996"/>
      <c r="AP127" s="998" t="s">
        <v>131</v>
      </c>
      <c r="AQ127" s="999"/>
      <c r="AR127" s="999"/>
      <c r="AS127" s="999"/>
      <c r="AT127" s="1000"/>
      <c r="AU127" s="232"/>
      <c r="AV127" s="232"/>
      <c r="AW127" s="232"/>
      <c r="AX127" s="1068" t="s">
        <v>478</v>
      </c>
      <c r="AY127" s="1069"/>
      <c r="AZ127" s="1069"/>
      <c r="BA127" s="1069"/>
      <c r="BB127" s="1069"/>
      <c r="BC127" s="1069"/>
      <c r="BD127" s="1069"/>
      <c r="BE127" s="1070"/>
      <c r="BF127" s="1071" t="s">
        <v>479</v>
      </c>
      <c r="BG127" s="1069"/>
      <c r="BH127" s="1069"/>
      <c r="BI127" s="1069"/>
      <c r="BJ127" s="1069"/>
      <c r="BK127" s="1069"/>
      <c r="BL127" s="1070"/>
      <c r="BM127" s="1071" t="s">
        <v>480</v>
      </c>
      <c r="BN127" s="1069"/>
      <c r="BO127" s="1069"/>
      <c r="BP127" s="1069"/>
      <c r="BQ127" s="1069"/>
      <c r="BR127" s="1069"/>
      <c r="BS127" s="1070"/>
      <c r="BT127" s="1071" t="s">
        <v>481</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482</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391</v>
      </c>
      <c r="DM127" s="962"/>
      <c r="DN127" s="962"/>
      <c r="DO127" s="962"/>
      <c r="DP127" s="962"/>
      <c r="DQ127" s="962" t="s">
        <v>131</v>
      </c>
      <c r="DR127" s="962"/>
      <c r="DS127" s="962"/>
      <c r="DT127" s="962"/>
      <c r="DU127" s="962"/>
      <c r="DV127" s="963" t="s">
        <v>391</v>
      </c>
      <c r="DW127" s="963"/>
      <c r="DX127" s="963"/>
      <c r="DY127" s="963"/>
      <c r="DZ127" s="964"/>
    </row>
    <row r="128" spans="1:130" s="230" customFormat="1" ht="26.25" customHeight="1" thickBot="1" x14ac:dyDescent="0.2">
      <c r="A128" s="1078" t="s">
        <v>483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484</v>
      </c>
      <c r="X128" s="1080"/>
      <c r="Y128" s="1080"/>
      <c r="Z128" s="1081"/>
      <c r="AA128" s="1082">
        <v>37808</v>
      </c>
      <c r="AB128" s="1083"/>
      <c r="AC128" s="1083"/>
      <c r="AD128" s="1083"/>
      <c r="AE128" s="1084"/>
      <c r="AF128" s="1085">
        <v>37951</v>
      </c>
      <c r="AG128" s="1083"/>
      <c r="AH128" s="1083"/>
      <c r="AI128" s="1083"/>
      <c r="AJ128" s="1084"/>
      <c r="AK128" s="1085">
        <v>36119</v>
      </c>
      <c r="AL128" s="1083"/>
      <c r="AM128" s="1083"/>
      <c r="AN128" s="1083"/>
      <c r="AO128" s="1084"/>
      <c r="AP128" s="1086"/>
      <c r="AQ128" s="1087"/>
      <c r="AR128" s="1087"/>
      <c r="AS128" s="1087"/>
      <c r="AT128" s="1088"/>
      <c r="AU128" s="232"/>
      <c r="AV128" s="232"/>
      <c r="AW128" s="232"/>
      <c r="AX128" s="932" t="s">
        <v>485</v>
      </c>
      <c r="AY128" s="933"/>
      <c r="AZ128" s="933"/>
      <c r="BA128" s="933"/>
      <c r="BB128" s="933"/>
      <c r="BC128" s="933"/>
      <c r="BD128" s="933"/>
      <c r="BE128" s="934"/>
      <c r="BF128" s="1089" t="s">
        <v>131</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486</v>
      </c>
      <c r="CQ128" s="762"/>
      <c r="CR128" s="762"/>
      <c r="CS128" s="762"/>
      <c r="CT128" s="762"/>
      <c r="CU128" s="762"/>
      <c r="CV128" s="762"/>
      <c r="CW128" s="762"/>
      <c r="CX128" s="762"/>
      <c r="CY128" s="762"/>
      <c r="CZ128" s="762"/>
      <c r="DA128" s="762"/>
      <c r="DB128" s="762"/>
      <c r="DC128" s="762"/>
      <c r="DD128" s="762"/>
      <c r="DE128" s="762"/>
      <c r="DF128" s="1073"/>
      <c r="DG128" s="1074" t="s">
        <v>391</v>
      </c>
      <c r="DH128" s="1075"/>
      <c r="DI128" s="1075"/>
      <c r="DJ128" s="1075"/>
      <c r="DK128" s="1075"/>
      <c r="DL128" s="1075" t="s">
        <v>131</v>
      </c>
      <c r="DM128" s="1075"/>
      <c r="DN128" s="1075"/>
      <c r="DO128" s="1075"/>
      <c r="DP128" s="1075"/>
      <c r="DQ128" s="1075" t="s">
        <v>391</v>
      </c>
      <c r="DR128" s="1075"/>
      <c r="DS128" s="1075"/>
      <c r="DT128" s="1075"/>
      <c r="DU128" s="1075"/>
      <c r="DV128" s="1076" t="s">
        <v>391</v>
      </c>
      <c r="DW128" s="1076"/>
      <c r="DX128" s="1076"/>
      <c r="DY128" s="1076"/>
      <c r="DZ128" s="1077"/>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487</v>
      </c>
      <c r="X129" s="1107"/>
      <c r="Y129" s="1107"/>
      <c r="Z129" s="1108"/>
      <c r="AA129" s="994">
        <v>4830222</v>
      </c>
      <c r="AB129" s="995"/>
      <c r="AC129" s="995"/>
      <c r="AD129" s="995"/>
      <c r="AE129" s="996"/>
      <c r="AF129" s="997">
        <v>5058872</v>
      </c>
      <c r="AG129" s="995"/>
      <c r="AH129" s="995"/>
      <c r="AI129" s="995"/>
      <c r="AJ129" s="996"/>
      <c r="AK129" s="997">
        <v>4909452</v>
      </c>
      <c r="AL129" s="995"/>
      <c r="AM129" s="995"/>
      <c r="AN129" s="995"/>
      <c r="AO129" s="996"/>
      <c r="AP129" s="1109"/>
      <c r="AQ129" s="1110"/>
      <c r="AR129" s="1110"/>
      <c r="AS129" s="1110"/>
      <c r="AT129" s="1111"/>
      <c r="AU129" s="233"/>
      <c r="AV129" s="233"/>
      <c r="AW129" s="233"/>
      <c r="AX129" s="1101" t="s">
        <v>488</v>
      </c>
      <c r="AY129" s="959"/>
      <c r="AZ129" s="959"/>
      <c r="BA129" s="959"/>
      <c r="BB129" s="959"/>
      <c r="BC129" s="959"/>
      <c r="BD129" s="959"/>
      <c r="BE129" s="960"/>
      <c r="BF129" s="1102" t="s">
        <v>391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490</v>
      </c>
      <c r="X130" s="1107"/>
      <c r="Y130" s="1107"/>
      <c r="Z130" s="1108"/>
      <c r="AA130" s="994">
        <v>1000377</v>
      </c>
      <c r="AB130" s="995"/>
      <c r="AC130" s="995"/>
      <c r="AD130" s="995"/>
      <c r="AE130" s="996"/>
      <c r="AF130" s="997">
        <v>995725</v>
      </c>
      <c r="AG130" s="995"/>
      <c r="AH130" s="995"/>
      <c r="AI130" s="995"/>
      <c r="AJ130" s="996"/>
      <c r="AK130" s="997">
        <v>960602</v>
      </c>
      <c r="AL130" s="995"/>
      <c r="AM130" s="995"/>
      <c r="AN130" s="995"/>
      <c r="AO130" s="996"/>
      <c r="AP130" s="1109"/>
      <c r="AQ130" s="1110"/>
      <c r="AR130" s="1110"/>
      <c r="AS130" s="1110"/>
      <c r="AT130" s="1111"/>
      <c r="AU130" s="233"/>
      <c r="AV130" s="233"/>
      <c r="AW130" s="233"/>
      <c r="AX130" s="1101" t="s">
        <v>491</v>
      </c>
      <c r="AY130" s="959"/>
      <c r="AZ130" s="959"/>
      <c r="BA130" s="959"/>
      <c r="BB130" s="959"/>
      <c r="BC130" s="959"/>
      <c r="BD130" s="959"/>
      <c r="BE130" s="960"/>
      <c r="BF130" s="1137">
        <v>11.6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40">
        <v>3829845</v>
      </c>
      <c r="AB131" s="1022"/>
      <c r="AC131" s="1022"/>
      <c r="AD131" s="1022"/>
      <c r="AE131" s="1023"/>
      <c r="AF131" s="1021">
        <v>4063147</v>
      </c>
      <c r="AG131" s="1022"/>
      <c r="AH131" s="1022"/>
      <c r="AI131" s="1022"/>
      <c r="AJ131" s="1023"/>
      <c r="AK131" s="1021">
        <v>3948850</v>
      </c>
      <c r="AL131" s="1022"/>
      <c r="AM131" s="1022"/>
      <c r="AN131" s="1022"/>
      <c r="AO131" s="1023"/>
      <c r="AP131" s="1146"/>
      <c r="AQ131" s="1147"/>
      <c r="AR131" s="1147"/>
      <c r="AS131" s="1147"/>
      <c r="AT131" s="1148"/>
      <c r="AU131" s="233"/>
      <c r="AV131" s="233"/>
      <c r="AW131" s="233"/>
      <c r="AX131" s="1119" t="s">
        <v>493</v>
      </c>
      <c r="AY131" s="762"/>
      <c r="AZ131" s="762"/>
      <c r="BA131" s="762"/>
      <c r="BB131" s="762"/>
      <c r="BC131" s="762"/>
      <c r="BD131" s="762"/>
      <c r="BE131" s="1073"/>
      <c r="BF131" s="1120">
        <v>23.1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495</v>
      </c>
      <c r="W132" s="1130"/>
      <c r="X132" s="1130"/>
      <c r="Y132" s="1130"/>
      <c r="Z132" s="1131"/>
      <c r="AA132" s="1132">
        <v>12.68709308</v>
      </c>
      <c r="AB132" s="1133"/>
      <c r="AC132" s="1133"/>
      <c r="AD132" s="1133"/>
      <c r="AE132" s="1134"/>
      <c r="AF132" s="1135">
        <v>10.92244509</v>
      </c>
      <c r="AG132" s="1133"/>
      <c r="AH132" s="1133"/>
      <c r="AI132" s="1133"/>
      <c r="AJ132" s="1134"/>
      <c r="AK132" s="1135">
        <v>11.481140079999999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496</v>
      </c>
      <c r="W133" s="1113"/>
      <c r="X133" s="1113"/>
      <c r="Y133" s="1113"/>
      <c r="Z133" s="1114"/>
      <c r="AA133" s="1115">
        <v>13.2</v>
      </c>
      <c r="AB133" s="1116"/>
      <c r="AC133" s="1116"/>
      <c r="AD133" s="1116"/>
      <c r="AE133" s="1117"/>
      <c r="AF133" s="1115">
        <v>12.3</v>
      </c>
      <c r="AG133" s="1116"/>
      <c r="AH133" s="1116"/>
      <c r="AI133" s="1116"/>
      <c r="AJ133" s="1117"/>
      <c r="AK133" s="1115">
        <v>11.6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kUFZvqWZ/UtXbLNuKWej8tRA9OGzBNDaXfygyJRPGVuldR7e/s0nVRnHykjNXjWieVoVjoppSnqKj7F0NxVg==" saltValue="w+yG8MuT+7fPSs7+xheu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Q5HlBoYfC14FeECAIo2Ns+svAvoeH0cNNp6gD3iXrgMkYoWG3H8Wm/hnWjTLwL63wpHljIijkG92zgb7yH6+Q==" saltValue="YgMl9zGSU9RJZ+bMXB20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nLTqPJ9Tz03KJzKc4b2YHhDr7lNzLK/wXNf1K/+KbAta/JY9MOxE0daeKHGfdgjIMY3lTGCLIJTkpTiQ7gqDQ==" saltValue="iV8MzzRtYPzuMvKqyIYu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505</v>
      </c>
      <c r="AL9" s="1153"/>
      <c r="AM9" s="1153"/>
      <c r="AN9" s="1154"/>
      <c r="AO9" s="281">
        <v>1063618</v>
      </c>
      <c r="AP9" s="281">
        <v>72960</v>
      </c>
      <c r="AQ9" s="282">
        <v>121814</v>
      </c>
      <c r="AR9" s="283">
        <v>-40.1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506</v>
      </c>
      <c r="AL10" s="1153"/>
      <c r="AM10" s="1153"/>
      <c r="AN10" s="1154"/>
      <c r="AO10" s="284">
        <v>189379</v>
      </c>
      <c r="AP10" s="284">
        <v>12991</v>
      </c>
      <c r="AQ10" s="285">
        <v>18777</v>
      </c>
      <c r="AR10" s="286">
        <v>-30.8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507</v>
      </c>
      <c r="AL11" s="1153"/>
      <c r="AM11" s="1153"/>
      <c r="AN11" s="1154"/>
      <c r="AO11" s="284">
        <v>15774</v>
      </c>
      <c r="AP11" s="284">
        <v>1082</v>
      </c>
      <c r="AQ11" s="285">
        <v>3489</v>
      </c>
      <c r="AR11" s="286">
        <v>-69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508</v>
      </c>
      <c r="AL12" s="1153"/>
      <c r="AM12" s="1153"/>
      <c r="AN12" s="1154"/>
      <c r="AO12" s="284" t="s">
        <v>509</v>
      </c>
      <c r="AP12" s="284" t="s">
        <v>509</v>
      </c>
      <c r="AQ12" s="285" t="s">
        <v>509</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510</v>
      </c>
      <c r="AL13" s="1153"/>
      <c r="AM13" s="1153"/>
      <c r="AN13" s="1154"/>
      <c r="AO13" s="284">
        <v>72524</v>
      </c>
      <c r="AP13" s="284">
        <v>4975</v>
      </c>
      <c r="AQ13" s="285">
        <v>6796</v>
      </c>
      <c r="AR13" s="286">
        <v>-26.8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511</v>
      </c>
      <c r="AL14" s="1153"/>
      <c r="AM14" s="1153"/>
      <c r="AN14" s="1154"/>
      <c r="AO14" s="284">
        <v>45367</v>
      </c>
      <c r="AP14" s="284">
        <v>3112</v>
      </c>
      <c r="AQ14" s="285">
        <v>2572</v>
      </c>
      <c r="AR14" s="286">
        <v>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512</v>
      </c>
      <c r="AL15" s="1156"/>
      <c r="AM15" s="1156"/>
      <c r="AN15" s="1157"/>
      <c r="AO15" s="284">
        <v>-72990</v>
      </c>
      <c r="AP15" s="284">
        <v>-5007</v>
      </c>
      <c r="AQ15" s="285">
        <v>-9119</v>
      </c>
      <c r="AR15" s="286">
        <v>-45.1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1313672</v>
      </c>
      <c r="AP16" s="284">
        <v>90113</v>
      </c>
      <c r="AQ16" s="285">
        <v>144330</v>
      </c>
      <c r="AR16" s="286">
        <v>-37.6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517</v>
      </c>
      <c r="AL21" s="1159"/>
      <c r="AM21" s="1159"/>
      <c r="AN21" s="1160"/>
      <c r="AO21" s="297">
        <v>8.09</v>
      </c>
      <c r="AP21" s="298">
        <v>12.76</v>
      </c>
      <c r="AQ21" s="299">
        <v>-4.67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518</v>
      </c>
      <c r="AL22" s="1159"/>
      <c r="AM22" s="1159"/>
      <c r="AN22" s="1160"/>
      <c r="AO22" s="302">
        <v>93.7</v>
      </c>
      <c r="AP22" s="303">
        <v>95.6</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522</v>
      </c>
      <c r="AL32" s="1167"/>
      <c r="AM32" s="1167"/>
      <c r="AN32" s="1168"/>
      <c r="AO32" s="312">
        <v>1230293</v>
      </c>
      <c r="AP32" s="312">
        <v>84394</v>
      </c>
      <c r="AQ32" s="313">
        <v>83451</v>
      </c>
      <c r="AR32" s="314">
        <v>1.1000000000000001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523</v>
      </c>
      <c r="AL33" s="1167"/>
      <c r="AM33" s="1167"/>
      <c r="AN33" s="1168"/>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524</v>
      </c>
      <c r="AL34" s="1167"/>
      <c r="AM34" s="1167"/>
      <c r="AN34" s="1168"/>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525</v>
      </c>
      <c r="AL35" s="1167"/>
      <c r="AM35" s="1167"/>
      <c r="AN35" s="1168"/>
      <c r="AO35" s="312">
        <v>196550</v>
      </c>
      <c r="AP35" s="312">
        <v>13483</v>
      </c>
      <c r="AQ35" s="313">
        <v>28003</v>
      </c>
      <c r="AR35" s="314">
        <v>-51.9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526</v>
      </c>
      <c r="AL36" s="1167"/>
      <c r="AM36" s="1167"/>
      <c r="AN36" s="1168"/>
      <c r="AO36" s="312">
        <v>23251</v>
      </c>
      <c r="AP36" s="312">
        <v>1595</v>
      </c>
      <c r="AQ36" s="313">
        <v>3357</v>
      </c>
      <c r="AR36" s="314">
        <v>-52.5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527</v>
      </c>
      <c r="AL37" s="1167"/>
      <c r="AM37" s="1167"/>
      <c r="AN37" s="1168"/>
      <c r="AO37" s="312" t="s">
        <v>509</v>
      </c>
      <c r="AP37" s="312" t="s">
        <v>509</v>
      </c>
      <c r="AQ37" s="313">
        <v>824</v>
      </c>
      <c r="AR37" s="314" t="s">
        <v>509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528</v>
      </c>
      <c r="AL38" s="1170"/>
      <c r="AM38" s="1170"/>
      <c r="AN38" s="1171"/>
      <c r="AO38" s="315" t="s">
        <v>509</v>
      </c>
      <c r="AP38" s="315" t="s">
        <v>509</v>
      </c>
      <c r="AQ38" s="316">
        <v>11</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529</v>
      </c>
      <c r="AL39" s="1170"/>
      <c r="AM39" s="1170"/>
      <c r="AN39" s="1171"/>
      <c r="AO39" s="312">
        <v>-36119</v>
      </c>
      <c r="AP39" s="312">
        <v>-2478</v>
      </c>
      <c r="AQ39" s="313">
        <v>-3327</v>
      </c>
      <c r="AR39" s="314">
        <v>-25.5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530</v>
      </c>
      <c r="AL40" s="1167"/>
      <c r="AM40" s="1167"/>
      <c r="AN40" s="1168"/>
      <c r="AO40" s="312">
        <v>-960602</v>
      </c>
      <c r="AP40" s="312">
        <v>-65894</v>
      </c>
      <c r="AQ40" s="313">
        <v>-75351</v>
      </c>
      <c r="AR40" s="314">
        <v>-12.6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299</v>
      </c>
      <c r="AL41" s="1173"/>
      <c r="AM41" s="1173"/>
      <c r="AN41" s="1174"/>
      <c r="AO41" s="312">
        <v>453373</v>
      </c>
      <c r="AP41" s="312">
        <v>31100</v>
      </c>
      <c r="AQ41" s="313">
        <v>36968</v>
      </c>
      <c r="AR41" s="314">
        <v>-15.9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500</v>
      </c>
      <c r="AN49" s="1163" t="s">
        <v>534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1719475</v>
      </c>
      <c r="AN51" s="334">
        <v>113429</v>
      </c>
      <c r="AO51" s="335">
        <v>-2.7</v>
      </c>
      <c r="AP51" s="336">
        <v>98507</v>
      </c>
      <c r="AQ51" s="337">
        <v>-7.1</v>
      </c>
      <c r="AR51" s="338">
        <v>4.4000000000000004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1031567</v>
      </c>
      <c r="AN52" s="342">
        <v>68050</v>
      </c>
      <c r="AO52" s="343">
        <v>62</v>
      </c>
      <c r="AP52" s="344">
        <v>47567</v>
      </c>
      <c r="AQ52" s="345">
        <v>-18.5</v>
      </c>
      <c r="AR52" s="346">
        <v>80.5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761272</v>
      </c>
      <c r="AN53" s="334">
        <v>50809</v>
      </c>
      <c r="AO53" s="335">
        <v>-55.2</v>
      </c>
      <c r="AP53" s="336">
        <v>113347</v>
      </c>
      <c r="AQ53" s="337">
        <v>15.1</v>
      </c>
      <c r="AR53" s="338">
        <v>-70.3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333159</v>
      </c>
      <c r="AN54" s="342">
        <v>22236</v>
      </c>
      <c r="AO54" s="343">
        <v>-67.3</v>
      </c>
      <c r="AP54" s="344">
        <v>58728</v>
      </c>
      <c r="AQ54" s="345">
        <v>23.5</v>
      </c>
      <c r="AR54" s="346">
        <v>-90.8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934315</v>
      </c>
      <c r="AN55" s="334">
        <v>63078</v>
      </c>
      <c r="AO55" s="335">
        <v>24.1</v>
      </c>
      <c r="AP55" s="336">
        <v>120302</v>
      </c>
      <c r="AQ55" s="337">
        <v>6.1</v>
      </c>
      <c r="AR55" s="338">
        <v>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557666</v>
      </c>
      <c r="AN56" s="342">
        <v>37650</v>
      </c>
      <c r="AO56" s="343">
        <v>69.3</v>
      </c>
      <c r="AP56" s="344">
        <v>59328</v>
      </c>
      <c r="AQ56" s="345">
        <v>1</v>
      </c>
      <c r="AR56" s="346">
        <v>68.3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680094</v>
      </c>
      <c r="AN57" s="334">
        <v>46252</v>
      </c>
      <c r="AO57" s="335">
        <v>-26.7</v>
      </c>
      <c r="AP57" s="336">
        <v>114841</v>
      </c>
      <c r="AQ57" s="337">
        <v>-4.5</v>
      </c>
      <c r="AR57" s="338">
        <v>-22.2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347866</v>
      </c>
      <c r="AN58" s="342">
        <v>23658</v>
      </c>
      <c r="AO58" s="343">
        <v>-37.200000000000003</v>
      </c>
      <c r="AP58" s="344">
        <v>51589</v>
      </c>
      <c r="AQ58" s="345">
        <v>-13</v>
      </c>
      <c r="AR58" s="346">
        <v>-24.2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1032006</v>
      </c>
      <c r="AN59" s="334">
        <v>70792</v>
      </c>
      <c r="AO59" s="335">
        <v>53.1</v>
      </c>
      <c r="AP59" s="336">
        <v>124145</v>
      </c>
      <c r="AQ59" s="337">
        <v>8.1</v>
      </c>
      <c r="AR59" s="338">
        <v>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494779</v>
      </c>
      <c r="AN60" s="342">
        <v>33940</v>
      </c>
      <c r="AO60" s="343">
        <v>43.5</v>
      </c>
      <c r="AP60" s="344">
        <v>54761</v>
      </c>
      <c r="AQ60" s="345">
        <v>6.1</v>
      </c>
      <c r="AR60" s="346">
        <v>37.4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1025432</v>
      </c>
      <c r="AN61" s="349">
        <v>68872</v>
      </c>
      <c r="AO61" s="350">
        <v>-1.5</v>
      </c>
      <c r="AP61" s="351">
        <v>114228</v>
      </c>
      <c r="AQ61" s="352">
        <v>3.5</v>
      </c>
      <c r="AR61" s="338">
        <v>-5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553007</v>
      </c>
      <c r="AN62" s="342">
        <v>37107</v>
      </c>
      <c r="AO62" s="343">
        <v>14.1</v>
      </c>
      <c r="AP62" s="344">
        <v>54395</v>
      </c>
      <c r="AQ62" s="345">
        <v>-0.2</v>
      </c>
      <c r="AR62" s="346">
        <v>14.3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17aheOVb+DbQJVOF17vWkoQWFw+5qj8ZS75RNN9SH5kjDijWREzC8a8U+ZcZEF6D2XD8ohEjlkgLd/VbSZw0Q==" saltValue="RfPRa4e0syq0KVFNOh6J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1" spans="125:125" ht="13.5" hidden="1" customHeight="1" x14ac:dyDescent="0.15">
      <c r="DU121" s="259"/>
    </row>
  </sheetData>
  <sheetProtection algorithmName="SHA-512" hashValue="JJW5/nvbdn4KlpQBnzlQsAFF9gazpv14uc7sXYEdLqi1Oh8LLTNdoglJjzb7lx5ErlsdwAQSJMcaJafZKoT91g==" saltValue="PuZltNecwphBrVRwgJnb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HY9Tind7WM5zpD97te3xCAEorvpxXclYM3YZv5VMO/CLUyaq/HLmNnArXWiY9j5sIz58T39+XZxRUIq0A1qksg==" saltValue="UyMtQEA+JiuzRM8e3xzY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5" t="s">
        <v>3</v>
      </c>
      <c r="D47" s="1175"/>
      <c r="E47" s="1176"/>
      <c r="F47" s="11">
        <v>23.99</v>
      </c>
      <c r="G47" s="12">
        <v>21.33</v>
      </c>
      <c r="H47" s="12">
        <v>21.4</v>
      </c>
      <c r="I47" s="12">
        <v>23.14</v>
      </c>
      <c r="J47" s="13">
        <v>23.48</v>
      </c>
    </row>
    <row r="48" spans="2:10" ht="57.75" customHeight="1" x14ac:dyDescent="0.15">
      <c r="B48" s="14"/>
      <c r="C48" s="1177" t="s">
        <v>4</v>
      </c>
      <c r="D48" s="1177"/>
      <c r="E48" s="1178"/>
      <c r="F48" s="15">
        <v>2.93</v>
      </c>
      <c r="G48" s="16">
        <v>4.62</v>
      </c>
      <c r="H48" s="16">
        <v>5.67</v>
      </c>
      <c r="I48" s="16">
        <v>3.39</v>
      </c>
      <c r="J48" s="17">
        <v>5.32</v>
      </c>
    </row>
    <row r="49" spans="2:10" ht="57.75" customHeight="1" thickBot="1" x14ac:dyDescent="0.2">
      <c r="B49" s="18"/>
      <c r="C49" s="1179" t="s">
        <v>5</v>
      </c>
      <c r="D49" s="1179"/>
      <c r="E49" s="1180"/>
      <c r="F49" s="19" t="s">
        <v>555</v>
      </c>
      <c r="G49" s="20" t="s">
        <v>556</v>
      </c>
      <c r="H49" s="20" t="s">
        <v>557</v>
      </c>
      <c r="I49" s="20" t="s">
        <v>558</v>
      </c>
      <c r="J49" s="21">
        <v>0.44</v>
      </c>
    </row>
    <row r="50" spans="2:10" x14ac:dyDescent="0.15"/>
  </sheetData>
  <sheetProtection algorithmName="SHA-512" hashValue="FxSFLmBLnT6TqeoQQWX0G/Yh10LW6YWRKHufgexO3F3TMKGVMVLQELEh8Ou8nuKR9K7D7pSpQVjs3NTY93DF0w==" saltValue="A/uQypBMWoPBd+N0v1KD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7" t="s">
        <v>559</v>
      </c>
      <c r="D34" s="1187"/>
      <c r="E34" s="1188"/>
      <c r="F34" s="32">
        <v>7.27</v>
      </c>
      <c r="G34" s="33">
        <v>7.75</v>
      </c>
      <c r="H34" s="33">
        <v>8.07</v>
      </c>
      <c r="I34" s="33">
        <v>8.4600000000000009</v>
      </c>
      <c r="J34" s="34">
        <v>9.7200000000000006</v>
      </c>
      <c r="K34" s="22"/>
      <c r="L34" s="22"/>
      <c r="M34" s="22"/>
      <c r="N34" s="22"/>
      <c r="O34" s="22"/>
      <c r="P34" s="22"/>
    </row>
    <row r="35" spans="1:16" ht="39" customHeight="1" x14ac:dyDescent="0.15">
      <c r="A35" s="22"/>
      <c r="B35" s="35"/>
      <c r="C35" s="1181" t="s">
        <v>560</v>
      </c>
      <c r="D35" s="1182"/>
      <c r="E35" s="1183"/>
      <c r="F35" s="36">
        <v>2.93</v>
      </c>
      <c r="G35" s="37">
        <v>4.62</v>
      </c>
      <c r="H35" s="37">
        <v>5.66</v>
      </c>
      <c r="I35" s="37">
        <v>3.39</v>
      </c>
      <c r="J35" s="38">
        <v>5.31</v>
      </c>
      <c r="K35" s="22"/>
      <c r="L35" s="22"/>
      <c r="M35" s="22"/>
      <c r="N35" s="22"/>
      <c r="O35" s="22"/>
      <c r="P35" s="22"/>
    </row>
    <row r="36" spans="1:16" ht="39" customHeight="1" x14ac:dyDescent="0.15">
      <c r="A36" s="22"/>
      <c r="B36" s="35"/>
      <c r="C36" s="1181" t="s">
        <v>561</v>
      </c>
      <c r="D36" s="1182"/>
      <c r="E36" s="1183"/>
      <c r="F36" s="36">
        <v>2.06</v>
      </c>
      <c r="G36" s="37">
        <v>1.25</v>
      </c>
      <c r="H36" s="37">
        <v>1.1299999999999999</v>
      </c>
      <c r="I36" s="37">
        <v>2.57</v>
      </c>
      <c r="J36" s="38">
        <v>1.96</v>
      </c>
      <c r="K36" s="22"/>
      <c r="L36" s="22"/>
      <c r="M36" s="22"/>
      <c r="N36" s="22"/>
      <c r="O36" s="22"/>
      <c r="P36" s="22"/>
    </row>
    <row r="37" spans="1:16" ht="39" customHeight="1" x14ac:dyDescent="0.15">
      <c r="A37" s="22"/>
      <c r="B37" s="35"/>
      <c r="C37" s="1181" t="s">
        <v>562</v>
      </c>
      <c r="D37" s="1182"/>
      <c r="E37" s="1183"/>
      <c r="F37" s="36">
        <v>0.74</v>
      </c>
      <c r="G37" s="37">
        <v>0.87</v>
      </c>
      <c r="H37" s="37">
        <v>0.71</v>
      </c>
      <c r="I37" s="37">
        <v>1.58</v>
      </c>
      <c r="J37" s="38">
        <v>1.24</v>
      </c>
      <c r="K37" s="22"/>
      <c r="L37" s="22"/>
      <c r="M37" s="22"/>
      <c r="N37" s="22"/>
      <c r="O37" s="22"/>
      <c r="P37" s="22"/>
    </row>
    <row r="38" spans="1:16" ht="39" customHeight="1" x14ac:dyDescent="0.15">
      <c r="A38" s="22"/>
      <c r="B38" s="35"/>
      <c r="C38" s="1181" t="s">
        <v>563</v>
      </c>
      <c r="D38" s="1182"/>
      <c r="E38" s="1183"/>
      <c r="F38" s="36">
        <v>0.85</v>
      </c>
      <c r="G38" s="37">
        <v>1.06</v>
      </c>
      <c r="H38" s="37">
        <v>1</v>
      </c>
      <c r="I38" s="37">
        <v>1.04</v>
      </c>
      <c r="J38" s="38">
        <v>1.1000000000000001</v>
      </c>
      <c r="K38" s="22"/>
      <c r="L38" s="22"/>
      <c r="M38" s="22"/>
      <c r="N38" s="22"/>
      <c r="O38" s="22"/>
      <c r="P38" s="22"/>
    </row>
    <row r="39" spans="1:16" ht="39" customHeight="1" x14ac:dyDescent="0.15">
      <c r="A39" s="22"/>
      <c r="B39" s="35"/>
      <c r="C39" s="1181" t="s">
        <v>564</v>
      </c>
      <c r="D39" s="1182"/>
      <c r="E39" s="1183"/>
      <c r="F39" s="36">
        <v>1.0900000000000001</v>
      </c>
      <c r="G39" s="37">
        <v>1.23</v>
      </c>
      <c r="H39" s="37">
        <v>1.1599999999999999</v>
      </c>
      <c r="I39" s="37">
        <v>1.06</v>
      </c>
      <c r="J39" s="38">
        <v>1.04</v>
      </c>
      <c r="K39" s="22"/>
      <c r="L39" s="22"/>
      <c r="M39" s="22"/>
      <c r="N39" s="22"/>
      <c r="O39" s="22"/>
      <c r="P39" s="22"/>
    </row>
    <row r="40" spans="1:16" ht="39" customHeight="1" x14ac:dyDescent="0.15">
      <c r="A40" s="22"/>
      <c r="B40" s="35"/>
      <c r="C40" s="1181" t="s">
        <v>565</v>
      </c>
      <c r="D40" s="1182"/>
      <c r="E40" s="1183"/>
      <c r="F40" s="36">
        <v>0.04</v>
      </c>
      <c r="G40" s="37">
        <v>0.05</v>
      </c>
      <c r="H40" s="37">
        <v>0.14000000000000001</v>
      </c>
      <c r="I40" s="37">
        <v>0.13</v>
      </c>
      <c r="J40" s="38">
        <v>0.13</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566</v>
      </c>
      <c r="D42" s="1182"/>
      <c r="E42" s="1183"/>
      <c r="F42" s="36" t="s">
        <v>509</v>
      </c>
      <c r="G42" s="37" t="s">
        <v>509</v>
      </c>
      <c r="H42" s="37" t="s">
        <v>509</v>
      </c>
      <c r="I42" s="37" t="s">
        <v>509</v>
      </c>
      <c r="J42" s="38" t="s">
        <v>509</v>
      </c>
      <c r="K42" s="22"/>
      <c r="L42" s="22"/>
      <c r="M42" s="22"/>
      <c r="N42" s="22"/>
      <c r="O42" s="22"/>
      <c r="P42" s="22"/>
    </row>
    <row r="43" spans="1:16" ht="39" customHeight="1" thickBot="1" x14ac:dyDescent="0.2">
      <c r="A43" s="22"/>
      <c r="B43" s="40"/>
      <c r="C43" s="1184" t="s">
        <v>567</v>
      </c>
      <c r="D43" s="1185"/>
      <c r="E43" s="1186"/>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2jqgn6SoK+g1Pple6SWxUpqD3LUN5yLrMIFRU/vGTEpD/D68DWTsGbfs8d1ce4P+ckz6Ul4jKTBDMkOGkQcQ==" saltValue="v0Qkt1qLmPJLpSIq0RoE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1345</v>
      </c>
      <c r="L45" s="60">
        <v>1308</v>
      </c>
      <c r="M45" s="60">
        <v>1309</v>
      </c>
      <c r="N45" s="60">
        <v>1276</v>
      </c>
      <c r="O45" s="61">
        <v>1230</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509</v>
      </c>
      <c r="L46" s="64" t="s">
        <v>509</v>
      </c>
      <c r="M46" s="64" t="s">
        <v>509</v>
      </c>
      <c r="N46" s="64" t="s">
        <v>509</v>
      </c>
      <c r="O46" s="65" t="s">
        <v>509</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509</v>
      </c>
      <c r="L47" s="64" t="s">
        <v>509</v>
      </c>
      <c r="M47" s="64" t="s">
        <v>509</v>
      </c>
      <c r="N47" s="64" t="s">
        <v>509</v>
      </c>
      <c r="O47" s="65" t="s">
        <v>509</v>
      </c>
      <c r="P47" s="48"/>
      <c r="Q47" s="48"/>
      <c r="R47" s="48"/>
      <c r="S47" s="48"/>
      <c r="T47" s="48"/>
      <c r="U47" s="48"/>
    </row>
    <row r="48" spans="1:21" ht="30.75" customHeight="1" x14ac:dyDescent="0.15">
      <c r="A48" s="48"/>
      <c r="B48" s="1191"/>
      <c r="C48" s="1192"/>
      <c r="D48" s="62"/>
      <c r="E48" s="1197" t="s">
        <v>14</v>
      </c>
      <c r="F48" s="1197"/>
      <c r="G48" s="1197"/>
      <c r="H48" s="1197"/>
      <c r="I48" s="1197"/>
      <c r="J48" s="1198"/>
      <c r="K48" s="63">
        <v>214</v>
      </c>
      <c r="L48" s="64">
        <v>207</v>
      </c>
      <c r="M48" s="64">
        <v>196</v>
      </c>
      <c r="N48" s="64">
        <v>185</v>
      </c>
      <c r="O48" s="65">
        <v>197</v>
      </c>
      <c r="P48" s="48"/>
      <c r="Q48" s="48"/>
      <c r="R48" s="48"/>
      <c r="S48" s="48"/>
      <c r="T48" s="48"/>
      <c r="U48" s="48"/>
    </row>
    <row r="49" spans="1:21" ht="30.75" customHeight="1" x14ac:dyDescent="0.15">
      <c r="A49" s="48"/>
      <c r="B49" s="1191"/>
      <c r="C49" s="1192"/>
      <c r="D49" s="62"/>
      <c r="E49" s="1197" t="s">
        <v>15</v>
      </c>
      <c r="F49" s="1197"/>
      <c r="G49" s="1197"/>
      <c r="H49" s="1197"/>
      <c r="I49" s="1197"/>
      <c r="J49" s="1198"/>
      <c r="K49" s="63">
        <v>17</v>
      </c>
      <c r="L49" s="64">
        <v>15</v>
      </c>
      <c r="M49" s="64">
        <v>16</v>
      </c>
      <c r="N49" s="64">
        <v>16</v>
      </c>
      <c r="O49" s="65">
        <v>23</v>
      </c>
      <c r="P49" s="48"/>
      <c r="Q49" s="48"/>
      <c r="R49" s="48"/>
      <c r="S49" s="48"/>
      <c r="T49" s="48"/>
      <c r="U49" s="48"/>
    </row>
    <row r="50" spans="1:21" ht="30.75" customHeight="1" x14ac:dyDescent="0.15">
      <c r="A50" s="48"/>
      <c r="B50" s="1191"/>
      <c r="C50" s="1192"/>
      <c r="D50" s="62"/>
      <c r="E50" s="1197" t="s">
        <v>16</v>
      </c>
      <c r="F50" s="1197"/>
      <c r="G50" s="1197"/>
      <c r="H50" s="1197"/>
      <c r="I50" s="1197"/>
      <c r="J50" s="1198"/>
      <c r="K50" s="63">
        <v>11</v>
      </c>
      <c r="L50" s="64">
        <v>11</v>
      </c>
      <c r="M50" s="64">
        <v>3</v>
      </c>
      <c r="N50" s="64" t="s">
        <v>509</v>
      </c>
      <c r="O50" s="65" t="s">
        <v>509</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509</v>
      </c>
      <c r="L51" s="64" t="s">
        <v>509</v>
      </c>
      <c r="M51" s="64" t="s">
        <v>509</v>
      </c>
      <c r="N51" s="64" t="s">
        <v>509</v>
      </c>
      <c r="O51" s="65" t="s">
        <v>509</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1078</v>
      </c>
      <c r="L52" s="64">
        <v>1050</v>
      </c>
      <c r="M52" s="64">
        <v>1039</v>
      </c>
      <c r="N52" s="64">
        <v>1033</v>
      </c>
      <c r="O52" s="65">
        <v>997</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509</v>
      </c>
      <c r="L53" s="69">
        <v>491</v>
      </c>
      <c r="M53" s="69">
        <v>485</v>
      </c>
      <c r="N53" s="69">
        <v>444</v>
      </c>
      <c r="O53" s="70">
        <v>453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2GTnMUTw6H+sOxlw2KjqvkySW10qVr2525/dGXe81Al06kH774gHr9s9wk12oopVompWyKayCNVaQQcaxtLwA==" saltValue="yztNVMMsEMLdqKF1xMwN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550</v>
      </c>
      <c r="J40" s="103" t="s">
        <v>551</v>
      </c>
      <c r="K40" s="103" t="s">
        <v>552</v>
      </c>
      <c r="L40" s="103" t="s">
        <v>553</v>
      </c>
      <c r="M40" s="104" t="s">
        <v>554</v>
      </c>
    </row>
    <row r="41" spans="2:13" ht="27.75" customHeight="1" x14ac:dyDescent="0.15">
      <c r="B41" s="1220" t="s">
        <v>31</v>
      </c>
      <c r="C41" s="1221"/>
      <c r="D41" s="105"/>
      <c r="E41" s="1226" t="s">
        <v>32</v>
      </c>
      <c r="F41" s="1226"/>
      <c r="G41" s="1226"/>
      <c r="H41" s="1227"/>
      <c r="I41" s="355">
        <v>11943</v>
      </c>
      <c r="J41" s="356">
        <v>11262</v>
      </c>
      <c r="K41" s="356">
        <v>10574</v>
      </c>
      <c r="L41" s="356">
        <v>9767</v>
      </c>
      <c r="M41" s="357">
        <v>9193</v>
      </c>
    </row>
    <row r="42" spans="2:13" ht="27.75" customHeight="1" x14ac:dyDescent="0.15">
      <c r="B42" s="1222"/>
      <c r="C42" s="1223"/>
      <c r="D42" s="106"/>
      <c r="E42" s="1228" t="s">
        <v>33</v>
      </c>
      <c r="F42" s="1228"/>
      <c r="G42" s="1228"/>
      <c r="H42" s="1229"/>
      <c r="I42" s="358">
        <v>14</v>
      </c>
      <c r="J42" s="359">
        <v>3</v>
      </c>
      <c r="K42" s="359" t="s">
        <v>509</v>
      </c>
      <c r="L42" s="359" t="s">
        <v>509</v>
      </c>
      <c r="M42" s="360" t="s">
        <v>509</v>
      </c>
    </row>
    <row r="43" spans="2:13" ht="27.75" customHeight="1" x14ac:dyDescent="0.15">
      <c r="B43" s="1222"/>
      <c r="C43" s="1223"/>
      <c r="D43" s="106"/>
      <c r="E43" s="1228" t="s">
        <v>34</v>
      </c>
      <c r="F43" s="1228"/>
      <c r="G43" s="1228"/>
      <c r="H43" s="1229"/>
      <c r="I43" s="358">
        <v>3082</v>
      </c>
      <c r="J43" s="359">
        <v>2904</v>
      </c>
      <c r="K43" s="359">
        <v>2758</v>
      </c>
      <c r="L43" s="359">
        <v>2554</v>
      </c>
      <c r="M43" s="360">
        <v>2405</v>
      </c>
    </row>
    <row r="44" spans="2:13" ht="27.75" customHeight="1" x14ac:dyDescent="0.15">
      <c r="B44" s="1222"/>
      <c r="C44" s="1223"/>
      <c r="D44" s="106"/>
      <c r="E44" s="1228" t="s">
        <v>35</v>
      </c>
      <c r="F44" s="1228"/>
      <c r="G44" s="1228"/>
      <c r="H44" s="1229"/>
      <c r="I44" s="358">
        <v>92</v>
      </c>
      <c r="J44" s="359">
        <v>77</v>
      </c>
      <c r="K44" s="359">
        <v>130</v>
      </c>
      <c r="L44" s="359">
        <v>130</v>
      </c>
      <c r="M44" s="360">
        <v>108</v>
      </c>
    </row>
    <row r="45" spans="2:13" ht="27.75" customHeight="1" x14ac:dyDescent="0.15">
      <c r="B45" s="1222"/>
      <c r="C45" s="1223"/>
      <c r="D45" s="106"/>
      <c r="E45" s="1228" t="s">
        <v>36</v>
      </c>
      <c r="F45" s="1228"/>
      <c r="G45" s="1228"/>
      <c r="H45" s="1229"/>
      <c r="I45" s="358">
        <v>958</v>
      </c>
      <c r="J45" s="359">
        <v>912</v>
      </c>
      <c r="K45" s="359">
        <v>902</v>
      </c>
      <c r="L45" s="359">
        <v>861</v>
      </c>
      <c r="M45" s="360">
        <v>880</v>
      </c>
    </row>
    <row r="46" spans="2:13" ht="27.75" customHeight="1" x14ac:dyDescent="0.15">
      <c r="B46" s="1222"/>
      <c r="C46" s="1223"/>
      <c r="D46" s="107"/>
      <c r="E46" s="1228" t="s">
        <v>37</v>
      </c>
      <c r="F46" s="1228"/>
      <c r="G46" s="1228"/>
      <c r="H46" s="1229"/>
      <c r="I46" s="358" t="s">
        <v>509</v>
      </c>
      <c r="J46" s="359" t="s">
        <v>509</v>
      </c>
      <c r="K46" s="359" t="s">
        <v>509</v>
      </c>
      <c r="L46" s="359" t="s">
        <v>509</v>
      </c>
      <c r="M46" s="360" t="s">
        <v>509</v>
      </c>
    </row>
    <row r="47" spans="2:13" ht="27.75" customHeight="1" x14ac:dyDescent="0.15">
      <c r="B47" s="1222"/>
      <c r="C47" s="1223"/>
      <c r="D47" s="108"/>
      <c r="E47" s="1230" t="s">
        <v>38</v>
      </c>
      <c r="F47" s="1231"/>
      <c r="G47" s="1231"/>
      <c r="H47" s="1232"/>
      <c r="I47" s="358" t="s">
        <v>509</v>
      </c>
      <c r="J47" s="359" t="s">
        <v>509</v>
      </c>
      <c r="K47" s="359" t="s">
        <v>509</v>
      </c>
      <c r="L47" s="359" t="s">
        <v>509</v>
      </c>
      <c r="M47" s="360" t="s">
        <v>509</v>
      </c>
    </row>
    <row r="48" spans="2:13" ht="27.75" customHeight="1" x14ac:dyDescent="0.15">
      <c r="B48" s="1222"/>
      <c r="C48" s="1223"/>
      <c r="D48" s="106"/>
      <c r="E48" s="1228" t="s">
        <v>39</v>
      </c>
      <c r="F48" s="1228"/>
      <c r="G48" s="1228"/>
      <c r="H48" s="1229"/>
      <c r="I48" s="358" t="s">
        <v>509</v>
      </c>
      <c r="J48" s="359" t="s">
        <v>509</v>
      </c>
      <c r="K48" s="359" t="s">
        <v>509</v>
      </c>
      <c r="L48" s="359" t="s">
        <v>509</v>
      </c>
      <c r="M48" s="360" t="s">
        <v>509</v>
      </c>
    </row>
    <row r="49" spans="2:13" ht="27.75" customHeight="1" x14ac:dyDescent="0.15">
      <c r="B49" s="1224"/>
      <c r="C49" s="1225"/>
      <c r="D49" s="106"/>
      <c r="E49" s="1228" t="s">
        <v>40</v>
      </c>
      <c r="F49" s="1228"/>
      <c r="G49" s="1228"/>
      <c r="H49" s="1229"/>
      <c r="I49" s="358" t="s">
        <v>509</v>
      </c>
      <c r="J49" s="359" t="s">
        <v>509</v>
      </c>
      <c r="K49" s="359" t="s">
        <v>509</v>
      </c>
      <c r="L49" s="359" t="s">
        <v>509</v>
      </c>
      <c r="M49" s="360" t="s">
        <v>509</v>
      </c>
    </row>
    <row r="50" spans="2:13" ht="27.75" customHeight="1" x14ac:dyDescent="0.15">
      <c r="B50" s="1233" t="s">
        <v>41</v>
      </c>
      <c r="C50" s="1234"/>
      <c r="D50" s="109"/>
      <c r="E50" s="1228" t="s">
        <v>42</v>
      </c>
      <c r="F50" s="1228"/>
      <c r="G50" s="1228"/>
      <c r="H50" s="1229"/>
      <c r="I50" s="358">
        <v>2009</v>
      </c>
      <c r="J50" s="359">
        <v>1834</v>
      </c>
      <c r="K50" s="359">
        <v>1903</v>
      </c>
      <c r="L50" s="359">
        <v>2336</v>
      </c>
      <c r="M50" s="360">
        <v>2511</v>
      </c>
    </row>
    <row r="51" spans="2:13" ht="27.75" customHeight="1" x14ac:dyDescent="0.15">
      <c r="B51" s="1222"/>
      <c r="C51" s="1223"/>
      <c r="D51" s="106"/>
      <c r="E51" s="1228" t="s">
        <v>43</v>
      </c>
      <c r="F51" s="1228"/>
      <c r="G51" s="1228"/>
      <c r="H51" s="1229"/>
      <c r="I51" s="358">
        <v>746</v>
      </c>
      <c r="J51" s="359">
        <v>668</v>
      </c>
      <c r="K51" s="359">
        <v>540</v>
      </c>
      <c r="L51" s="359">
        <v>443</v>
      </c>
      <c r="M51" s="360">
        <v>375</v>
      </c>
    </row>
    <row r="52" spans="2:13" ht="27.75" customHeight="1" x14ac:dyDescent="0.15">
      <c r="B52" s="1224"/>
      <c r="C52" s="1225"/>
      <c r="D52" s="106"/>
      <c r="E52" s="1228" t="s">
        <v>44</v>
      </c>
      <c r="F52" s="1228"/>
      <c r="G52" s="1228"/>
      <c r="H52" s="1229"/>
      <c r="I52" s="358">
        <v>10835</v>
      </c>
      <c r="J52" s="359">
        <v>10232</v>
      </c>
      <c r="K52" s="359">
        <v>9810</v>
      </c>
      <c r="L52" s="359">
        <v>9247</v>
      </c>
      <c r="M52" s="360">
        <v>8787</v>
      </c>
    </row>
    <row r="53" spans="2:13" ht="27.75" customHeight="1" thickBot="1" x14ac:dyDescent="0.2">
      <c r="B53" s="1235" t="s">
        <v>20</v>
      </c>
      <c r="C53" s="1236"/>
      <c r="D53" s="110"/>
      <c r="E53" s="1237" t="s">
        <v>45</v>
      </c>
      <c r="F53" s="1237"/>
      <c r="G53" s="1237"/>
      <c r="H53" s="1238"/>
      <c r="I53" s="361">
        <v>2499</v>
      </c>
      <c r="J53" s="362">
        <v>2423</v>
      </c>
      <c r="K53" s="362">
        <v>2110</v>
      </c>
      <c r="L53" s="362">
        <v>1287</v>
      </c>
      <c r="M53" s="363">
        <v>913</v>
      </c>
    </row>
    <row r="54" spans="2:13" ht="27.75" customHeight="1" x14ac:dyDescent="0.15">
      <c r="B54" s="111" t="s">
        <v>46</v>
      </c>
      <c r="C54" s="112"/>
      <c r="D54" s="112"/>
      <c r="E54" s="113"/>
      <c r="F54" s="113"/>
      <c r="G54" s="113"/>
      <c r="H54" s="113"/>
      <c r="I54" s="114"/>
      <c r="J54" s="114"/>
      <c r="K54" s="114"/>
      <c r="L54" s="114"/>
      <c r="M54" s="114"/>
    </row>
    <row r="55" spans="2:13" x14ac:dyDescent="0.15"/>
  </sheetData>
  <sheetProtection algorithmName="SHA-512" hashValue="3wOgmyVXPZkBNJEWsnJCFA7e8tHiAvOpKh6SzmHe2sqC4es4cnCvbCYizm5Da65wW5S6ZqiJ9gLSdmEru7MAEA==" saltValue="Y66HxHTFIsc+9JKTA5/B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7" t="s">
        <v>48</v>
      </c>
      <c r="D55" s="1247"/>
      <c r="E55" s="1248"/>
      <c r="F55" s="122">
        <v>1034</v>
      </c>
      <c r="G55" s="122">
        <v>1170</v>
      </c>
      <c r="H55" s="123">
        <v>1153</v>
      </c>
    </row>
    <row r="56" spans="2:8" ht="52.5" customHeight="1" x14ac:dyDescent="0.15">
      <c r="B56" s="124"/>
      <c r="C56" s="1249" t="s">
        <v>49</v>
      </c>
      <c r="D56" s="1249"/>
      <c r="E56" s="1250"/>
      <c r="F56" s="125">
        <v>94</v>
      </c>
      <c r="G56" s="125">
        <v>121</v>
      </c>
      <c r="H56" s="126">
        <v>89</v>
      </c>
    </row>
    <row r="57" spans="2:8" ht="53.25" customHeight="1" x14ac:dyDescent="0.15">
      <c r="B57" s="124"/>
      <c r="C57" s="1251" t="s">
        <v>50</v>
      </c>
      <c r="D57" s="1251"/>
      <c r="E57" s="1252"/>
      <c r="F57" s="127">
        <v>1871</v>
      </c>
      <c r="G57" s="127">
        <v>2137</v>
      </c>
      <c r="H57" s="128">
        <v>2357</v>
      </c>
    </row>
    <row r="58" spans="2:8" ht="45.75" customHeight="1" x14ac:dyDescent="0.15">
      <c r="B58" s="129"/>
      <c r="C58" s="1239" t="s">
        <v>51</v>
      </c>
      <c r="D58" s="1240"/>
      <c r="E58" s="1241"/>
      <c r="F58" s="130"/>
      <c r="G58" s="130"/>
      <c r="H58" s="131"/>
    </row>
    <row r="59" spans="2:8" ht="45.75" customHeight="1" x14ac:dyDescent="0.15">
      <c r="B59" s="129"/>
      <c r="C59" s="1239" t="s">
        <v>52</v>
      </c>
      <c r="D59" s="1240"/>
      <c r="E59" s="1241"/>
      <c r="F59" s="130"/>
      <c r="G59" s="130"/>
      <c r="H59" s="131"/>
    </row>
    <row r="60" spans="2:8" ht="45.75" customHeight="1" x14ac:dyDescent="0.15">
      <c r="B60" s="129"/>
      <c r="C60" s="1239" t="s">
        <v>52</v>
      </c>
      <c r="D60" s="1240"/>
      <c r="E60" s="1241"/>
      <c r="F60" s="130"/>
      <c r="G60" s="130"/>
      <c r="H60" s="131"/>
    </row>
    <row r="61" spans="2:8" ht="45.75" customHeight="1" x14ac:dyDescent="0.15">
      <c r="B61" s="129"/>
      <c r="C61" s="1239" t="s">
        <v>52</v>
      </c>
      <c r="D61" s="1240"/>
      <c r="E61" s="1241"/>
      <c r="F61" s="130"/>
      <c r="G61" s="130"/>
      <c r="H61" s="131"/>
    </row>
    <row r="62" spans="2:8" ht="45.75" customHeight="1" thickBot="1" x14ac:dyDescent="0.2">
      <c r="B62" s="132"/>
      <c r="C62" s="1242" t="s">
        <v>52</v>
      </c>
      <c r="D62" s="1243"/>
      <c r="E62" s="1244"/>
      <c r="F62" s="133"/>
      <c r="G62" s="133"/>
      <c r="H62" s="134"/>
    </row>
    <row r="63" spans="2:8" ht="52.5" customHeight="1" thickBot="1" x14ac:dyDescent="0.2">
      <c r="B63" s="135"/>
      <c r="C63" s="1245" t="s">
        <v>53</v>
      </c>
      <c r="D63" s="1245"/>
      <c r="E63" s="1246"/>
      <c r="F63" s="136">
        <v>2999</v>
      </c>
      <c r="G63" s="136">
        <v>3428</v>
      </c>
      <c r="H63" s="137">
        <v>3598</v>
      </c>
    </row>
    <row r="64" spans="2:8" x14ac:dyDescent="0.15"/>
  </sheetData>
  <sheetProtection algorithmName="SHA-512" hashValue="aA566H4vZAXmgUr12wCXDcBCigvnaCJIS2sfZ/S++iL+STTNc8O5wJrR6jF+EwvuEuunWMf+LfJShwQLtZBiiA==" saltValue="jux/vqO+xmTwOPMhiIut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588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589</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550</v>
      </c>
      <c r="BQ50" s="1266"/>
      <c r="BR50" s="1266"/>
      <c r="BS50" s="1266"/>
      <c r="BT50" s="1266"/>
      <c r="BU50" s="1266"/>
      <c r="BV50" s="1266"/>
      <c r="BW50" s="1266"/>
      <c r="BX50" s="1266" t="s">
        <v>551</v>
      </c>
      <c r="BY50" s="1266"/>
      <c r="BZ50" s="1266"/>
      <c r="CA50" s="1266"/>
      <c r="CB50" s="1266"/>
      <c r="CC50" s="1266"/>
      <c r="CD50" s="1266"/>
      <c r="CE50" s="1266"/>
      <c r="CF50" s="1266" t="s">
        <v>552</v>
      </c>
      <c r="CG50" s="1266"/>
      <c r="CH50" s="1266"/>
      <c r="CI50" s="1266"/>
      <c r="CJ50" s="1266"/>
      <c r="CK50" s="1266"/>
      <c r="CL50" s="1266"/>
      <c r="CM50" s="1266"/>
      <c r="CN50" s="1266" t="s">
        <v>553</v>
      </c>
      <c r="CO50" s="1266"/>
      <c r="CP50" s="1266"/>
      <c r="CQ50" s="1266"/>
      <c r="CR50" s="1266"/>
      <c r="CS50" s="1266"/>
      <c r="CT50" s="1266"/>
      <c r="CU50" s="1266"/>
      <c r="CV50" s="1266" t="s">
        <v>554</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590</v>
      </c>
      <c r="AO51" s="1269"/>
      <c r="AP51" s="1269"/>
      <c r="AQ51" s="1269"/>
      <c r="AR51" s="1269"/>
      <c r="AS51" s="1269"/>
      <c r="AT51" s="1269"/>
      <c r="AU51" s="1269"/>
      <c r="AV51" s="1269"/>
      <c r="AW51" s="1269"/>
      <c r="AX51" s="1269"/>
      <c r="AY51" s="1269"/>
      <c r="AZ51" s="1269"/>
      <c r="BA51" s="1269"/>
      <c r="BB51" s="1269" t="s">
        <v>591</v>
      </c>
      <c r="BC51" s="1269"/>
      <c r="BD51" s="1269"/>
      <c r="BE51" s="1269"/>
      <c r="BF51" s="1269"/>
      <c r="BG51" s="1269"/>
      <c r="BH51" s="1269"/>
      <c r="BI51" s="1269"/>
      <c r="BJ51" s="1269"/>
      <c r="BK51" s="1269"/>
      <c r="BL51" s="1269"/>
      <c r="BM51" s="1269"/>
      <c r="BN51" s="1269"/>
      <c r="BO51" s="1269"/>
      <c r="BP51" s="1267">
        <v>67.2</v>
      </c>
      <c r="BQ51" s="1267"/>
      <c r="BR51" s="1267"/>
      <c r="BS51" s="1267"/>
      <c r="BT51" s="1267"/>
      <c r="BU51" s="1267"/>
      <c r="BV51" s="1267"/>
      <c r="BW51" s="1267"/>
      <c r="BX51" s="1267">
        <v>65.5</v>
      </c>
      <c r="BY51" s="1267"/>
      <c r="BZ51" s="1267"/>
      <c r="CA51" s="1267"/>
      <c r="CB51" s="1267"/>
      <c r="CC51" s="1267"/>
      <c r="CD51" s="1267"/>
      <c r="CE51" s="1267"/>
      <c r="CF51" s="1267">
        <v>55.1</v>
      </c>
      <c r="CG51" s="1267"/>
      <c r="CH51" s="1267"/>
      <c r="CI51" s="1267"/>
      <c r="CJ51" s="1267"/>
      <c r="CK51" s="1267"/>
      <c r="CL51" s="1267"/>
      <c r="CM51" s="1267"/>
      <c r="CN51" s="1267">
        <v>31.6</v>
      </c>
      <c r="CO51" s="1267"/>
      <c r="CP51" s="1267"/>
      <c r="CQ51" s="1267"/>
      <c r="CR51" s="1267"/>
      <c r="CS51" s="1267"/>
      <c r="CT51" s="1267"/>
      <c r="CU51" s="1267"/>
      <c r="CV51" s="1267">
        <v>23.1</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592</v>
      </c>
      <c r="BC53" s="1269"/>
      <c r="BD53" s="1269"/>
      <c r="BE53" s="1269"/>
      <c r="BF53" s="1269"/>
      <c r="BG53" s="1269"/>
      <c r="BH53" s="1269"/>
      <c r="BI53" s="1269"/>
      <c r="BJ53" s="1269"/>
      <c r="BK53" s="1269"/>
      <c r="BL53" s="1269"/>
      <c r="BM53" s="1269"/>
      <c r="BN53" s="1269"/>
      <c r="BO53" s="1269"/>
      <c r="BP53" s="1267">
        <v>54.2</v>
      </c>
      <c r="BQ53" s="1267"/>
      <c r="BR53" s="1267"/>
      <c r="BS53" s="1267"/>
      <c r="BT53" s="1267"/>
      <c r="BU53" s="1267"/>
      <c r="BV53" s="1267"/>
      <c r="BW53" s="1267"/>
      <c r="BX53" s="1267">
        <v>56</v>
      </c>
      <c r="BY53" s="1267"/>
      <c r="BZ53" s="1267"/>
      <c r="CA53" s="1267"/>
      <c r="CB53" s="1267"/>
      <c r="CC53" s="1267"/>
      <c r="CD53" s="1267"/>
      <c r="CE53" s="1267"/>
      <c r="CF53" s="1267">
        <v>57.7</v>
      </c>
      <c r="CG53" s="1267"/>
      <c r="CH53" s="1267"/>
      <c r="CI53" s="1267"/>
      <c r="CJ53" s="1267"/>
      <c r="CK53" s="1267"/>
      <c r="CL53" s="1267"/>
      <c r="CM53" s="1267"/>
      <c r="CN53" s="1267">
        <v>59.6</v>
      </c>
      <c r="CO53" s="1267"/>
      <c r="CP53" s="1267"/>
      <c r="CQ53" s="1267"/>
      <c r="CR53" s="1267"/>
      <c r="CS53" s="1267"/>
      <c r="CT53" s="1267"/>
      <c r="CU53" s="1267"/>
      <c r="CV53" s="1267">
        <v>61.1</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593</v>
      </c>
      <c r="AO55" s="1266"/>
      <c r="AP55" s="1266"/>
      <c r="AQ55" s="1266"/>
      <c r="AR55" s="1266"/>
      <c r="AS55" s="1266"/>
      <c r="AT55" s="1266"/>
      <c r="AU55" s="1266"/>
      <c r="AV55" s="1266"/>
      <c r="AW55" s="1266"/>
      <c r="AX55" s="1266"/>
      <c r="AY55" s="1266"/>
      <c r="AZ55" s="1266"/>
      <c r="BA55" s="1266"/>
      <c r="BB55" s="1269" t="s">
        <v>591</v>
      </c>
      <c r="BC55" s="1269"/>
      <c r="BD55" s="1269"/>
      <c r="BE55" s="1269"/>
      <c r="BF55" s="1269"/>
      <c r="BG55" s="1269"/>
      <c r="BH55" s="1269"/>
      <c r="BI55" s="1269"/>
      <c r="BJ55" s="1269"/>
      <c r="BK55" s="1269"/>
      <c r="BL55" s="1269"/>
      <c r="BM55" s="1269"/>
      <c r="BN55" s="1269"/>
      <c r="BO55" s="1269"/>
      <c r="BP55" s="1267">
        <v>19.8</v>
      </c>
      <c r="BQ55" s="1267"/>
      <c r="BR55" s="1267"/>
      <c r="BS55" s="1267"/>
      <c r="BT55" s="1267"/>
      <c r="BU55" s="1267"/>
      <c r="BV55" s="1267"/>
      <c r="BW55" s="1267"/>
      <c r="BX55" s="1267">
        <v>20</v>
      </c>
      <c r="BY55" s="1267"/>
      <c r="BZ55" s="1267"/>
      <c r="CA55" s="1267"/>
      <c r="CB55" s="1267"/>
      <c r="CC55" s="1267"/>
      <c r="CD55" s="1267"/>
      <c r="CE55" s="1267"/>
      <c r="CF55" s="1267">
        <v>32.4</v>
      </c>
      <c r="CG55" s="1267"/>
      <c r="CH55" s="1267"/>
      <c r="CI55" s="1267"/>
      <c r="CJ55" s="1267"/>
      <c r="CK55" s="1267"/>
      <c r="CL55" s="1267"/>
      <c r="CM55" s="1267"/>
      <c r="CN55" s="1267">
        <v>20</v>
      </c>
      <c r="CO55" s="1267"/>
      <c r="CP55" s="1267"/>
      <c r="CQ55" s="1267"/>
      <c r="CR55" s="1267"/>
      <c r="CS55" s="1267"/>
      <c r="CT55" s="1267"/>
      <c r="CU55" s="1267"/>
      <c r="CV55" s="1267">
        <v>7.4</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592</v>
      </c>
      <c r="BC57" s="1269"/>
      <c r="BD57" s="1269"/>
      <c r="BE57" s="1269"/>
      <c r="BF57" s="1269"/>
      <c r="BG57" s="1269"/>
      <c r="BH57" s="1269"/>
      <c r="BI57" s="1269"/>
      <c r="BJ57" s="1269"/>
      <c r="BK57" s="1269"/>
      <c r="BL57" s="1269"/>
      <c r="BM57" s="1269"/>
      <c r="BN57" s="1269"/>
      <c r="BO57" s="1269"/>
      <c r="BP57" s="1267">
        <v>59.7</v>
      </c>
      <c r="BQ57" s="1267"/>
      <c r="BR57" s="1267"/>
      <c r="BS57" s="1267"/>
      <c r="BT57" s="1267"/>
      <c r="BU57" s="1267"/>
      <c r="BV57" s="1267"/>
      <c r="BW57" s="1267"/>
      <c r="BX57" s="1267">
        <v>60.7</v>
      </c>
      <c r="BY57" s="1267"/>
      <c r="BZ57" s="1267"/>
      <c r="CA57" s="1267"/>
      <c r="CB57" s="1267"/>
      <c r="CC57" s="1267"/>
      <c r="CD57" s="1267"/>
      <c r="CE57" s="1267"/>
      <c r="CF57" s="1267">
        <v>64.2</v>
      </c>
      <c r="CG57" s="1267"/>
      <c r="CH57" s="1267"/>
      <c r="CI57" s="1267"/>
      <c r="CJ57" s="1267"/>
      <c r="CK57" s="1267"/>
      <c r="CL57" s="1267"/>
      <c r="CM57" s="1267"/>
      <c r="CN57" s="1267">
        <v>67</v>
      </c>
      <c r="CO57" s="1267"/>
      <c r="CP57" s="1267"/>
      <c r="CQ57" s="1267"/>
      <c r="CR57" s="1267"/>
      <c r="CS57" s="1267"/>
      <c r="CT57" s="1267"/>
      <c r="CU57" s="1267"/>
      <c r="CV57" s="1267">
        <v>67.8</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594</v>
      </c>
    </row>
    <row r="64" spans="1:109" x14ac:dyDescent="0.15">
      <c r="B64" s="372"/>
      <c r="G64" s="379"/>
      <c r="I64" s="392"/>
      <c r="J64" s="392"/>
      <c r="K64" s="392"/>
      <c r="L64" s="392"/>
      <c r="M64" s="392"/>
      <c r="N64" s="393"/>
      <c r="AM64" s="379"/>
      <c r="AN64" s="379" t="s">
        <v>587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595</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589</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550</v>
      </c>
      <c r="BQ72" s="1266"/>
      <c r="BR72" s="1266"/>
      <c r="BS72" s="1266"/>
      <c r="BT72" s="1266"/>
      <c r="BU72" s="1266"/>
      <c r="BV72" s="1266"/>
      <c r="BW72" s="1266"/>
      <c r="BX72" s="1266" t="s">
        <v>551</v>
      </c>
      <c r="BY72" s="1266"/>
      <c r="BZ72" s="1266"/>
      <c r="CA72" s="1266"/>
      <c r="CB72" s="1266"/>
      <c r="CC72" s="1266"/>
      <c r="CD72" s="1266"/>
      <c r="CE72" s="1266"/>
      <c r="CF72" s="1266" t="s">
        <v>552</v>
      </c>
      <c r="CG72" s="1266"/>
      <c r="CH72" s="1266"/>
      <c r="CI72" s="1266"/>
      <c r="CJ72" s="1266"/>
      <c r="CK72" s="1266"/>
      <c r="CL72" s="1266"/>
      <c r="CM72" s="1266"/>
      <c r="CN72" s="1266" t="s">
        <v>553</v>
      </c>
      <c r="CO72" s="1266"/>
      <c r="CP72" s="1266"/>
      <c r="CQ72" s="1266"/>
      <c r="CR72" s="1266"/>
      <c r="CS72" s="1266"/>
      <c r="CT72" s="1266"/>
      <c r="CU72" s="1266"/>
      <c r="CV72" s="1266" t="s">
        <v>554</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590</v>
      </c>
      <c r="AO73" s="1269"/>
      <c r="AP73" s="1269"/>
      <c r="AQ73" s="1269"/>
      <c r="AR73" s="1269"/>
      <c r="AS73" s="1269"/>
      <c r="AT73" s="1269"/>
      <c r="AU73" s="1269"/>
      <c r="AV73" s="1269"/>
      <c r="AW73" s="1269"/>
      <c r="AX73" s="1269"/>
      <c r="AY73" s="1269"/>
      <c r="AZ73" s="1269"/>
      <c r="BA73" s="1269"/>
      <c r="BB73" s="1269" t="s">
        <v>591</v>
      </c>
      <c r="BC73" s="1269"/>
      <c r="BD73" s="1269"/>
      <c r="BE73" s="1269"/>
      <c r="BF73" s="1269"/>
      <c r="BG73" s="1269"/>
      <c r="BH73" s="1269"/>
      <c r="BI73" s="1269"/>
      <c r="BJ73" s="1269"/>
      <c r="BK73" s="1269"/>
      <c r="BL73" s="1269"/>
      <c r="BM73" s="1269"/>
      <c r="BN73" s="1269"/>
      <c r="BO73" s="1269"/>
      <c r="BP73" s="1267">
        <v>67.2</v>
      </c>
      <c r="BQ73" s="1267"/>
      <c r="BR73" s="1267"/>
      <c r="BS73" s="1267"/>
      <c r="BT73" s="1267"/>
      <c r="BU73" s="1267"/>
      <c r="BV73" s="1267"/>
      <c r="BW73" s="1267"/>
      <c r="BX73" s="1267">
        <v>65.5</v>
      </c>
      <c r="BY73" s="1267"/>
      <c r="BZ73" s="1267"/>
      <c r="CA73" s="1267"/>
      <c r="CB73" s="1267"/>
      <c r="CC73" s="1267"/>
      <c r="CD73" s="1267"/>
      <c r="CE73" s="1267"/>
      <c r="CF73" s="1267">
        <v>55.1</v>
      </c>
      <c r="CG73" s="1267"/>
      <c r="CH73" s="1267"/>
      <c r="CI73" s="1267"/>
      <c r="CJ73" s="1267"/>
      <c r="CK73" s="1267"/>
      <c r="CL73" s="1267"/>
      <c r="CM73" s="1267"/>
      <c r="CN73" s="1267">
        <v>31.6</v>
      </c>
      <c r="CO73" s="1267"/>
      <c r="CP73" s="1267"/>
      <c r="CQ73" s="1267"/>
      <c r="CR73" s="1267"/>
      <c r="CS73" s="1267"/>
      <c r="CT73" s="1267"/>
      <c r="CU73" s="1267"/>
      <c r="CV73" s="1267">
        <v>23.1</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596</v>
      </c>
      <c r="BC75" s="1269"/>
      <c r="BD75" s="1269"/>
      <c r="BE75" s="1269"/>
      <c r="BF75" s="1269"/>
      <c r="BG75" s="1269"/>
      <c r="BH75" s="1269"/>
      <c r="BI75" s="1269"/>
      <c r="BJ75" s="1269"/>
      <c r="BK75" s="1269"/>
      <c r="BL75" s="1269"/>
      <c r="BM75" s="1269"/>
      <c r="BN75" s="1269"/>
      <c r="BO75" s="1269"/>
      <c r="BP75" s="1267">
        <v>13.7</v>
      </c>
      <c r="BQ75" s="1267"/>
      <c r="BR75" s="1267"/>
      <c r="BS75" s="1267"/>
      <c r="BT75" s="1267"/>
      <c r="BU75" s="1267"/>
      <c r="BV75" s="1267"/>
      <c r="BW75" s="1267"/>
      <c r="BX75" s="1267">
        <v>13.6</v>
      </c>
      <c r="BY75" s="1267"/>
      <c r="BZ75" s="1267"/>
      <c r="CA75" s="1267"/>
      <c r="CB75" s="1267"/>
      <c r="CC75" s="1267"/>
      <c r="CD75" s="1267"/>
      <c r="CE75" s="1267"/>
      <c r="CF75" s="1267">
        <v>13.2</v>
      </c>
      <c r="CG75" s="1267"/>
      <c r="CH75" s="1267"/>
      <c r="CI75" s="1267"/>
      <c r="CJ75" s="1267"/>
      <c r="CK75" s="1267"/>
      <c r="CL75" s="1267"/>
      <c r="CM75" s="1267"/>
      <c r="CN75" s="1267">
        <v>12.3</v>
      </c>
      <c r="CO75" s="1267"/>
      <c r="CP75" s="1267"/>
      <c r="CQ75" s="1267"/>
      <c r="CR75" s="1267"/>
      <c r="CS75" s="1267"/>
      <c r="CT75" s="1267"/>
      <c r="CU75" s="1267"/>
      <c r="CV75" s="1267">
        <v>11.6</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593</v>
      </c>
      <c r="AO77" s="1266"/>
      <c r="AP77" s="1266"/>
      <c r="AQ77" s="1266"/>
      <c r="AR77" s="1266"/>
      <c r="AS77" s="1266"/>
      <c r="AT77" s="1266"/>
      <c r="AU77" s="1266"/>
      <c r="AV77" s="1266"/>
      <c r="AW77" s="1266"/>
      <c r="AX77" s="1266"/>
      <c r="AY77" s="1266"/>
      <c r="AZ77" s="1266"/>
      <c r="BA77" s="1266"/>
      <c r="BB77" s="1269" t="s">
        <v>591</v>
      </c>
      <c r="BC77" s="1269"/>
      <c r="BD77" s="1269"/>
      <c r="BE77" s="1269"/>
      <c r="BF77" s="1269"/>
      <c r="BG77" s="1269"/>
      <c r="BH77" s="1269"/>
      <c r="BI77" s="1269"/>
      <c r="BJ77" s="1269"/>
      <c r="BK77" s="1269"/>
      <c r="BL77" s="1269"/>
      <c r="BM77" s="1269"/>
      <c r="BN77" s="1269"/>
      <c r="BO77" s="1269"/>
      <c r="BP77" s="1267">
        <v>19.8</v>
      </c>
      <c r="BQ77" s="1267"/>
      <c r="BR77" s="1267"/>
      <c r="BS77" s="1267"/>
      <c r="BT77" s="1267"/>
      <c r="BU77" s="1267"/>
      <c r="BV77" s="1267"/>
      <c r="BW77" s="1267"/>
      <c r="BX77" s="1267">
        <v>20</v>
      </c>
      <c r="BY77" s="1267"/>
      <c r="BZ77" s="1267"/>
      <c r="CA77" s="1267"/>
      <c r="CB77" s="1267"/>
      <c r="CC77" s="1267"/>
      <c r="CD77" s="1267"/>
      <c r="CE77" s="1267"/>
      <c r="CF77" s="1267">
        <v>32.4</v>
      </c>
      <c r="CG77" s="1267"/>
      <c r="CH77" s="1267"/>
      <c r="CI77" s="1267"/>
      <c r="CJ77" s="1267"/>
      <c r="CK77" s="1267"/>
      <c r="CL77" s="1267"/>
      <c r="CM77" s="1267"/>
      <c r="CN77" s="1267">
        <v>20</v>
      </c>
      <c r="CO77" s="1267"/>
      <c r="CP77" s="1267"/>
      <c r="CQ77" s="1267"/>
      <c r="CR77" s="1267"/>
      <c r="CS77" s="1267"/>
      <c r="CT77" s="1267"/>
      <c r="CU77" s="1267"/>
      <c r="CV77" s="1267">
        <v>7.4</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596</v>
      </c>
      <c r="BC79" s="1269"/>
      <c r="BD79" s="1269"/>
      <c r="BE79" s="1269"/>
      <c r="BF79" s="1269"/>
      <c r="BG79" s="1269"/>
      <c r="BH79" s="1269"/>
      <c r="BI79" s="1269"/>
      <c r="BJ79" s="1269"/>
      <c r="BK79" s="1269"/>
      <c r="BL79" s="1269"/>
      <c r="BM79" s="1269"/>
      <c r="BN79" s="1269"/>
      <c r="BO79" s="1269"/>
      <c r="BP79" s="1267">
        <v>8.8000000000000007</v>
      </c>
      <c r="BQ79" s="1267"/>
      <c r="BR79" s="1267"/>
      <c r="BS79" s="1267"/>
      <c r="BT79" s="1267"/>
      <c r="BU79" s="1267"/>
      <c r="BV79" s="1267"/>
      <c r="BW79" s="1267"/>
      <c r="BX79" s="1267">
        <v>8.9</v>
      </c>
      <c r="BY79" s="1267"/>
      <c r="BZ79" s="1267"/>
      <c r="CA79" s="1267"/>
      <c r="CB79" s="1267"/>
      <c r="CC79" s="1267"/>
      <c r="CD79" s="1267"/>
      <c r="CE79" s="1267"/>
      <c r="CF79" s="1267">
        <v>9.5</v>
      </c>
      <c r="CG79" s="1267"/>
      <c r="CH79" s="1267"/>
      <c r="CI79" s="1267"/>
      <c r="CJ79" s="1267"/>
      <c r="CK79" s="1267"/>
      <c r="CL79" s="1267"/>
      <c r="CM79" s="1267"/>
      <c r="CN79" s="1267">
        <v>9.5</v>
      </c>
      <c r="CO79" s="1267"/>
      <c r="CP79" s="1267"/>
      <c r="CQ79" s="1267"/>
      <c r="CR79" s="1267"/>
      <c r="CS79" s="1267"/>
      <c r="CT79" s="1267"/>
      <c r="CU79" s="1267"/>
      <c r="CV79" s="1267">
        <v>9.4</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CU5mZTrSekTtdBF/wVdW+fREPSFSm1MTwFQF1tDHNJ9iOFFBEfF6qVLLBlkrFn+NNaTadtVNkbuMgJbcbR+U8g==" saltValue="ZZKTFFIRO0iBwpnpSGR8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lZl/OVHPGxIEz3PmPdfCZZWXvUPjkemPqIT8GvApVUdgz5AmdgWAcf6hkA/siAUiLCWtNL786wEX2fbEVPtTQ==" saltValue="G6R4mCH8n6Vz+4WXQQs5S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m0GV5/2XJGG5jDVTReci2p3oVHgZMEBRI01CH2V6r77Eu4c8eIB2KT2qkNdpGH8jNR5ZEXnJj0Aq/1aHCM8h2Q==" saltValue="YXtln4up6Ge8GN1okiy/u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547</v>
      </c>
      <c r="G2" s="151"/>
      <c r="H2" s="152"/>
    </row>
    <row r="3" spans="1:8" x14ac:dyDescent="0.15">
      <c r="A3" s="148" t="s">
        <v>540</v>
      </c>
      <c r="B3" s="153"/>
      <c r="C3" s="154"/>
      <c r="D3" s="155">
        <v>113429</v>
      </c>
      <c r="E3" s="156"/>
      <c r="F3" s="157">
        <v>98507</v>
      </c>
      <c r="G3" s="158"/>
      <c r="H3" s="159"/>
    </row>
    <row r="4" spans="1:8" x14ac:dyDescent="0.15">
      <c r="A4" s="160"/>
      <c r="B4" s="161"/>
      <c r="C4" s="162"/>
      <c r="D4" s="163">
        <v>68050</v>
      </c>
      <c r="E4" s="164"/>
      <c r="F4" s="165">
        <v>47567</v>
      </c>
      <c r="G4" s="166"/>
      <c r="H4" s="167"/>
    </row>
    <row r="5" spans="1:8" x14ac:dyDescent="0.15">
      <c r="A5" s="148" t="s">
        <v>542</v>
      </c>
      <c r="B5" s="153"/>
      <c r="C5" s="154"/>
      <c r="D5" s="155">
        <v>50809</v>
      </c>
      <c r="E5" s="156"/>
      <c r="F5" s="157">
        <v>113347</v>
      </c>
      <c r="G5" s="158"/>
      <c r="H5" s="159"/>
    </row>
    <row r="6" spans="1:8" x14ac:dyDescent="0.15">
      <c r="A6" s="160"/>
      <c r="B6" s="161"/>
      <c r="C6" s="162"/>
      <c r="D6" s="163">
        <v>22236</v>
      </c>
      <c r="E6" s="164"/>
      <c r="F6" s="165">
        <v>58728</v>
      </c>
      <c r="G6" s="166"/>
      <c r="H6" s="167"/>
    </row>
    <row r="7" spans="1:8" x14ac:dyDescent="0.15">
      <c r="A7" s="148" t="s">
        <v>543</v>
      </c>
      <c r="B7" s="153"/>
      <c r="C7" s="154"/>
      <c r="D7" s="155">
        <v>63078</v>
      </c>
      <c r="E7" s="156"/>
      <c r="F7" s="157">
        <v>120302</v>
      </c>
      <c r="G7" s="158"/>
      <c r="H7" s="159"/>
    </row>
    <row r="8" spans="1:8" x14ac:dyDescent="0.15">
      <c r="A8" s="160"/>
      <c r="B8" s="161"/>
      <c r="C8" s="162"/>
      <c r="D8" s="163">
        <v>37650</v>
      </c>
      <c r="E8" s="164"/>
      <c r="F8" s="165">
        <v>59328</v>
      </c>
      <c r="G8" s="166"/>
      <c r="H8" s="167"/>
    </row>
    <row r="9" spans="1:8" x14ac:dyDescent="0.15">
      <c r="A9" s="148" t="s">
        <v>544</v>
      </c>
      <c r="B9" s="153"/>
      <c r="C9" s="154"/>
      <c r="D9" s="155">
        <v>46252</v>
      </c>
      <c r="E9" s="156"/>
      <c r="F9" s="157">
        <v>114841</v>
      </c>
      <c r="G9" s="158"/>
      <c r="H9" s="159"/>
    </row>
    <row r="10" spans="1:8" x14ac:dyDescent="0.15">
      <c r="A10" s="160"/>
      <c r="B10" s="161"/>
      <c r="C10" s="162"/>
      <c r="D10" s="163">
        <v>23658</v>
      </c>
      <c r="E10" s="164"/>
      <c r="F10" s="165">
        <v>51589</v>
      </c>
      <c r="G10" s="166"/>
      <c r="H10" s="167"/>
    </row>
    <row r="11" spans="1:8" x14ac:dyDescent="0.15">
      <c r="A11" s="148" t="s">
        <v>545</v>
      </c>
      <c r="B11" s="153"/>
      <c r="C11" s="154"/>
      <c r="D11" s="155">
        <v>70792</v>
      </c>
      <c r="E11" s="156"/>
      <c r="F11" s="157">
        <v>124145</v>
      </c>
      <c r="G11" s="158"/>
      <c r="H11" s="159"/>
    </row>
    <row r="12" spans="1:8" x14ac:dyDescent="0.15">
      <c r="A12" s="160"/>
      <c r="B12" s="161"/>
      <c r="C12" s="168"/>
      <c r="D12" s="163">
        <v>33940</v>
      </c>
      <c r="E12" s="164"/>
      <c r="F12" s="165">
        <v>54761</v>
      </c>
      <c r="G12" s="166"/>
      <c r="H12" s="167"/>
    </row>
    <row r="13" spans="1:8" x14ac:dyDescent="0.15">
      <c r="A13" s="148"/>
      <c r="B13" s="153"/>
      <c r="C13" s="169"/>
      <c r="D13" s="170">
        <v>68872</v>
      </c>
      <c r="E13" s="171"/>
      <c r="F13" s="172">
        <v>114228</v>
      </c>
      <c r="G13" s="173"/>
      <c r="H13" s="159"/>
    </row>
    <row r="14" spans="1:8" x14ac:dyDescent="0.15">
      <c r="A14" s="160"/>
      <c r="B14" s="161"/>
      <c r="C14" s="162"/>
      <c r="D14" s="163">
        <v>37107</v>
      </c>
      <c r="E14" s="164"/>
      <c r="F14" s="165">
        <v>54395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2.93</v>
      </c>
      <c r="C19" s="174">
        <f>ROUND(VALUE(SUBSTITUTE(実質収支比率等に係る経年分析!G$48,"▲","-")),2)</f>
        <v>4.62</v>
      </c>
      <c r="D19" s="174">
        <f>ROUND(VALUE(SUBSTITUTE(実質収支比率等に係る経年分析!H$48,"▲","-")),2)</f>
        <v>5.67</v>
      </c>
      <c r="E19" s="174">
        <f>ROUND(VALUE(SUBSTITUTE(実質収支比率等に係る経年分析!I$48,"▲","-")),2)</f>
        <v>3.39</v>
      </c>
      <c r="F19" s="174">
        <f>ROUND(VALUE(SUBSTITUTE(実質収支比率等に係る経年分析!J$48,"▲","-")),2)</f>
        <v>5.32</v>
      </c>
    </row>
    <row r="20" spans="1:11" x14ac:dyDescent="0.15">
      <c r="A20" s="174" t="s">
        <v>57</v>
      </c>
      <c r="B20" s="174">
        <f>ROUND(VALUE(SUBSTITUTE(実質収支比率等に係る経年分析!F$47,"▲","-")),2)</f>
        <v>23.99</v>
      </c>
      <c r="C20" s="174">
        <f>ROUND(VALUE(SUBSTITUTE(実質収支比率等に係る経年分析!G$47,"▲","-")),2)</f>
        <v>21.33</v>
      </c>
      <c r="D20" s="174">
        <f>ROUND(VALUE(SUBSTITUTE(実質収支比率等に係る経年分析!H$47,"▲","-")),2)</f>
        <v>21.4</v>
      </c>
      <c r="E20" s="174">
        <f>ROUND(VALUE(SUBSTITUTE(実質収支比率等に係る経年分析!I$47,"▲","-")),2)</f>
        <v>23.14</v>
      </c>
      <c r="F20" s="174">
        <f>ROUND(VALUE(SUBSTITUTE(実質収支比率等に係る経年分析!J$47,"▲","-")),2)</f>
        <v>23.48</v>
      </c>
    </row>
    <row r="21" spans="1:11" x14ac:dyDescent="0.15">
      <c r="A21" s="174" t="s">
        <v>58</v>
      </c>
      <c r="B21" s="174">
        <f>IF(ISNUMBER(VALUE(SUBSTITUTE(実質収支比率等に係る経年分析!F$49,"▲","-"))),ROUND(VALUE(SUBSTITUTE(実質収支比率等に係る経年分析!F$49,"▲","-")),2),NA())</f>
        <v>-6.86</v>
      </c>
      <c r="C21" s="174">
        <f>IF(ISNUMBER(VALUE(SUBSTITUTE(実質収支比率等に係る経年分析!G$49,"▲","-"))),ROUND(VALUE(SUBSTITUTE(実質収支比率等に係る経年分析!G$49,"▲","-")),2),NA())</f>
        <v>-3.38</v>
      </c>
      <c r="D21" s="174">
        <f>IF(ISNUMBER(VALUE(SUBSTITUTE(実質収支比率等に係る経年分析!H$49,"▲","-"))),ROUND(VALUE(SUBSTITUTE(実質収支比率等に係る経年分析!H$49,"▲","-")),2),NA())</f>
        <v>-0.3</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0.44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1.0900000000000001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1.1599999999999999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1.04</v>
      </c>
    </row>
    <row r="32" spans="1:11" x14ac:dyDescent="0.15">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1.1000000000000001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8.4600000000000009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9.7200000000000006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1078</v>
      </c>
      <c r="E42" s="176"/>
      <c r="F42" s="176"/>
      <c r="G42" s="176">
        <f>'実質公債費比率（分子）の構造'!L$52</f>
        <v>1050</v>
      </c>
      <c r="H42" s="176"/>
      <c r="I42" s="176"/>
      <c r="J42" s="176">
        <f>'実質公債費比率（分子）の構造'!M$52</f>
        <v>1039</v>
      </c>
      <c r="K42" s="176"/>
      <c r="L42" s="176"/>
      <c r="M42" s="176">
        <f>'実質公債費比率（分子）の構造'!N$52</f>
        <v>1033</v>
      </c>
      <c r="N42" s="176"/>
      <c r="O42" s="176"/>
      <c r="P42" s="176">
        <f>'実質公債費比率（分子）の構造'!O$52</f>
        <v>997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11</v>
      </c>
      <c r="C44" s="176"/>
      <c r="D44" s="176"/>
      <c r="E44" s="176">
        <f>'実質公債費比率（分子）の構造'!L$50</f>
        <v>11</v>
      </c>
      <c r="F44" s="176"/>
      <c r="G44" s="176"/>
      <c r="H44" s="176">
        <f>'実質公債費比率（分子）の構造'!M$50</f>
        <v>3</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17</v>
      </c>
      <c r="C45" s="176"/>
      <c r="D45" s="176"/>
      <c r="E45" s="176">
        <f>'実質公債費比率（分子）の構造'!L$49</f>
        <v>15</v>
      </c>
      <c r="F45" s="176"/>
      <c r="G45" s="176"/>
      <c r="H45" s="176">
        <f>'実質公債費比率（分子）の構造'!M$49</f>
        <v>16</v>
      </c>
      <c r="I45" s="176"/>
      <c r="J45" s="176"/>
      <c r="K45" s="176">
        <f>'実質公債費比率（分子）の構造'!N$49</f>
        <v>16</v>
      </c>
      <c r="L45" s="176"/>
      <c r="M45" s="176"/>
      <c r="N45" s="176">
        <f>'実質公債費比率（分子）の構造'!O$49</f>
        <v>23</v>
      </c>
      <c r="O45" s="176"/>
      <c r="P45" s="176"/>
    </row>
    <row r="46" spans="1:16" x14ac:dyDescent="0.15">
      <c r="A46" s="176" t="s">
        <v>69</v>
      </c>
      <c r="B46" s="176">
        <f>'実質公債費比率（分子）の構造'!K$48</f>
        <v>214</v>
      </c>
      <c r="C46" s="176"/>
      <c r="D46" s="176"/>
      <c r="E46" s="176">
        <f>'実質公債費比率（分子）の構造'!L$48</f>
        <v>207</v>
      </c>
      <c r="F46" s="176"/>
      <c r="G46" s="176"/>
      <c r="H46" s="176">
        <f>'実質公債費比率（分子）の構造'!M$48</f>
        <v>196</v>
      </c>
      <c r="I46" s="176"/>
      <c r="J46" s="176"/>
      <c r="K46" s="176">
        <f>'実質公債費比率（分子）の構造'!N$48</f>
        <v>185</v>
      </c>
      <c r="L46" s="176"/>
      <c r="M46" s="176"/>
      <c r="N46" s="176">
        <f>'実質公債費比率（分子）の構造'!O$48</f>
        <v>197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1345</v>
      </c>
      <c r="C49" s="176"/>
      <c r="D49" s="176"/>
      <c r="E49" s="176">
        <f>'実質公債費比率（分子）の構造'!L$45</f>
        <v>1308</v>
      </c>
      <c r="F49" s="176"/>
      <c r="G49" s="176"/>
      <c r="H49" s="176">
        <f>'実質公債費比率（分子）の構造'!M$45</f>
        <v>1309</v>
      </c>
      <c r="I49" s="176"/>
      <c r="J49" s="176"/>
      <c r="K49" s="176">
        <f>'実質公債費比率（分子）の構造'!N$45</f>
        <v>1276</v>
      </c>
      <c r="L49" s="176"/>
      <c r="M49" s="176"/>
      <c r="N49" s="176">
        <f>'実質公債費比率（分子）の構造'!O$45</f>
        <v>1230</v>
      </c>
      <c r="O49" s="176"/>
      <c r="P49" s="176"/>
    </row>
    <row r="50" spans="1:16" x14ac:dyDescent="0.15">
      <c r="A50" s="176" t="s">
        <v>73</v>
      </c>
      <c r="B50" s="176" t="e">
        <f>NA()</f>
        <v>#N/A</v>
      </c>
      <c r="C50" s="176">
        <f>IF(ISNUMBER('実質公債費比率（分子）の構造'!K$53),'実質公債費比率（分子）の構造'!K$53,NA())</f>
        <v>509</v>
      </c>
      <c r="D50" s="176" t="e">
        <f>NA()</f>
        <v>#N/A</v>
      </c>
      <c r="E50" s="176" t="e">
        <f>NA()</f>
        <v>#N/A</v>
      </c>
      <c r="F50" s="176">
        <f>IF(ISNUMBER('実質公債費比率（分子）の構造'!L$53),'実質公債費比率（分子）の構造'!L$53,NA())</f>
        <v>491</v>
      </c>
      <c r="G50" s="176" t="e">
        <f>NA()</f>
        <v>#N/A</v>
      </c>
      <c r="H50" s="176" t="e">
        <f>NA()</f>
        <v>#N/A</v>
      </c>
      <c r="I50" s="176">
        <f>IF(ISNUMBER('実質公債費比率（分子）の構造'!M$53),'実質公債費比率（分子）の構造'!M$53,NA())</f>
        <v>485</v>
      </c>
      <c r="J50" s="176" t="e">
        <f>NA()</f>
        <v>#N/A</v>
      </c>
      <c r="K50" s="176" t="e">
        <f>NA()</f>
        <v>#N/A</v>
      </c>
      <c r="L50" s="176">
        <f>IF(ISNUMBER('実質公債費比率（分子）の構造'!N$53),'実質公債費比率（分子）の構造'!N$53,NA())</f>
        <v>444</v>
      </c>
      <c r="M50" s="176" t="e">
        <f>NA()</f>
        <v>#N/A</v>
      </c>
      <c r="N50" s="176" t="e">
        <f>NA()</f>
        <v>#N/A</v>
      </c>
      <c r="O50" s="176">
        <f>IF(ISNUMBER('実質公債費比率（分子）の構造'!O$53),'実質公債費比率（分子）の構造'!O$53,NA())</f>
        <v>453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44</v>
      </c>
      <c r="B56" s="175"/>
      <c r="C56" s="175"/>
      <c r="D56" s="175">
        <f>'将来負担比率（分子）の構造'!I$52</f>
        <v>10835</v>
      </c>
      <c r="E56" s="175"/>
      <c r="F56" s="175"/>
      <c r="G56" s="175">
        <f>'将来負担比率（分子）の構造'!J$52</f>
        <v>10232</v>
      </c>
      <c r="H56" s="175"/>
      <c r="I56" s="175"/>
      <c r="J56" s="175">
        <f>'将来負担比率（分子）の構造'!K$52</f>
        <v>9810</v>
      </c>
      <c r="K56" s="175"/>
      <c r="L56" s="175"/>
      <c r="M56" s="175">
        <f>'将来負担比率（分子）の構造'!L$52</f>
        <v>9247</v>
      </c>
      <c r="N56" s="175"/>
      <c r="O56" s="175"/>
      <c r="P56" s="175">
        <f>'将来負担比率（分子）の構造'!M$52</f>
        <v>8787</v>
      </c>
    </row>
    <row r="57" spans="1:16" x14ac:dyDescent="0.15">
      <c r="A57" s="175" t="s">
        <v>43</v>
      </c>
      <c r="B57" s="175"/>
      <c r="C57" s="175"/>
      <c r="D57" s="175">
        <f>'将来負担比率（分子）の構造'!I$51</f>
        <v>746</v>
      </c>
      <c r="E57" s="175"/>
      <c r="F57" s="175"/>
      <c r="G57" s="175">
        <f>'将来負担比率（分子）の構造'!J$51</f>
        <v>668</v>
      </c>
      <c r="H57" s="175"/>
      <c r="I57" s="175"/>
      <c r="J57" s="175">
        <f>'将来負担比率（分子）の構造'!K$51</f>
        <v>540</v>
      </c>
      <c r="K57" s="175"/>
      <c r="L57" s="175"/>
      <c r="M57" s="175">
        <f>'将来負担比率（分子）の構造'!L$51</f>
        <v>443</v>
      </c>
      <c r="N57" s="175"/>
      <c r="O57" s="175"/>
      <c r="P57" s="175">
        <f>'将来負担比率（分子）の構造'!M$51</f>
        <v>375</v>
      </c>
    </row>
    <row r="58" spans="1:16" x14ac:dyDescent="0.15">
      <c r="A58" s="175" t="s">
        <v>42</v>
      </c>
      <c r="B58" s="175"/>
      <c r="C58" s="175"/>
      <c r="D58" s="175">
        <f>'将来負担比率（分子）の構造'!I$50</f>
        <v>2009</v>
      </c>
      <c r="E58" s="175"/>
      <c r="F58" s="175"/>
      <c r="G58" s="175">
        <f>'将来負担比率（分子）の構造'!J$50</f>
        <v>1834</v>
      </c>
      <c r="H58" s="175"/>
      <c r="I58" s="175"/>
      <c r="J58" s="175">
        <f>'将来負担比率（分子）の構造'!K$50</f>
        <v>1903</v>
      </c>
      <c r="K58" s="175"/>
      <c r="L58" s="175"/>
      <c r="M58" s="175">
        <f>'将来負担比率（分子）の構造'!L$50</f>
        <v>2336</v>
      </c>
      <c r="N58" s="175"/>
      <c r="O58" s="175"/>
      <c r="P58" s="175">
        <f>'将来負担比率（分子）の構造'!M$50</f>
        <v>2511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958</v>
      </c>
      <c r="C62" s="175"/>
      <c r="D62" s="175"/>
      <c r="E62" s="175">
        <f>'将来負担比率（分子）の構造'!J$45</f>
        <v>912</v>
      </c>
      <c r="F62" s="175"/>
      <c r="G62" s="175"/>
      <c r="H62" s="175">
        <f>'将来負担比率（分子）の構造'!K$45</f>
        <v>902</v>
      </c>
      <c r="I62" s="175"/>
      <c r="J62" s="175"/>
      <c r="K62" s="175">
        <f>'将来負担比率（分子）の構造'!L$45</f>
        <v>861</v>
      </c>
      <c r="L62" s="175"/>
      <c r="M62" s="175"/>
      <c r="N62" s="175">
        <f>'将来負担比率（分子）の構造'!M$45</f>
        <v>880</v>
      </c>
      <c r="O62" s="175"/>
      <c r="P62" s="175"/>
    </row>
    <row r="63" spans="1:16" x14ac:dyDescent="0.15">
      <c r="A63" s="175" t="s">
        <v>35</v>
      </c>
      <c r="B63" s="175">
        <f>'将来負担比率（分子）の構造'!I$44</f>
        <v>92</v>
      </c>
      <c r="C63" s="175"/>
      <c r="D63" s="175"/>
      <c r="E63" s="175">
        <f>'将来負担比率（分子）の構造'!J$44</f>
        <v>77</v>
      </c>
      <c r="F63" s="175"/>
      <c r="G63" s="175"/>
      <c r="H63" s="175">
        <f>'将来負担比率（分子）の構造'!K$44</f>
        <v>130</v>
      </c>
      <c r="I63" s="175"/>
      <c r="J63" s="175"/>
      <c r="K63" s="175">
        <f>'将来負担比率（分子）の構造'!L$44</f>
        <v>130</v>
      </c>
      <c r="L63" s="175"/>
      <c r="M63" s="175"/>
      <c r="N63" s="175">
        <f>'将来負担比率（分子）の構造'!M$44</f>
        <v>108</v>
      </c>
      <c r="O63" s="175"/>
      <c r="P63" s="175"/>
    </row>
    <row r="64" spans="1:16" x14ac:dyDescent="0.15">
      <c r="A64" s="175" t="s">
        <v>34</v>
      </c>
      <c r="B64" s="175">
        <f>'将来負担比率（分子）の構造'!I$43</f>
        <v>3082</v>
      </c>
      <c r="C64" s="175"/>
      <c r="D64" s="175"/>
      <c r="E64" s="175">
        <f>'将来負担比率（分子）の構造'!J$43</f>
        <v>2904</v>
      </c>
      <c r="F64" s="175"/>
      <c r="G64" s="175"/>
      <c r="H64" s="175">
        <f>'将来負担比率（分子）の構造'!K$43</f>
        <v>2758</v>
      </c>
      <c r="I64" s="175"/>
      <c r="J64" s="175"/>
      <c r="K64" s="175">
        <f>'将来負担比率（分子）の構造'!L$43</f>
        <v>2554</v>
      </c>
      <c r="L64" s="175"/>
      <c r="M64" s="175"/>
      <c r="N64" s="175">
        <f>'将来負担比率（分子）の構造'!M$43</f>
        <v>2405</v>
      </c>
      <c r="O64" s="175"/>
      <c r="P64" s="175"/>
    </row>
    <row r="65" spans="1:16" x14ac:dyDescent="0.15">
      <c r="A65" s="175" t="s">
        <v>33</v>
      </c>
      <c r="B65" s="175">
        <f>'将来負担比率（分子）の構造'!I$42</f>
        <v>14</v>
      </c>
      <c r="C65" s="175"/>
      <c r="D65" s="175"/>
      <c r="E65" s="175">
        <f>'将来負担比率（分子）の構造'!J$42</f>
        <v>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11943</v>
      </c>
      <c r="C66" s="175"/>
      <c r="D66" s="175"/>
      <c r="E66" s="175">
        <f>'将来負担比率（分子）の構造'!J$41</f>
        <v>11262</v>
      </c>
      <c r="F66" s="175"/>
      <c r="G66" s="175"/>
      <c r="H66" s="175">
        <f>'将来負担比率（分子）の構造'!K$41</f>
        <v>10574</v>
      </c>
      <c r="I66" s="175"/>
      <c r="J66" s="175"/>
      <c r="K66" s="175">
        <f>'将来負担比率（分子）の構造'!L$41</f>
        <v>9767</v>
      </c>
      <c r="L66" s="175"/>
      <c r="M66" s="175"/>
      <c r="N66" s="175">
        <f>'将来負担比率（分子）の構造'!M$41</f>
        <v>9193</v>
      </c>
      <c r="O66" s="175"/>
      <c r="P66" s="175"/>
    </row>
    <row r="67" spans="1:16" x14ac:dyDescent="0.15">
      <c r="A67" s="175" t="s">
        <v>77</v>
      </c>
      <c r="B67" s="175" t="e">
        <f>NA()</f>
        <v>#N/A</v>
      </c>
      <c r="C67" s="175">
        <f>IF(ISNUMBER('将来負担比率（分子）の構造'!I$53), IF('将来負担比率（分子）の構造'!I$53 &lt; 0, 0, '将来負担比率（分子）の構造'!I$53), NA())</f>
        <v>2499</v>
      </c>
      <c r="D67" s="175" t="e">
        <f>NA()</f>
        <v>#N/A</v>
      </c>
      <c r="E67" s="175" t="e">
        <f>NA()</f>
        <v>#N/A</v>
      </c>
      <c r="F67" s="175">
        <f>IF(ISNUMBER('将来負担比率（分子）の構造'!J$53), IF('将来負担比率（分子）の構造'!J$53 &lt; 0, 0, '将来負担比率（分子）の構造'!J$53), NA())</f>
        <v>2423</v>
      </c>
      <c r="G67" s="175" t="e">
        <f>NA()</f>
        <v>#N/A</v>
      </c>
      <c r="H67" s="175" t="e">
        <f>NA()</f>
        <v>#N/A</v>
      </c>
      <c r="I67" s="175">
        <f>IF(ISNUMBER('将来負担比率（分子）の構造'!K$53), IF('将来負担比率（分子）の構造'!K$53 &lt; 0, 0, '将来負担比率（分子）の構造'!K$53), NA())</f>
        <v>2110</v>
      </c>
      <c r="J67" s="175" t="e">
        <f>NA()</f>
        <v>#N/A</v>
      </c>
      <c r="K67" s="175" t="e">
        <f>NA()</f>
        <v>#N/A</v>
      </c>
      <c r="L67" s="175">
        <f>IF(ISNUMBER('将来負担比率（分子）の構造'!L$53), IF('将来負担比率（分子）の構造'!L$53 &lt; 0, 0, '将来負担比率（分子）の構造'!L$53), NA())</f>
        <v>1287</v>
      </c>
      <c r="M67" s="175" t="e">
        <f>NA()</f>
        <v>#N/A</v>
      </c>
      <c r="N67" s="175" t="e">
        <f>NA()</f>
        <v>#N/A</v>
      </c>
      <c r="O67" s="175">
        <f>IF(ISNUMBER('将来負担比率（分子）の構造'!M$53), IF('将来負担比率（分子）の構造'!M$53 &lt; 0, 0, '将来負担比率（分子）の構造'!M$53), NA())</f>
        <v>913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1034</v>
      </c>
      <c r="C72" s="179">
        <f>基金残高に係る経年分析!G55</f>
        <v>1170</v>
      </c>
      <c r="D72" s="179">
        <f>基金残高に係る経年分析!H55</f>
        <v>1153</v>
      </c>
    </row>
    <row r="73" spans="1:16" x14ac:dyDescent="0.15">
      <c r="A73" s="178" t="s">
        <v>80</v>
      </c>
      <c r="B73" s="179">
        <f>基金残高に係る経年分析!F56</f>
        <v>94</v>
      </c>
      <c r="C73" s="179">
        <f>基金残高に係る経年分析!G56</f>
        <v>121</v>
      </c>
      <c r="D73" s="179">
        <f>基金残高に係る経年分析!H56</f>
        <v>89</v>
      </c>
    </row>
    <row r="74" spans="1:16" x14ac:dyDescent="0.15">
      <c r="A74" s="178" t="s">
        <v>81</v>
      </c>
      <c r="B74" s="179">
        <f>基金残高に係る経年分析!F57</f>
        <v>1871</v>
      </c>
      <c r="C74" s="179">
        <f>基金残高に係る経年分析!G57</f>
        <v>2137</v>
      </c>
      <c r="D74" s="179">
        <f>基金残高に係る経年分析!H57</f>
        <v>2357</v>
      </c>
    </row>
  </sheetData>
  <sheetProtection algorithmName="SHA-512" hashValue="Mo/fWcNbyOYU57SVOqsC13laj5IXyAWTdqZMQcLu1fjuHdDeLJEop66wT6tLIAXUbaZElIaxohT8GT5gUTnsUQ==" saltValue="IndYBVFtLRv01m+aRF3/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8DA097-57B8-4403-A63E-E62717DD1E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2024-09-19T08:41:42Z</cp:lastPrinted>
  <dcterms:created xsi:type="dcterms:W3CDTF">2024-03-14T00:56:24Z</dcterms:created>
  <dcterms:modified xsi:type="dcterms:W3CDTF">2024-09-20T06:32:25Z</dcterms:modified>
  <cp:category/>
</cp:coreProperties>
</file>