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8997AAA8-DCA8-449B-9C5D-A73795B5B6A5}"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l="1"/>
  <c r="BE35" i="10" s="1"/>
  <c r="BW34" i="10"/>
  <c r="BW35" i="10" s="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<sst xmlns="http://schemas.openxmlformats.org/spreadsheetml/2006/main" count="1115" uniqueCount="624">
  <si>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</si>
  <si>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</si>
  <si>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</si>
  <si>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</si>
  <si>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</si>
  <si>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</si>
  <si>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</si>
  <si>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</si>
  <si>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</si>
  <si>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</si>
  <si>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</si>
  <si>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</si>
  <si>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</si>
  <si>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</si>
  <si>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</si>
  <si>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</si>
  <si>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</si>
  <si>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</si>
  <si>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</si>
  <si>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</si>
  <si>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</si>
  <si>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</si>
  <si>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</si>
  <si>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</si>
  <si>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</si>
  <si>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</si>
  <si>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</si>
  <si>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</si>
  <si>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</si>
  <si>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</si>
  <si>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</si>
  <si>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</si>
  <si>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</si>
  <si>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</si>
  <si>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</si>
  <si>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</si>
  <si>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</si>
  <si>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</si>
  <si>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</si>
  <si>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</si>
  <si>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</si>
  <si>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</si>
  <si>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</si>
  <si>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</si>
  <si>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</si>
  <si>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</si>
  <si>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</si>
  <si>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</si>
  <si>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</si>
  <si>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</si>
  <si>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</si>
  <si>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</si>
  <si>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</si>
  <si>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</si>
  <si>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</si>
  <si>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</si>
  <si>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</si>
  <si>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</si>
  <si>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</si>
  <si>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</si>
  <si>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</si>
  <si>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</si>
  <si>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</si>
  <si>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</si>
  <si>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</si>
  <si>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</si>
  <si>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</si>
  <si>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</si>
  <si>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</si>
  <si>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</si>
  <si>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</si>
  <si>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</si>
  <si>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</si>
  <si>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</si>
  <si>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</si>
  <si>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</si>
  <si>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</si>
  <si>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</si>
  <si>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</si>
  <si>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</si>
  <si>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</si>
  <si>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</si>
  <si>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</si>
  <si>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</si>
  <si>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</si>
  <si>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</si>
  <si>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</si>
  <si>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</si>
  <si>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</si>
  <si>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</si>
  <si>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</si>
  <si>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</si>
  <si>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</si>
  <si>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</si>
  <si>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</si>
  <si>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</si>
  <si>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</si>
  <si>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</si>
  <si>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</si>
  <si>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</si>
  <si>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</si>
  <si>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</si>
  <si>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</si>
  <si>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</si>
  <si>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</si>
  <si>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</si>
  <si>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</si>
  <si>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</si>
  <si>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</si>
  <si>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</si>
  <si>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</si>
  <si>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</si>
  <si>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</si>
  <si>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</si>
  <si>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</si>
  <si>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</si>
  <si>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</si>
  <si>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</si>
  <si>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</si>
  <si>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</si>
  <si>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</si>
  <si>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</si>
  <si>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</si>
  <si>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</si>
  <si>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</si>
  <si>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</si>
  <si>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</si>
  <si>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</si>
  <si>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</si>
  <si>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</si>
  <si>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</si>
  <si>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</si>
  <si>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</si>
  <si>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</si>
  <si>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</si>
  <si>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</si>
  <si>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</si>
  <si>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</si>
  <si>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</si>
  <si>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</si>
  <si>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</si>
  <si>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</si>
  <si>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</si>
  <si>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</si>
  <si>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</si>
  <si>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</si>
  <si>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</si>
  <si>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</si>
  <si>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</si>
  <si>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</si>
  <si>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</si>
  <si>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</si>
  <si>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</si>
  <si>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</si>
  <si>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</si>
  <si>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</si>
  <si>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</si>
  <si>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</si>
  <si>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</si>
  <si>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</si>
  <si>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</si>
  <si>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</si>
  <si>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</si>
  <si>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</si>
  <si>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</si>
  <si>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</si>
  <si>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</si>
  <si>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</si>
  <si>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</si>
  <si>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</si>
  <si>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</si>
  <si>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</si>
  <si>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</si>
  <si>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</si>
  <si>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</si>
  <si>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</si>
  <si>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</si>
  <si>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</si>
  <si>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</si>
  <si>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</si>
  <si>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</si>
  <si>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</si>
  <si>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</si>
  <si>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</si>
  <si>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</si>
  <si>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</si>
  <si>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</si>
  <si>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</si>
  <si>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</si>
  <si>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</si>
  <si>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</si>
  <si>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</si>
  <si>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</si>
  <si>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</si>
  <si>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</si>
  <si>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</si>
  <si>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</si>
  <si>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</si>
  <si>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</si>
  <si>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</si>
  <si>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</si>
  <si>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</si>
  <si>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</si>
  <si>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</si>
  <si>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</si>
  <si>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</si>
  <si>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</si>
  <si>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</si>
  <si>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</si>
  <si>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</si>
  <si>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</si>
  <si>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</si>
  <si>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</si>
  <si>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</si>
  <si>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</si>
  <si>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</si>
  <si>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</si>
  <si>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</si>
  <si>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</si>
  <si>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</si>
  <si>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</si>
  <si>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</si>
  <si>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</si>
  <si>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</si>
  <si>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</si>
  <si>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</si>
  <si>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</si>
  <si>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</si>
  <si>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</si>
  <si>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</si>
  <si>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</si>
  <si>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</si>
  <si>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</si>
  <si>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</si>
  <si>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</si>
  <si>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</si>
  <si>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</si>
  <si>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</si>
  <si>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</si>
  <si>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</si>
  <si>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</si>
  <si>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</si>
  <si>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</si>
  <si>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</si>
  <si>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</si>
  <si>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</si>
  <si>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</si>
  <si>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</si>
  <si>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</si>
  <si>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</si>
  <si>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</si>
  <si>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</si>
  <si>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</si>
  <si>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</si>
  <si>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</si>
  <si>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</si>
  <si>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</si>
  <si>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</si>
  <si>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</si>
  <si>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</si>
  <si>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</si>
  <si>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</si>
  <si>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</si>
  <si>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</si>
  <si>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</si>
  <si>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</si>
  <si>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</si>
  <si>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</si>
  <si>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</si>
  <si>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</si>
  <si>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</si>
  <si>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</si>
  <si>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</si>
  <si>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</si>
  <si>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</si>
  <si>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</si>
  <si>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</si>
  <si>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</si>
  <si>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</si>
  <si>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</si>
  <si>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</si>
  <si>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</si>
  <si>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</si>
  <si>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</si>
  <si>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</si>
  <si>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</si>
  <si>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</si>
  <si>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</si>
  <si>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</si>
  <si>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</si>
  <si>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</si>
  <si>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</si>
  <si>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</si>
  <si>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</si>
  <si>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</si>
  <si>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</si>
  <si>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</si>
  <si>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</si>
  <si>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</si>
  <si>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</si>
  <si>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</si>
  <si>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</si>
  <si>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</si>
  <si>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</si>
  <si>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</si>
  <si>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</si>
  <si>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</si>
  <si>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</si>
  <si>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</si>
  <si>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</si>
  <si>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</si>
  <si>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</si>
  <si>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</si>
  <si>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</si>
  <si>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</si>
  <si>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</si>
  <si>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</si>
  <si>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</si>
  <si>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</si>
  <si>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</si>
  <si>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</si>
  <si>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</si>
  <si>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</si>
  <si>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</si>
  <si>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</si>
  <si>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</si>
  <si>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</si>
  <si>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</si>
  <si>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</si>
  <si>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</si>
  <si>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</si>
  <si>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</si>
  <si>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</si>
  <si>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</si>
  <si>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</si>
  <si>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</si>
  <si>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</si>
  <si>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</si>
  <si>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</si>
  <si>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</si>
  <si>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</si>
  <si>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</si>
  <si>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</si>
  <si>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</si>
  <si>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</si>
  <si>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</si>
  <si>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</si>
  <si>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</si>
  <si>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</si>
  <si>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</si>
  <si>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</si>
  <si>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</si>
  <si>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</si>
  <si>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</si>
  <si>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</si>
  <si>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</si>
  <si>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</si>
  <si>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</si>
  <si>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</si>
  <si>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</si>
  <si>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</si>
  <si>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</si>
  <si>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</si>
  <si>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</si>
  <si>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</si>
  <si>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</si>
  <si>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</si>
  <si>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</si>
  <si>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</si>
  <si>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</si>
  <si>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</si>
  <si>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</si>
  <si>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</si>
  <si>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</si>
  <si>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</si>
  <si>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</si>
  <si>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</si>
  <si>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</si>
  <si>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</si>
  <si>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</si>
  <si>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</si>
  <si>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</si>
  <si>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</si>
  <si>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</si>
  <si>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</si>
  <si>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</si>
  <si>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</si>
  <si>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</si>
  <si>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</si>
  <si>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</si>
  <si>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</si>
  <si>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</si>
  <si>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</si>
  <si>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</si>
  <si>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</si>
  <si>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</si>
  <si>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</si>
  <si>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</si>
  <si>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</si>
  <si>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</si>
  <si>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</si>
  <si>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</si>
  <si>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</si>
  <si>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</si>
  <si>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</si>
  <si>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</si>
  <si>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</si>
  <si>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</si>
  <si>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</si>
  <si>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</si>
  <si>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</si>
  <si>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</si>
  <si>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</si>
  <si>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</si>
  <si>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</si>
  <si>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</si>
  <si>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</si>
  <si>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</si>
  <si>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</si>
  <si>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</si>
  <si>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</si>
  <si>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</si>
  <si>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</si>
  <si>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</si>
  <si>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</si>
  <si>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</si>
  <si>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</si>
  <si>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</si>
  <si>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</si>
  <si>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</si>
  <si>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</si>
  <si>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</si>
  <si>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</si>
  <si>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</si>
  <si>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</si>
  <si>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</si>
  <si>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</si>
  <si>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</si>
  <si>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</si>
  <si>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</si>
  <si>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</si>
  <si>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</si>
  <si>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</si>
  <si>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</si>
  <si>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</si>
  <si>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</si>
  <si>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</si>
  <si>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</si>
  <si>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</si>
  <si>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</si>
  <si>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</si>
  <si>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</si>
  <si>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</si>
  <si>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</si>
  <si>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</si>
  <si>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</si>
  <si>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</si>
  <si>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</si>
  <si>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</si>
  <si>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</si>
  <si>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</si>
  <si>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</si>
  <si>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</si>
  <si>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</si>
  <si>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</si>
  <si>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</si>
  <si>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</si>
  <si>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</si>
  <si>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</si>
  <si>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</si>
  <si>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</si>
  <si>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</si>
  <si>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</si>
  <si>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</si>
  <si>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</si>
  <si>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</si>
  <si>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</si>
  <si>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</si>
  <si>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</si>
  <si>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</si>
  <si>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</si>
  <si>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</si>
  <si>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</si>
  <si>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</si>
  <si>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</si>
  <si>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</si>
  <si>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</si>
  <si>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</si>
  <si>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</si>
  <si>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</si>
  <si>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</si>
  <si>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</si>
  <si>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</si>
  <si>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</si>
  <si>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</si>
  <si>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</si>
  <si>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</si>
  <si>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</si>
  <si>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</si>
  <si>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</si>
  <si>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</si>
  <si>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</si>
  <si>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</si>
  <si>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</si>
  <si>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</si>
  <si>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</si>
  <si>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</si>
  <si>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</si>
  <si>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</si>
  <si>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</si>
  <si>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</si>
  <si>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</si>
  <si>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</si>
  <si>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</si>
  <si>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</si>
  <si>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</si>
  <si>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</si>
  <si>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</si>
  <si>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</si>
  <si>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</si>
  <si>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</si>
  <si>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</si>
  <si>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</si>
  <si>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</si>
  <si>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</si>
  <si>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</si>
  <si>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</si>
  <si>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</si>
  <si>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</si>
  <si>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</si>
  <si>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</si>
  <si>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</si>
  <si>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</si>
  <si>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</si>
  <si>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</si>
  <si>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</si>
  <si>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</si>
  <si>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</si>
  <si>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</si>
  <si>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</si>
  <si>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</si>
  <si>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</si>
  <si>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</si>
  <si>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</si>
  <si>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</si>
  <si>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</si>
  <si>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</si>
  <si>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</si>
  <si>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</si>
  <si>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</si>
  <si>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</si>
  <si>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</si>
  <si>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</si>
  <si>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</si>
  <si>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</si>
  <si>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</si>
  <si>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</si>
  <si>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</si>
  <si>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</si>
  <si>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</si>
  <si>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</si>
  <si>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</si>
  <si>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</si>
  <si>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</si>
  <si>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</si>
  <si>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</si>
  <si>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</si>
  <si>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</si>
  <si>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</si>
  <si>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</si>
  <si>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</si>
  <si>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</si>
  <si>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</si>
  <si>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</si>
  <si>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</si>
  <si>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</si>
  <si>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</si>
  <si>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</si>
  <si>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</si>
  <si>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1.32</t>
  </si>
  <si>
    <t>▲ 3.69</t>
  </si>
  <si>
    <t>七戸霊園事業特別会計</t>
  </si>
  <si>
    <t>▲ 0.00</t>
  </si>
  <si>
    <t>水道事業会計</t>
  </si>
  <si>
    <t>一般会計</t>
  </si>
  <si>
    <t>介護保険特別会計</t>
  </si>
  <si>
    <t>国民健康保険特別会計</t>
  </si>
  <si>
    <t>後期高齢者医療特別会計</t>
  </si>
  <si>
    <t>公共下水道事業特別会計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</si>
  <si>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</si>
  <si>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</si>
  <si>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</si>
  <si>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</si>
  <si>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</si>
  <si>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</si>
  <si>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</si>
  <si>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</si>
  <si>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</si>
  <si>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中部上北広域事業組合　一般会計</t>
    <rPh sb="0" eb="2">
      <t>チュウブ</t>
    </rPh>
    <rPh sb="2" eb="4">
      <t>カミキタ</t>
    </rPh>
    <rPh sb="4" eb="6">
      <t>コウイキ</t>
    </rPh>
    <rPh sb="6" eb="8">
      <t>ジギョウ</t>
    </rPh>
    <rPh sb="8" eb="10">
      <t>クミアイ</t>
    </rPh>
    <rPh sb="11" eb="13">
      <t>イッパン</t>
    </rPh>
    <rPh sb="13" eb="15">
      <t>カイケイ</t>
    </rPh>
    <phoneticPr fontId="2"/>
  </si>
  <si>
    <t>中部上北広域事業組合　病院会計</t>
    <rPh sb="0" eb="2">
      <t>チュウブ</t>
    </rPh>
    <rPh sb="2" eb="4">
      <t>カミキタ</t>
    </rPh>
    <rPh sb="4" eb="6">
      <t>コウイキ</t>
    </rPh>
    <rPh sb="6" eb="8">
      <t>ジギョウ</t>
    </rPh>
    <rPh sb="8" eb="10">
      <t>クミアイ</t>
    </rPh>
    <rPh sb="11" eb="13">
      <t>ビョウイン</t>
    </rPh>
    <rPh sb="13" eb="15">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</si>
  <si>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</si>
  <si>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</si>
  <si>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</si>
  <si>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</si>
  <si>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医療特別会計</t>
    <rPh sb="0" eb="3">
      <t>アオモリケン</t>
    </rPh>
    <rPh sb="3" eb="5">
      <t>コウキ</t>
    </rPh>
    <rPh sb="5" eb="8">
      <t>コウレイシャ</t>
    </rPh>
    <rPh sb="8" eb="10">
      <t>イリョウ</t>
    </rPh>
    <rPh sb="10" eb="12">
      <t>コウイキ</t>
    </rPh>
    <rPh sb="12" eb="14">
      <t>レンゴウ</t>
    </rPh>
    <rPh sb="15" eb="17">
      <t>イリョウ</t>
    </rPh>
    <rPh sb="17" eb="19">
      <t>トクベツ</t>
    </rPh>
    <rPh sb="19" eb="21">
      <t>カイケイ</t>
    </rPh>
    <phoneticPr fontId="2"/>
  </si>
  <si>
    <t>青森県市町村総合事務組合</t>
    <rPh sb="0" eb="3">
      <t>アオモリケン</t>
    </rPh>
    <rPh sb="3" eb="6">
      <t>シチョウソン</t>
    </rPh>
    <rPh sb="6" eb="8">
      <t>ソウゴウ</t>
    </rPh>
    <rPh sb="8" eb="10">
      <t>ジム</t>
    </rPh>
    <rPh sb="10" eb="12">
      <t>クミアイ</t>
    </rPh>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</si>
  <si>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</si>
  <si>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3">
      <t>イチシャ</t>
    </rPh>
    <rPh sb="4" eb="5">
      <t>ヒガシ</t>
    </rPh>
    <rPh sb="5" eb="8">
      <t>ハッコウダ</t>
    </rPh>
    <phoneticPr fontId="2"/>
  </si>
  <si>
    <t>南部縦貫(株)</t>
    <rPh sb="0" eb="2">
      <t>ナンブ</t>
    </rPh>
    <rPh sb="2" eb="4">
      <t>ジュウカン</t>
    </rPh>
    <rPh sb="4" eb="7">
      <t>カブ</t>
    </rPh>
    <phoneticPr fontId="2"/>
  </si>
  <si>
    <t>(有)みらい天間林</t>
    <rPh sb="0" eb="3">
      <t>ユウ</t>
    </rPh>
    <rPh sb="6" eb="9">
      <t>テンマバヤシ</t>
    </rPh>
    <phoneticPr fontId="2"/>
  </si>
  <si>
    <t>(一社)しちのへ観光協会</t>
    <rPh sb="1" eb="3">
      <t>イチシャ</t>
    </rPh>
    <rPh sb="8" eb="10">
      <t>カンコウ</t>
    </rPh>
    <rPh sb="10" eb="12">
      <t>キョウカイ</t>
    </rPh>
    <phoneticPr fontId="2"/>
  </si>
  <si>
    <t>(株)七戸物産協会</t>
    <rPh sb="0" eb="3">
      <t>カブ</t>
    </rPh>
    <rPh sb="3" eb="5">
      <t>シチノヘ</t>
    </rPh>
    <rPh sb="5" eb="7">
      <t>ブッサン</t>
    </rPh>
    <rPh sb="7" eb="9">
      <t>キョウカイ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</si>
  <si>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</si>
  <si>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</si>
  <si>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</si>
  <si>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将来負担比率は、基金積立額の増額に伴う充当可能財源等の増加により、類似団体平均より低い水準で推移している。
　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rPh sb="1" eb="7">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</si>
  <si>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</si>
  <si>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</si>
  <si>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</si>
  <si>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</si>
  <si>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</si>
  <si>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</si>
  <si>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より低い水準となっているが、現在事業を進めている荒熊内地区開発事業に伴う地方債発行額の増加が見込まれ、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</si>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</sst>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174F1F-A8BB-401D-A40C-0DA91724EE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94796</c:v>
                </c:pt>
                <c:pt idx="3">
                  <c:v>114841</c:v>
                </c:pt>
                <c:pt idx="4">
                  <c:v>124145</c:v>
                </c:pt>
              </c:numCache>
            </c:numRef>
          </c:val>
          <c:smooth val="0"/>
          <c:extLst>
            <c:ext xmlns:c16="http://schemas.microsoft.com/office/drawing/2014/chart" uri="{C3380CC4-5D6E-409C-BE32-E72D297353CC}">
              <c16:uniqueId val="{00000000-1CF1-4856-A2E5-24B27E0FD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127755</c:v>
                </c:pt>
                <c:pt idx="1">
                  <c:v>146304</c:v>
                </c:pt>
                <c:pt idx="2">
                  <c:v>123314</c:v>
                </c:pt>
                <c:pt idx="3">
                  <c:v>95535</c:v>
                </c:pt>
                <c:pt idx="4">
                  <c:v>202847</c:v>
                </c:pt>
              </c:numCache>
            </c:numRef>
          </c:val>
          <c:smooth val="0"/>
          <c:extLst>
            <c:ext xmlns:c16="http://schemas.microsoft.com/office/drawing/2014/chart" uri="{C3380CC4-5D6E-409C-BE32-E72D297353CC}">
              <c16:uniqueId val="{00000001-1CF1-4856-A2E5-24B27E0FD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c:v>
                </c:pt>
                <c:pt idx="1">
                  <c:v>2.56</c:v>
                </c:pt>
                <c:pt idx="2">
                  <c:v>2.5299999999999998</c:v>
                </c:pt>
                <c:pt idx="3">
                  <c:v>4.03</c:v>
                </c:pt>
                <c:pt idx="4">
                  <c:v>2.84</c:v>
                </c:pt>
              </c:numCache>
            </c:numRef>
          </c:val>
          <c:extLst>
            <c:ext xmlns:c16="http://schemas.microsoft.com/office/drawing/2014/chart" uri="{C3380CC4-5D6E-409C-BE32-E72D297353CC}">
              <c16:uniqueId val="{00000000-0FCD-468E-A431-9B8092E6CA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12.69</c:v>
                </c:pt>
                <c:pt idx="1">
                  <c:v>15.79</c:v>
                </c:pt>
                <c:pt idx="2">
                  <c:v>16.829999999999998</c:v>
                </c:pt>
                <c:pt idx="3">
                  <c:v>20.89</c:v>
                </c:pt>
                <c:pt idx="4">
                  <c:v>20.09</c:v>
                </c:pt>
              </c:numCache>
            </c:numRef>
          </c:val>
          <c:extLst>
            <c:ext xmlns:c16="http://schemas.microsoft.com/office/drawing/2014/chart" uri="{C3380CC4-5D6E-409C-BE32-E72D297353CC}">
              <c16:uniqueId val="{00000001-0FCD-468E-A431-9B8092E6CA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-1.32</c:v>
                </c:pt>
                <c:pt idx="1">
                  <c:v>2.8</c:v>
                </c:pt>
                <c:pt idx="2">
                  <c:v>4.0599999999999996</c:v>
                </c:pt>
                <c:pt idx="3">
                  <c:v>8.36</c:v>
                </c:pt>
                <c:pt idx="4">
                  <c:v>-3.69</c:v>
                </c:pt>
              </c:numCache>
            </c:numRef>
          </c:val>
          <c:smooth val="0"/>
          <c:extLst>
            <c:ext xmlns:c16="http://schemas.microsoft.com/office/drawing/2014/chart" uri="{C3380CC4-5D6E-409C-BE32-E72D297353CC}">
              <c16:uniqueId val="{00000002-0FCD-468E-A431-9B8092E6CA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BD51-4C30-A333-E9A5730228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51-4C30-A333-E9A5730228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51-4C30-A333-E9A5730228E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0.02</c:v>
                </c:pt>
                <c:pt idx="4">
                  <c:v>#N/A</c:v>
                </c:pt>
                <c:pt idx="5">
                  <c:v>0.2</c:v>
                </c:pt>
                <c:pt idx="6">
                  <c:v>#N/A</c:v>
                </c:pt>
                <c:pt idx="7">
                  <c:v>0.12</c:v>
                </c:pt>
                <c:pt idx="8">
                  <c:v>#N/A</c:v>
                </c:pt>
                <c:pt idx="9">
                  <c:v>0.03</c:v>
                </c:pt>
              </c:numCache>
            </c:numRef>
          </c:val>
          <c:extLst>
            <c:ext xmlns:c16="http://schemas.microsoft.com/office/drawing/2014/chart" uri="{C3380CC4-5D6E-409C-BE32-E72D297353CC}">
              <c16:uniqueId val="{00000003-BD51-4C30-A333-E9A5730228E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7.0000000000000007E-2</c:v>
                </c:pt>
                <c:pt idx="6">
                  <c:v>#N/A</c:v>
                </c:pt>
                <c:pt idx="7">
                  <c:v>0.14000000000000001</c:v>
                </c:pt>
                <c:pt idx="8">
                  <c:v>#N/A</c:v>
                </c:pt>
                <c:pt idx="9">
                  <c:v>0.09</c:v>
                </c:pt>
              </c:numCache>
            </c:numRef>
          </c:val>
          <c:extLst>
            <c:ext xmlns:c16="http://schemas.microsoft.com/office/drawing/2014/chart" uri="{C3380CC4-5D6E-409C-BE32-E72D297353CC}">
              <c16:uniqueId val="{00000004-BD51-4C30-A333-E9A5730228E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0.87</c:v>
                </c:pt>
                <c:pt idx="2">
                  <c:v>#N/A</c:v>
                </c:pt>
                <c:pt idx="3">
                  <c:v>0.4</c:v>
                </c:pt>
                <c:pt idx="4">
                  <c:v>#N/A</c:v>
                </c:pt>
                <c:pt idx="5">
                  <c:v>0.56999999999999995</c:v>
                </c:pt>
                <c:pt idx="6">
                  <c:v>#N/A</c:v>
                </c:pt>
                <c:pt idx="7">
                  <c:v>0.82</c:v>
                </c:pt>
                <c:pt idx="8">
                  <c:v>#N/A</c:v>
                </c:pt>
                <c:pt idx="9">
                  <c:v>1.1100000000000001</c:v>
                </c:pt>
              </c:numCache>
            </c:numRef>
          </c:val>
          <c:extLst>
            <c:ext xmlns:c16="http://schemas.microsoft.com/office/drawing/2014/chart" uri="{C3380CC4-5D6E-409C-BE32-E72D297353CC}">
              <c16:uniqueId val="{00000005-BD51-4C30-A333-E9A5730228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2.39</c:v>
                </c:pt>
                <c:pt idx="4">
                  <c:v>#N/A</c:v>
                </c:pt>
                <c:pt idx="5">
                  <c:v>1.38</c:v>
                </c:pt>
                <c:pt idx="6">
                  <c:v>#N/A</c:v>
                </c:pt>
                <c:pt idx="7">
                  <c:v>1.27</c:v>
                </c:pt>
                <c:pt idx="8">
                  <c:v>#N/A</c:v>
                </c:pt>
                <c:pt idx="9">
                  <c:v>1.93</c:v>
                </c:pt>
              </c:numCache>
            </c:numRef>
          </c:val>
          <c:extLst>
            <c:ext xmlns:c16="http://schemas.microsoft.com/office/drawing/2014/chart" uri="{C3380CC4-5D6E-409C-BE32-E72D297353CC}">
              <c16:uniqueId val="{00000006-BD51-4C30-A333-E9A5730228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2.56</c:v>
                </c:pt>
                <c:pt idx="4">
                  <c:v>#N/A</c:v>
                </c:pt>
                <c:pt idx="5">
                  <c:v>2.52</c:v>
                </c:pt>
                <c:pt idx="6">
                  <c:v>#N/A</c:v>
                </c:pt>
                <c:pt idx="7">
                  <c:v>4.0199999999999996</c:v>
                </c:pt>
                <c:pt idx="8">
                  <c:v>#N/A</c:v>
                </c:pt>
                <c:pt idx="9">
                  <c:v>2.84</c:v>
                </c:pt>
              </c:numCache>
            </c:numRef>
          </c:val>
          <c:extLst>
            <c:ext xmlns:c16="http://schemas.microsoft.com/office/drawing/2014/chart" uri="{C3380CC4-5D6E-409C-BE32-E72D297353CC}">
              <c16:uniqueId val="{00000007-BD51-4C30-A333-E9A5730228E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10.62</c:v>
                </c:pt>
                <c:pt idx="2">
                  <c:v>#N/A</c:v>
                </c:pt>
                <c:pt idx="3">
                  <c:v>10.68</c:v>
                </c:pt>
                <c:pt idx="4">
                  <c:v>#N/A</c:v>
                </c:pt>
                <c:pt idx="5">
                  <c:v>10.39</c:v>
                </c:pt>
                <c:pt idx="6">
                  <c:v>#N/A</c:v>
                </c:pt>
                <c:pt idx="7">
                  <c:v>9.9600000000000009</c:v>
                </c:pt>
                <c:pt idx="8">
                  <c:v>#N/A</c:v>
                </c:pt>
                <c:pt idx="9">
                  <c:v>9.73</c:v>
                </c:pt>
              </c:numCache>
            </c:numRef>
          </c:val>
          <c:extLst>
            <c:ext xmlns:c16="http://schemas.microsoft.com/office/drawing/2014/chart" uri="{C3380CC4-5D6E-409C-BE32-E72D297353CC}">
              <c16:uniqueId val="{00000008-BD51-4C30-A333-E9A5730228E6}"/>
            </c:ext>
          </c:extLst>
        </c:ser>
        <c:ser>
          <c:idx val="9"/>
          <c:order val="9"/>
          <c:tx>
            <c:strRef>
              <c:f>データシート!$A$36</c:f>
              <c:strCache>
                <c:ptCount val="1"/>
                <c:pt idx="0">
                  <c:v>七戸霊園事業特別会計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9-BD51-4C30-A333-E9A5730228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1082</c:v>
                </c:pt>
                <c:pt idx="5">
                  <c:v>1100</c:v>
                </c:pt>
                <c:pt idx="8">
                  <c:v>1117</c:v>
                </c:pt>
                <c:pt idx="11">
                  <c:v>1150</c:v>
                </c:pt>
                <c:pt idx="14">
                  <c:v>1188</c:v>
                </c:pt>
              </c:numCache>
            </c:numRef>
          </c:val>
          <c:extLst>
            <c:ext xmlns:c16="http://schemas.microsoft.com/office/drawing/2014/chart" uri="{C3380CC4-5D6E-409C-BE32-E72D297353CC}">
              <c16:uniqueId val="{00000000-C17A-40F7-A72A-653D1395EC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7A-40F7-A72A-653D1395EC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17A-40F7-A72A-653D1395EC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207</c:v>
                </c:pt>
                <c:pt idx="3">
                  <c:v>192</c:v>
                </c:pt>
                <c:pt idx="6">
                  <c:v>174</c:v>
                </c:pt>
                <c:pt idx="9">
                  <c:v>139</c:v>
                </c:pt>
                <c:pt idx="12">
                  <c:v>142</c:v>
                </c:pt>
              </c:numCache>
            </c:numRef>
          </c:val>
          <c:extLst>
            <c:ext xmlns:c16="http://schemas.microsoft.com/office/drawing/2014/chart" uri="{C3380CC4-5D6E-409C-BE32-E72D297353CC}">
              <c16:uniqueId val="{00000003-C17A-40F7-A72A-653D1395EC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252</c:v>
                </c:pt>
                <c:pt idx="3">
                  <c:v>181</c:v>
                </c:pt>
                <c:pt idx="6">
                  <c:v>198</c:v>
                </c:pt>
                <c:pt idx="9">
                  <c:v>185</c:v>
                </c:pt>
                <c:pt idx="12">
                  <c:v>182</c:v>
                </c:pt>
              </c:numCache>
            </c:numRef>
          </c:val>
          <c:extLst>
            <c:ext xmlns:c16="http://schemas.microsoft.com/office/drawing/2014/chart" uri="{C3380CC4-5D6E-409C-BE32-E72D297353CC}">
              <c16:uniqueId val="{00000004-C17A-40F7-A72A-653D1395EC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A-40F7-A72A-653D1395EC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7A-40F7-A72A-653D1395EC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960</c:v>
                </c:pt>
                <c:pt idx="3">
                  <c:v>971</c:v>
                </c:pt>
                <c:pt idx="6">
                  <c:v>956</c:v>
                </c:pt>
                <c:pt idx="9">
                  <c:v>1015</c:v>
                </c:pt>
                <c:pt idx="12">
                  <c:v>1047</c:v>
                </c:pt>
              </c:numCache>
            </c:numRef>
          </c:val>
          <c:extLst>
            <c:ext xmlns:c16="http://schemas.microsoft.com/office/drawing/2014/chart" uri="{C3380CC4-5D6E-409C-BE32-E72D297353CC}">
              <c16:uniqueId val="{00000007-C17A-40F7-A72A-653D1395EC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338</c:v>
                </c:pt>
                <c:pt idx="2">
                  <c:v>#N/A</c:v>
                </c:pt>
                <c:pt idx="3">
                  <c:v>#N/A</c:v>
                </c:pt>
                <c:pt idx="4">
                  <c:v>245</c:v>
                </c:pt>
                <c:pt idx="5">
                  <c:v>#N/A</c:v>
                </c:pt>
                <c:pt idx="6">
                  <c:v>#N/A</c:v>
                </c:pt>
                <c:pt idx="7">
                  <c:v>212</c:v>
                </c:pt>
                <c:pt idx="8">
                  <c:v>#N/A</c:v>
                </c:pt>
                <c:pt idx="9">
                  <c:v>#N/A</c:v>
                </c:pt>
                <c:pt idx="10">
                  <c:v>190</c:v>
                </c:pt>
                <c:pt idx="11">
                  <c:v>#N/A</c:v>
                </c:pt>
                <c:pt idx="12">
                  <c:v>#N/A</c:v>
                </c:pt>
                <c:pt idx="13">
                  <c:v>184</c:v>
                </c:pt>
                <c:pt idx="14">
                  <c:v>#N/A</c:v>
                </c:pt>
              </c:numCache>
            </c:numRef>
          </c:val>
          <c:smooth val="0"/>
          <c:extLst>
            <c:ext xmlns:c16="http://schemas.microsoft.com/office/drawing/2014/chart" uri="{C3380CC4-5D6E-409C-BE32-E72D297353CC}">
              <c16:uniqueId val="{00000008-C17A-40F7-A72A-653D1395EC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10781</c:v>
                </c:pt>
                <c:pt idx="5">
                  <c:v>11244</c:v>
                </c:pt>
                <c:pt idx="8">
                  <c:v>11501</c:v>
                </c:pt>
                <c:pt idx="11">
                  <c:v>11253</c:v>
                </c:pt>
                <c:pt idx="14">
                  <c:v>11660</c:v>
                </c:pt>
              </c:numCache>
            </c:numRef>
          </c:val>
          <c:extLst>
            <c:ext xmlns:c16="http://schemas.microsoft.com/office/drawing/2014/chart" uri="{C3380CC4-5D6E-409C-BE32-E72D297353CC}">
              <c16:uniqueId val="{00000000-87E1-4C1A-B16D-28B50E69D7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148</c:v>
                </c:pt>
                <c:pt idx="5">
                  <c:v>125</c:v>
                </c:pt>
                <c:pt idx="8">
                  <c:v>170</c:v>
                </c:pt>
                <c:pt idx="11">
                  <c:v>248</c:v>
                </c:pt>
                <c:pt idx="14">
                  <c:v>394</c:v>
                </c:pt>
              </c:numCache>
            </c:numRef>
          </c:val>
          <c:extLst>
            <c:ext xmlns:c16="http://schemas.microsoft.com/office/drawing/2014/chart" uri="{C3380CC4-5D6E-409C-BE32-E72D297353CC}">
              <c16:uniqueId val="{00000001-87E1-4C1A-B16D-28B50E69D7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1117</c:v>
                </c:pt>
                <c:pt idx="5">
                  <c:v>1765</c:v>
                </c:pt>
                <c:pt idx="8">
                  <c:v>2256</c:v>
                </c:pt>
                <c:pt idx="11">
                  <c:v>2915</c:v>
                </c:pt>
                <c:pt idx="14">
                  <c:v>3661</c:v>
                </c:pt>
              </c:numCache>
            </c:numRef>
          </c:val>
          <c:extLst>
            <c:ext xmlns:c16="http://schemas.microsoft.com/office/drawing/2014/chart" uri="{C3380CC4-5D6E-409C-BE32-E72D297353CC}">
              <c16:uniqueId val="{00000002-87E1-4C1A-B16D-28B50E69D7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52</c:v>
                </c:pt>
                <c:pt idx="3">
                  <c:v>59</c:v>
                </c:pt>
                <c:pt idx="6">
                  <c:v>49</c:v>
                </c:pt>
                <c:pt idx="9">
                  <c:v>117</c:v>
                </c:pt>
                <c:pt idx="12">
                  <c:v>158</c:v>
                </c:pt>
              </c:numCache>
            </c:numRef>
          </c:val>
          <c:extLst>
            <c:ext xmlns:c16="http://schemas.microsoft.com/office/drawing/2014/chart" uri="{C3380CC4-5D6E-409C-BE32-E72D297353CC}">
              <c16:uniqueId val="{00000003-87E1-4C1A-B16D-28B50E69D7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E1-4C1A-B16D-28B50E69D7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1-4C1A-B16D-28B50E69D7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1108</c:v>
                </c:pt>
                <c:pt idx="3">
                  <c:v>1001</c:v>
                </c:pt>
                <c:pt idx="6">
                  <c:v>965</c:v>
                </c:pt>
                <c:pt idx="9">
                  <c:v>959</c:v>
                </c:pt>
                <c:pt idx="12">
                  <c:v>948</c:v>
                </c:pt>
              </c:numCache>
            </c:numRef>
          </c:val>
          <c:extLst>
            <c:ext xmlns:c16="http://schemas.microsoft.com/office/drawing/2014/chart" uri="{C3380CC4-5D6E-409C-BE32-E72D297353CC}">
              <c16:uniqueId val="{00000006-87E1-4C1A-B16D-28B50E69D7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1237</c:v>
                </c:pt>
                <c:pt idx="3">
                  <c:v>1155</c:v>
                </c:pt>
                <c:pt idx="6">
                  <c:v>1040</c:v>
                </c:pt>
                <c:pt idx="9">
                  <c:v>903</c:v>
                </c:pt>
                <c:pt idx="12">
                  <c:v>803</c:v>
                </c:pt>
              </c:numCache>
            </c:numRef>
          </c:val>
          <c:extLst>
            <c:ext xmlns:c16="http://schemas.microsoft.com/office/drawing/2014/chart" uri="{C3380CC4-5D6E-409C-BE32-E72D297353CC}">
              <c16:uniqueId val="{00000007-87E1-4C1A-B16D-28B50E69D7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2457</c:v>
                </c:pt>
                <c:pt idx="3">
                  <c:v>2467</c:v>
                </c:pt>
                <c:pt idx="6">
                  <c:v>2324</c:v>
                </c:pt>
                <c:pt idx="9">
                  <c:v>2231</c:v>
                </c:pt>
                <c:pt idx="12">
                  <c:v>2177</c:v>
                </c:pt>
              </c:numCache>
            </c:numRef>
          </c:val>
          <c:extLst>
            <c:ext xmlns:c16="http://schemas.microsoft.com/office/drawing/2014/chart" uri="{C3380CC4-5D6E-409C-BE32-E72D297353CC}">
              <c16:uniqueId val="{00000008-87E1-4C1A-B16D-28B50E69D7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2</c:v>
                </c:pt>
                <c:pt idx="9">
                  <c:v>1</c:v>
                </c:pt>
                <c:pt idx="12">
                  <c:v>1</c:v>
                </c:pt>
              </c:numCache>
            </c:numRef>
          </c:val>
          <c:extLst>
            <c:ext xmlns:c16="http://schemas.microsoft.com/office/drawing/2014/chart" uri="{C3380CC4-5D6E-409C-BE32-E72D297353CC}">
              <c16:uniqueId val="{00000009-87E1-4C1A-B16D-28B50E69D7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8704</c:v>
                </c:pt>
                <c:pt idx="3">
                  <c:v>9382</c:v>
                </c:pt>
                <c:pt idx="6">
                  <c:v>9881</c:v>
                </c:pt>
                <c:pt idx="9">
                  <c:v>9945</c:v>
                </c:pt>
                <c:pt idx="12">
                  <c:v>11101</c:v>
                </c:pt>
              </c:numCache>
            </c:numRef>
          </c:val>
          <c:extLst>
            <c:ext xmlns:c16="http://schemas.microsoft.com/office/drawing/2014/chart" uri="{C3380CC4-5D6E-409C-BE32-E72D297353CC}">
              <c16:uniqueId val="{0000000A-87E1-4C1A-B16D-28B50E69D7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1517</c:v>
                </c:pt>
                <c:pt idx="2">
                  <c:v>#N/A</c:v>
                </c:pt>
                <c:pt idx="3">
                  <c:v>#N/A</c:v>
                </c:pt>
                <c:pt idx="4">
                  <c:v>933</c:v>
                </c:pt>
                <c:pt idx="5">
                  <c:v>#N/A</c:v>
                </c:pt>
                <c:pt idx="6">
                  <c:v>#N/A</c:v>
                </c:pt>
                <c:pt idx="7">
                  <c:v>334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E1-4C1A-B16D-28B50E69D7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1117</c:v>
                </c:pt>
                <c:pt idx="1">
                  <c:v>1472</c:v>
                </c:pt>
                <c:pt idx="2">
                  <c:v>1386</c:v>
                </c:pt>
              </c:numCache>
            </c:numRef>
          </c:val>
          <c:extLst>
            <c:ext xmlns:c16="http://schemas.microsoft.com/office/drawing/2014/chart" uri="{C3380CC4-5D6E-409C-BE32-E72D297353CC}">
              <c16:uniqueId val="{00000000-BE16-4945-83A4-271F9321CF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316</c:v>
                </c:pt>
                <c:pt idx="1">
                  <c:v>216</c:v>
                </c:pt>
                <c:pt idx="2">
                  <c:v>635</c:v>
                </c:pt>
              </c:numCache>
            </c:numRef>
          </c:val>
          <c:extLst>
            <c:ext xmlns:c16="http://schemas.microsoft.com/office/drawing/2014/chart" uri="{C3380CC4-5D6E-409C-BE32-E72D297353CC}">
              <c16:uniqueId val="{00000001-BE16-4945-83A4-271F9321CF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1115</c:v>
                </c:pt>
                <c:pt idx="1">
                  <c:v>1614</c:v>
                </c:pt>
                <c:pt idx="2">
                  <c:v>2031</c:v>
                </c:pt>
              </c:numCache>
            </c:numRef>
          </c:val>
          <c:extLst>
            <c:ext xmlns:c16="http://schemas.microsoft.com/office/drawing/2014/chart" uri="{C3380CC4-5D6E-409C-BE32-E72D297353CC}">
              <c16:uniqueId val="{00000002-BE16-4945-83A4-271F9321CF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{5038BC43-759E-4994-8247-0CFF96CD4316}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9DE-45A4-9369-2C252C5EF3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{126DFE5C-5E89-44A1-A433-91F3C501DA34}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E-45A4-9369-2C252C5EF3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{7CF86100-0BF1-4B59-B2E3-C8C048B0D20D}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E-45A4-9369-2C252C5EF3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{C2726117-568F-4BBC-B35A-5A6EE8EEEB77}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E-45A4-9369-2C252C5EF3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{E4622465-8AA5-4696-A1C3-CA0CE8EDAD70}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E-45A4-9369-2C252C5EF34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{62CB8781-661C-4CA2-BAE6-FABF157D764D}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9DE-45A4-9369-2C252C5EF34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{DFFF3CBE-DB32-42B4-97A0-5BE0A057000C}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9DE-45A4-9369-2C252C5EF3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{06A88B09-229E-42E7-B2EB-C378B46A47B3}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9DE-45A4-9369-2C252C5EF3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{D33EDC80-F6B8-4E22-AAF5-E98B3676906C}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9DE-45A4-9369-2C252C5EF3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89.4</c:v>
                </c:pt>
                <c:pt idx="8">
                  <c:v>86</c:v>
                </c:pt>
                <c:pt idx="16">
                  <c:v>89.3</c:v>
                </c:pt>
                <c:pt idx="24">
                  <c:v>89.4</c:v>
                </c:pt>
                <c:pt idx="32">
                  <c:v>77.5</c:v>
                </c:pt>
              </c:numCache>
            </c:numRef>
          </c:xVal>
          <c:yVal>
            <c:numRef>
              <c:f>公会計指標分析・財政指標組合せ分析表!$BP$51:$DC$51</c:f>
              <c:numCache>
                <c:formatCode>#,##0.0;"▲ "#,##0.0</c:formatCode>
                <c:ptCount val="40"/>
                <c:pt idx="0">
                  <c:v>28</c:v>
                </c:pt>
                <c:pt idx="8">
                  <c:v>17.3</c:v>
                </c:pt>
                <c:pt idx="16">
                  <c:v>6</c:v>
                </c:pt>
              </c:numCache>
            </c:numRef>
          </c:yVal>
          <c:smooth val="0"/>
          <c:extLst>
            <c:ext xmlns:c16="http://schemas.microsoft.com/office/drawing/2014/chart" uri="{C3380CC4-5D6E-409C-BE32-E72D297353CC}">
              <c16:uniqueId val="{00000009-29DE-45A4-9369-2C252C5EF3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34294516905613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{83114F7E-97AB-4F40-8BAF-C48139A60471}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9DE-45A4-9369-2C252C5EF3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{2BA57ACD-3D9E-4BEC-8C6F-F8DBB2C2811C}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E-45A4-9369-2C252C5EF3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{7F3E9539-7F61-487B-84CB-D5B484AC56C5}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E-45A4-9369-2C252C5EF3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{5CF388D5-49BD-4A1F-BA02-9CB0243D4D75}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E-45A4-9369-2C252C5EF3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{295B79B5-0BE5-4DDB-95DD-2809B5DFB62F}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E-45A4-9369-2C252C5EF348}"/>
                </c:ext>
              </c:extLst>
            </c:dLbl>
            <c:dLbl>
              <c:idx val="8"/>
              <c:layout>
                <c:manualLayout>
                  <c:x val="0"/>
                  <c:y val="-1.3534294516913883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{C18BA977-4094-4FE1-92EE-BB7DD487B559}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9DE-45A4-9369-2C252C5EF34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{104249BD-A160-4647-B156-5A70B631A827}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9DE-45A4-9369-2C252C5EF34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{6221A8A3-5F5A-4271-9CCF-11C6A664F3B2}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9DE-45A4-9369-2C252C5EF34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{5BD19FC0-B886-45B8-AC0E-FDD4CB802F71}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9DE-45A4-9369-2C252C5EF3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62</c:v>
                </c:pt>
                <c:pt idx="24">
                  <c:v>67</c:v>
                </c:pt>
                <c:pt idx="32">
                  <c:v>67.8</c:v>
                </c:pt>
              </c:numCache>
            </c:numRef>
          </c:xVal>
          <c:yVal>
            <c:numRef>
              <c:f>公会計指標分析・財政指標組合せ分析表!$BP$55:$DC$55</c:f>
              <c:numCache>
                <c:formatCode>#,##0.0;"▲ "#,##0.0</c:formatCode>
                <c:ptCount val="40"/>
                <c:pt idx="0">
                  <c:v>38.5</c:v>
                </c:pt>
                <c:pt idx="8">
                  <c:v>35.5</c:v>
                </c:pt>
                <c:pt idx="16">
                  <c:v>23.5</c:v>
                </c:pt>
                <c:pt idx="24">
                  <c:v>20</c:v>
                </c:pt>
                <c:pt idx="32">
                  <c:v>7.4</c:v>
                </c:pt>
              </c:numCache>
            </c:numRef>
          </c:yVal>
          <c:smooth val="0"/>
          <c:extLst>
            <c:ext xmlns:c16="http://schemas.microsoft.com/office/drawing/2014/chart" uri="{C3380CC4-5D6E-409C-BE32-E72D297353CC}">
              <c16:uniqueId val="{00000013-29DE-45A4-9369-2C252C5EF348}"/>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{C03B5E0C-2A3F-47A6-8298-A7C042FF122E}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69-4BCE-A878-A138267D2F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{1C21E2AD-2BBF-4782-9E43-8FDF60BCEF85}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69-4BCE-A878-A138267D2F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{356AE2E2-DE18-41E7-9EBF-1E7A351F5A87}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69-4BCE-A878-A138267D2F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{7524A475-D63E-470B-B3FD-866281148CA0}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69-4BCE-A878-A138267D2F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{D8D0D46F-1AA4-44B9-90A3-C719BD65277F}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69-4BCE-A878-A138267D2F7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{8240C6ED-413C-481C-A350-C3AD9426C7AB}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69-4BCE-A878-A138267D2F7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{FB5EB9CE-AEFE-42B2-A299-98C18EAD47D9}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69-4BCE-A878-A138267D2F7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{9A76804D-B177-45E0-8ECB-21EA710ED60E}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69-4BCE-A878-A138267D2F7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{3C6D1B1A-F358-48C4-ACCA-AB5253A12AFB}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69-4BCE-A878-A138267D2F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4.8</c:v>
                </c:pt>
                <c:pt idx="24">
                  <c:v>3.8</c:v>
                </c:pt>
                <c:pt idx="32">
                  <c:v>3.3</c:v>
                </c:pt>
              </c:numCache>
            </c:numRef>
          </c:xVal>
          <c:yVal>
            <c:numRef>
              <c:f>公会計指標分析・財政指標組合せ分析表!$BP$73:$DC$73</c:f>
              <c:numCache>
                <c:formatCode>#,##0.0;"▲ "#,##0.0</c:formatCode>
                <c:ptCount val="40"/>
                <c:pt idx="0">
                  <c:v>28</c:v>
                </c:pt>
                <c:pt idx="8">
                  <c:v>17.3</c:v>
                </c:pt>
                <c:pt idx="16">
                  <c:v>6</c:v>
                </c:pt>
              </c:numCache>
            </c:numRef>
          </c:yVal>
          <c:smooth val="0"/>
          <c:extLst>
            <c:ext xmlns:c16="http://schemas.microsoft.com/office/drawing/2014/chart" uri="{C3380CC4-5D6E-409C-BE32-E72D297353CC}">
              <c16:uniqueId val="{00000009-5769-4BCE-A878-A138267D2F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{776CB14E-1296-407A-867B-4D845491F0D5}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69-4BCE-A878-A138267D2F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{0CBA185A-E275-4BA0-B4FC-F32AE3EA6F2A}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69-4BCE-A878-A138267D2F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{631E4692-A9FE-4624-B447-BA54ACFF1AC0}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69-4BCE-A878-A138267D2F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{8C4B324C-FA1A-48ED-A526-3A4D9E899AF8}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69-4BCE-A878-A138267D2F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{A6CE0484-DD62-4C69-9E43-6E06F8BECCA5}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69-4BCE-A878-A138267D2F7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{662DC200-F828-495D-8106-E2485B0C6CF1}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69-4BCE-A878-A138267D2F7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{D874A9F5-CF4A-4C13-99EC-EF4AEECF396C}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69-4BCE-A878-A138267D2F7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{EDFE3F80-1427-441E-81A2-CAC4F240D29E}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69-4BCE-A878-A138267D2F7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{14FBDAB2-A50A-4CA7-ADD0-8B1DBA3CFAE7}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69-4BCE-A878-A138267D2F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8.6</c:v>
                </c:pt>
                <c:pt idx="24">
                  <c:v>9.5</c:v>
                </c:pt>
                <c:pt idx="32">
                  <c:v>9.4</c:v>
                </c:pt>
              </c:numCache>
            </c:numRef>
          </c:xVal>
          <c:yVal>
            <c:numRef>
              <c:f>公会計指標分析・財政指標組合せ分析表!$BP$77:$DC$77</c:f>
              <c:numCache>
                <c:formatCode>#,##0.0;"▲ "#,##0.0</c:formatCode>
                <c:ptCount val="40"/>
                <c:pt idx="0">
                  <c:v>38.5</c:v>
                </c:pt>
                <c:pt idx="8">
                  <c:v>35.5</c:v>
                </c:pt>
                <c:pt idx="16">
                  <c:v>23.5</c:v>
                </c:pt>
                <c:pt idx="24">
                  <c:v>20</c:v>
                </c:pt>
                <c:pt idx="32">
                  <c:v>7.4</c:v>
                </c:pt>
              </c:numCache>
            </c:numRef>
          </c:yVal>
          <c:smooth val="0"/>
          <c:extLst>
            <c:ext xmlns:c16="http://schemas.microsoft.com/office/drawing/2014/chart" uri="{C3380CC4-5D6E-409C-BE32-E72D297353CC}">
              <c16:uniqueId val="{00000013-5769-4BCE-A878-A138267D2F7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財政力指数は、ここ数年横ばいで推移しており、令和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年度以降は類似団体内平均値を上回る状況にある。今後も引き続き事務事業の選択と集中による再構築を進めるとともに、歳入確保に努め、財政の健全性・弾力性を保持していく。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74385</xdr:rowOff>
    </xdr:from>
    <xdr:to>
      <xdr:col>15</xdr:col>
      <xdr:colOff>133350</xdr:colOff>
      <xdr:row>39</xdr:row>
      <xdr:rowOff>4535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142422</xdr:rowOff>
    </xdr:from>
    <xdr:to>
      <xdr:col>11</xdr:col>
      <xdr:colOff>82550</xdr:colOff>
      <xdr:row>38</xdr:row>
      <xdr:rowOff>72572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59162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年度は主に公立七戸病院に対する補助費の増額、一部事務組合の建設事業に係る公債費の増額に伴い経常収支比率が増となった。</a:t>
          </a:r>
        </a:p>
        <a:p>
          <a:r>
            <a:rPr kumimoji="1" lang="ja-JP" altLang="en-US" sz="1300">
              <a:latin typeface="ＭＳ Ｐゴシック" panose="020B0600070205080204" pitchFamily="50" charset="-128"/>
              <a:ea typeface="ＭＳ Ｐゴシック" panose="020B0600070205080204" pitchFamily="50" charset="-128"/>
            </a:rPr>
            <a:t>　公債費については、急激な増額とならないよう、地方債発行額と償還額のバランスも考慮しながら計画的に事業実施を進める。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46736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0220"/>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022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75692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82804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7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物件費の経常経費が年々上昇傾向にある。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168490</xdr:rowOff>
    </xdr:from>
    <xdr:to>
      <xdr:col>23</xdr:col>
      <xdr:colOff>133350</xdr:colOff>
      <xdr:row>81</xdr:row>
      <xdr:rowOff>14785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84490"/>
          <a:ext cx="838200" cy="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149512</xdr:rowOff>
    </xdr:from>
    <xdr:to>
      <xdr:col>19</xdr:col>
      <xdr:colOff>133350</xdr:colOff>
      <xdr:row>80</xdr:row>
      <xdr:rowOff>168490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512"/>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84096</xdr:rowOff>
    </xdr:from>
    <xdr:to>
      <xdr:col>15</xdr:col>
      <xdr:colOff>82550</xdr:colOff>
      <xdr:row>80</xdr:row>
      <xdr:rowOff>149512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0096"/>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100177</xdr:rowOff>
    </xdr:from>
    <xdr:to>
      <xdr:col>15</xdr:col>
      <xdr:colOff>133350</xdr:colOff>
      <xdr:row>81</xdr:row>
      <xdr:rowOff>30327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1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82600</xdr:rowOff>
    </xdr:from>
    <xdr:to>
      <xdr:col>11</xdr:col>
      <xdr:colOff>31750</xdr:colOff>
      <xdr:row>80</xdr:row>
      <xdr:rowOff>84096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9860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42880</xdr:rowOff>
    </xdr:from>
    <xdr:to>
      <xdr:col>11</xdr:col>
      <xdr:colOff>82550</xdr:colOff>
      <xdr:row>80</xdr:row>
      <xdr:rowOff>144480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129257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4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27263</xdr:rowOff>
    </xdr:from>
    <xdr:to>
      <xdr:col>7</xdr:col>
      <xdr:colOff>31750</xdr:colOff>
      <xdr:row>80</xdr:row>
      <xdr:rowOff>128863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139040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135435</xdr:rowOff>
    </xdr:from>
    <xdr:to>
      <xdr:col>23</xdr:col>
      <xdr:colOff>184150</xdr:colOff>
      <xdr:row>81</xdr:row>
      <xdr:rowOff>65585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151962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117690</xdr:rowOff>
    </xdr:from>
    <xdr:to>
      <xdr:col>19</xdr:col>
      <xdr:colOff>184150</xdr:colOff>
      <xdr:row>81</xdr:row>
      <xdr:rowOff>47840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58017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98712</xdr:rowOff>
    </xdr:from>
    <xdr:to>
      <xdr:col>15</xdr:col>
      <xdr:colOff>133350</xdr:colOff>
      <xdr:row>81</xdr:row>
      <xdr:rowOff>28862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39039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33296</xdr:rowOff>
    </xdr:from>
    <xdr:to>
      <xdr:col>11</xdr:col>
      <xdr:colOff>82550</xdr:colOff>
      <xdr:row>80</xdr:row>
      <xdr:rowOff>134896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145073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31800</xdr:rowOff>
    </xdr:from>
    <xdr:to>
      <xdr:col>7</xdr:col>
      <xdr:colOff>31750</xdr:colOff>
      <xdr:row>80</xdr:row>
      <xdr:rowOff>133400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118177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ここ数年、類似団体の平均を上回る水準で推移している。今後、類似団体との比較を行い給与の適正化に努める。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類似団体の平均と比較し、低い水準で推移している。今後も退職者数と新規採用者数の調整を図りつつ、各業務の見直しや民間委託、施設の統廃合を検討しながら職員数の適正管理に努める。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161230</xdr:rowOff>
    </xdr:from>
    <xdr:to>
      <xdr:col>81</xdr:col>
      <xdr:colOff>44450</xdr:colOff>
      <xdr:row>59</xdr:row>
      <xdr:rowOff>164677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7678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59</xdr:row>
      <xdr:rowOff>161230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60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7015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60</xdr:row>
      <xdr:rowOff>7015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17114</xdr:rowOff>
    </xdr:from>
    <xdr:to>
      <xdr:col>68</xdr:col>
      <xdr:colOff>203200</xdr:colOff>
      <xdr:row>60</xdr:row>
      <xdr:rowOff>118714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103491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1028</xdr:rowOff>
    </xdr:from>
    <xdr:to>
      <xdr:col>64</xdr:col>
      <xdr:colOff>152400</xdr:colOff>
      <xdr:row>60</xdr:row>
      <xdr:rowOff>102628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87405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35154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110430</xdr:rowOff>
    </xdr:from>
    <xdr:to>
      <xdr:col>77</xdr:col>
      <xdr:colOff>95250</xdr:colOff>
      <xdr:row>60</xdr:row>
      <xdr:rowOff>40580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50757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127665</xdr:rowOff>
    </xdr:from>
    <xdr:to>
      <xdr:col>68</xdr:col>
      <xdr:colOff>203200</xdr:colOff>
      <xdr:row>60</xdr:row>
      <xdr:rowOff>57815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67992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類似団体の平均に比べ下回っている状況が続いているが、今後、総合アリーナ建設を含む荒熊内地区公共施設整備事業による新規地方債発行額の増、充当基金の取崩しなどに伴い将来負担比率は上昇する見込みであり、また、公共施設の大規模改修事業等も予定されていることから、計画的な事業実施に努め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36</xdr:row>
      <xdr:rowOff>115711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2088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115711</xdr:rowOff>
    </xdr:from>
    <xdr:to>
      <xdr:col>77</xdr:col>
      <xdr:colOff>44450</xdr:colOff>
      <xdr:row>37</xdr:row>
      <xdr:rowOff>78317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2879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22578</xdr:rowOff>
    </xdr:from>
    <xdr:to>
      <xdr:col>73</xdr:col>
      <xdr:colOff>44450</xdr:colOff>
      <xdr:row>40</xdr:row>
      <xdr:rowOff>124178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108955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54328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426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64911</xdr:rowOff>
    </xdr:from>
    <xdr:to>
      <xdr:col>77</xdr:col>
      <xdr:colOff>95250</xdr:colOff>
      <xdr:row>36</xdr:row>
      <xdr:rowOff>166511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5238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近年、計画的に基金の積立を行っており、また、償還に伴う基準財政需要額の算入額が増加していることもあり、将来負担比率はマイナス比率となっている。</a:t>
          </a:r>
        </a:p>
        <a:p>
          <a:r>
            <a:rPr kumimoji="1" lang="ja-JP" altLang="en-US" sz="1300">
              <a:latin typeface="ＭＳ Ｐゴシック" panose="020B0600070205080204" pitchFamily="50" charset="-128"/>
              <a:ea typeface="ＭＳ Ｐゴシック" panose="020B0600070205080204" pitchFamily="50" charset="-128"/>
            </a:rPr>
            <a:t>　今後、総合アリーナ建設を含む荒熊内地区公共施設整備事業による新規地方債発行額の増、充当基金の取崩しなどに伴い将来負担比率は上昇する見込みのため、町全体の事業精査、計画的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50800</xdr:rowOff>
    </xdr:from>
    <xdr:to>
      <xdr:col>72</xdr:col>
      <xdr:colOff>203200</xdr:colOff>
      <xdr:row>15</xdr:row>
      <xdr:rowOff>30833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45110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30833</xdr:rowOff>
    </xdr:from>
    <xdr:to>
      <xdr:col>68</xdr:col>
      <xdr:colOff>152400</xdr:colOff>
      <xdr:row>16</xdr:row>
      <xdr:rowOff>2822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0258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63147</xdr:rowOff>
    </xdr:from>
    <xdr:to>
      <xdr:col>73</xdr:col>
      <xdr:colOff>44450</xdr:colOff>
      <xdr:row>15</xdr:row>
      <xdr:rowOff>164747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149524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92781</xdr:rowOff>
    </xdr:from>
    <xdr:to>
      <xdr:col>64</xdr:col>
      <xdr:colOff>152400</xdr:colOff>
      <xdr:row>17</xdr:row>
      <xdr:rowOff>22931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3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92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151483</xdr:rowOff>
    </xdr:from>
    <xdr:to>
      <xdr:col>68</xdr:col>
      <xdr:colOff>203200</xdr:colOff>
      <xdr:row>15</xdr:row>
      <xdr:rowOff>81633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91810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2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123472</xdr:rowOff>
    </xdr:from>
    <xdr:to>
      <xdr:col>64</xdr:col>
      <xdr:colOff>152400</xdr:colOff>
      <xdr:row>16</xdr:row>
      <xdr:rowOff>53622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63799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新規採用者数の調整により類似団体の平均を下回る水準で推移している。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今後も行政改革の取組を進めるとともに、適正な職員数の管理に努めていく。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35</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4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020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類似団体の平均を下回る水準で推移しており、引き続き施設の統廃合、管理方法の見直し等を進め物件費の抑制に努めていく。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0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184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7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87630</xdr:rowOff>
    </xdr:from>
    <xdr:to>
      <xdr:col>15</xdr:col>
      <xdr:colOff>149225</xdr:colOff>
      <xdr:row>58</xdr:row>
      <xdr:rowOff>17780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27957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24130</xdr:rowOff>
    </xdr:from>
    <xdr:to>
      <xdr:col>11</xdr:col>
      <xdr:colOff>9525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99060</xdr:rowOff>
    </xdr:from>
    <xdr:to>
      <xdr:col>11</xdr:col>
      <xdr:colOff>60325</xdr:colOff>
      <xdr:row>59</xdr:row>
      <xdr:rowOff>29210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39387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類似団体の平均を大きく上回っている要因としては、町有施設の老朽化に伴う維持修繕費の増加及び除雪経費が多額となっていることが挙げられる。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公共施設総合管理計画に基づき施設の統廃合を進め、施設管理の適正化を図っていく。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34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59</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06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年度に数値が上昇した主な要因は、公立七戸病院に対する補助費が増加したためである。</a:t>
          </a:r>
        </a:p>
        <a:p>
          <a:r>
            <a:rPr kumimoji="1" lang="ja-JP" altLang="en-US" sz="1300">
              <a:latin typeface="ＭＳ Ｐゴシック" panose="020B0600070205080204" pitchFamily="50" charset="-128"/>
              <a:ea typeface="ＭＳ Ｐゴシック" panose="020B0600070205080204" pitchFamily="50" charset="-128"/>
            </a:rPr>
            <a:t>　一部事務組合に対して、事務改善等による負担金抑制を要望するとともに、町単独補助事業について必要性などを整理し廃止や見直しを進めていく。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155575</xdr:rowOff>
    </xdr:from>
    <xdr:to>
      <xdr:col>82</xdr:col>
      <xdr:colOff>107950</xdr:colOff>
      <xdr:row>37</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7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155575</xdr:rowOff>
    </xdr:from>
    <xdr:to>
      <xdr:col>78</xdr:col>
      <xdr:colOff>69850</xdr:colOff>
      <xdr:row>38</xdr:row>
      <xdr:rowOff>18415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777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18415</xdr:rowOff>
    </xdr:from>
    <xdr:to>
      <xdr:col>73</xdr:col>
      <xdr:colOff>180975</xdr:colOff>
      <xdr:row>38</xdr:row>
      <xdr:rowOff>86995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335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99060</xdr:rowOff>
    </xdr:from>
    <xdr:to>
      <xdr:col>74</xdr:col>
      <xdr:colOff>31750</xdr:colOff>
      <xdr:row>36</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86995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19702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104775</xdr:rowOff>
    </xdr:from>
    <xdr:to>
      <xdr:col>78</xdr:col>
      <xdr:colOff>120650</xdr:colOff>
      <xdr:row>37</xdr:row>
      <xdr:rowOff>34925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139065</xdr:rowOff>
    </xdr:from>
    <xdr:to>
      <xdr:col>74</xdr:col>
      <xdr:colOff>31750</xdr:colOff>
      <xdr:row>38</xdr:row>
      <xdr:rowOff>69215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53992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36195</xdr:rowOff>
    </xdr:from>
    <xdr:to>
      <xdr:col>69</xdr:col>
      <xdr:colOff>142875</xdr:colOff>
      <xdr:row>38</xdr:row>
      <xdr:rowOff>137795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122572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類似団体の平均を下回る水準で推移しているものの、総合アリーナ建設を含む荒熊内地区公共施設整備事業に伴う地方債の新規発行額の増加により公債費の増加が見込まれる。</a:t>
          </a:r>
        </a:p>
        <a:p>
          <a:r>
            <a:rPr kumimoji="1" lang="ja-JP" altLang="en-US" sz="1300">
              <a:latin typeface="ＭＳ Ｐゴシック" panose="020B0600070205080204" pitchFamily="50" charset="-128"/>
              <a:ea typeface="ＭＳ Ｐゴシック" panose="020B0600070205080204" pitchFamily="50" charset="-128"/>
            </a:rPr>
            <a:t>　今後、役場新庁舎建設事業及び一部事務組合が運営する衛生センター改修事業や最終処分場建設事業、学校施設改修事業などの大規模事業を予定しており、公債費の更なる上昇が予想されるため、計画的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98425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17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17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92710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93345</xdr:rowOff>
    </xdr:from>
    <xdr:to>
      <xdr:col>15</xdr:col>
      <xdr:colOff>149225</xdr:colOff>
      <xdr:row>76</xdr:row>
      <xdr:rowOff>23495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8272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71138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64152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類似団体の平均と同程度で推移しているが、令和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年度は前年度に比べ数値が上昇している。</a:t>
          </a:r>
        </a:p>
        <a:p>
          <a:r>
            <a:rPr kumimoji="1" lang="ja-JP" altLang="en-US" sz="1300">
              <a:latin typeface="ＭＳ Ｐゴシック" panose="020B0600070205080204" pitchFamily="50" charset="-128"/>
              <a:ea typeface="ＭＳ Ｐゴシック" panose="020B0600070205080204" pitchFamily="50" charset="-128"/>
            </a:rPr>
            <a:t>　今後も経費節減への取組を継続するとともに、補助費、扶助費については注視していく。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029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02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77</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55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86941</xdr:rowOff>
    </xdr:from>
    <xdr:to>
      <xdr:col>29</xdr:col>
      <xdr:colOff>127000</xdr:colOff>
      <xdr:row>18</xdr:row>
      <xdr:rowOff>125171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0666"/>
          <a:ext cx="647700" cy="3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125171</xdr:rowOff>
    </xdr:from>
    <xdr:to>
      <xdr:col>26</xdr:col>
      <xdr:colOff>50800</xdr:colOff>
      <xdr:row>18</xdr:row>
      <xdr:rowOff>128960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8896"/>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128960</xdr:rowOff>
    </xdr:from>
    <xdr:to>
      <xdr:col>22</xdr:col>
      <xdr:colOff>114300</xdr:colOff>
      <xdr:row>18</xdr:row>
      <xdr:rowOff>130277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2685"/>
          <a:ext cx="698500" cy="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167074</xdr:rowOff>
    </xdr:from>
    <xdr:to>
      <xdr:col>22</xdr:col>
      <xdr:colOff>165100</xdr:colOff>
      <xdr:row>19</xdr:row>
      <xdr:rowOff>97224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82001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8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130277</xdr:rowOff>
    </xdr:from>
    <xdr:to>
      <xdr:col>18</xdr:col>
      <xdr:colOff>177800</xdr:colOff>
      <xdr:row>18</xdr:row>
      <xdr:rowOff>158090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00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112645</xdr:rowOff>
    </xdr:from>
    <xdr:to>
      <xdr:col>19</xdr:col>
      <xdr:colOff>38100</xdr:colOff>
      <xdr:row>20</xdr:row>
      <xdr:rowOff>42795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1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27572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50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118458</xdr:rowOff>
    </xdr:from>
    <xdr:to>
      <xdr:col>15</xdr:col>
      <xdr:colOff>101600</xdr:colOff>
      <xdr:row>20</xdr:row>
      <xdr:rowOff>48608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23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33385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51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36141</xdr:rowOff>
    </xdr:from>
    <xdr:to>
      <xdr:col>29</xdr:col>
      <xdr:colOff>177800</xdr:colOff>
      <xdr:row>18</xdr:row>
      <xdr:rowOff>137740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98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74371</xdr:rowOff>
    </xdr:from>
    <xdr:to>
      <xdr:col>26</xdr:col>
      <xdr:colOff>101600</xdr:colOff>
      <xdr:row>19</xdr:row>
      <xdr:rowOff>4521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160748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78159</xdr:rowOff>
    </xdr:from>
    <xdr:to>
      <xdr:col>22</xdr:col>
      <xdr:colOff>165100</xdr:colOff>
      <xdr:row>19</xdr:row>
      <xdr:rowOff>8310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1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79477</xdr:rowOff>
    </xdr:from>
    <xdr:to>
      <xdr:col>19</xdr:col>
      <xdr:colOff>38100</xdr:colOff>
      <xdr:row>19</xdr:row>
      <xdr:rowOff>9627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19804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107290</xdr:rowOff>
    </xdr:from>
    <xdr:to>
      <xdr:col>15</xdr:col>
      <xdr:colOff>101600</xdr:colOff>
      <xdr:row>19</xdr:row>
      <xdr:rowOff>37440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47617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202957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190132</xdr:rowOff>
    </xdr:from>
    <xdr:to>
      <xdr:col>29</xdr:col>
      <xdr:colOff>127000</xdr:colOff>
      <xdr:row>37</xdr:row>
      <xdr:rowOff>192780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14832"/>
          <a:ext cx="6477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166186</xdr:rowOff>
    </xdr:from>
    <xdr:to>
      <xdr:col>26</xdr:col>
      <xdr:colOff>50800</xdr:colOff>
      <xdr:row>37</xdr:row>
      <xdr:rowOff>190132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9088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127267</xdr:rowOff>
    </xdr:from>
    <xdr:to>
      <xdr:col>22</xdr:col>
      <xdr:colOff>114300</xdr:colOff>
      <xdr:row>37</xdr:row>
      <xdr:rowOff>166186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51967"/>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25654</xdr:rowOff>
    </xdr:from>
    <xdr:to>
      <xdr:col>18</xdr:col>
      <xdr:colOff>177800</xdr:colOff>
      <xdr:row>37</xdr:row>
      <xdr:rowOff>127267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50354"/>
          <a:ext cx="698500" cy="10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116967</xdr:rowOff>
    </xdr:from>
    <xdr:to>
      <xdr:col>19</xdr:col>
      <xdr:colOff>38100</xdr:colOff>
      <xdr:row>37</xdr:row>
      <xdr:rowOff>47117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0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228744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93611</xdr:rowOff>
    </xdr:from>
    <xdr:to>
      <xdr:col>15</xdr:col>
      <xdr:colOff>101600</xdr:colOff>
      <xdr:row>37</xdr:row>
      <xdr:rowOff>23761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6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205388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141980</xdr:rowOff>
    </xdr:from>
    <xdr:to>
      <xdr:col>29</xdr:col>
      <xdr:colOff>177800</xdr:colOff>
      <xdr:row>37</xdr:row>
      <xdr:rowOff>243580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50557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139332</xdr:rowOff>
    </xdr:from>
    <xdr:to>
      <xdr:col>26</xdr:col>
      <xdr:colOff>101600</xdr:colOff>
      <xdr:row>37</xdr:row>
      <xdr:rowOff>240932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225709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115386</xdr:rowOff>
    </xdr:from>
    <xdr:to>
      <xdr:col>22</xdr:col>
      <xdr:colOff>165100</xdr:colOff>
      <xdr:row>37</xdr:row>
      <xdr:rowOff>216986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2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76467</xdr:rowOff>
    </xdr:from>
    <xdr:to>
      <xdr:col>19</xdr:col>
      <xdr:colOff>38100</xdr:colOff>
      <xdr:row>37</xdr:row>
      <xdr:rowOff>178067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162844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8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146304</xdr:rowOff>
    </xdr:from>
    <xdr:to>
      <xdr:col>15</xdr:col>
      <xdr:colOff>101600</xdr:colOff>
      <xdr:row>37</xdr:row>
      <xdr:rowOff>76454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61231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85827</xdr:rowOff>
    </xdr:from>
    <xdr:to>
      <xdr:col>24</xdr:col>
      <xdr:colOff>63500</xdr:colOff>
      <xdr:row>37</xdr:row>
      <xdr:rowOff>110553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9477"/>
          <a:ext cx="8382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81775</xdr:rowOff>
    </xdr:from>
    <xdr:to>
      <xdr:col>19</xdr:col>
      <xdr:colOff>177800</xdr:colOff>
      <xdr:row>37</xdr:row>
      <xdr:rowOff>110553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5425"/>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81775</xdr:rowOff>
    </xdr:from>
    <xdr:to>
      <xdr:col>15</xdr:col>
      <xdr:colOff>50800</xdr:colOff>
      <xdr:row>37</xdr:row>
      <xdr:rowOff>96406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4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96406</xdr:rowOff>
    </xdr:from>
    <xdr:to>
      <xdr:col>10</xdr:col>
      <xdr:colOff>114300</xdr:colOff>
      <xdr:row>37</xdr:row>
      <xdr:rowOff>120815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44793</xdr:rowOff>
    </xdr:from>
    <xdr:to>
      <xdr:col>10</xdr:col>
      <xdr:colOff>165100</xdr:colOff>
      <xdr:row>37</xdr:row>
      <xdr:rowOff>146393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162920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58852</xdr:rowOff>
    </xdr:from>
    <xdr:to>
      <xdr:col>6</xdr:col>
      <xdr:colOff>38100</xdr:colOff>
      <xdr:row>37</xdr:row>
      <xdr:rowOff>160452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35027</xdr:rowOff>
    </xdr:from>
    <xdr:to>
      <xdr:col>24</xdr:col>
      <xdr:colOff>114300</xdr:colOff>
      <xdr:row>37</xdr:row>
      <xdr:rowOff>136627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59753</xdr:rowOff>
    </xdr:from>
    <xdr:to>
      <xdr:col>20</xdr:col>
      <xdr:colOff>38100</xdr:colOff>
      <xdr:row>37</xdr:row>
      <xdr:rowOff>161353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152481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30975</xdr:rowOff>
    </xdr:from>
    <xdr:to>
      <xdr:col>15</xdr:col>
      <xdr:colOff>101600</xdr:colOff>
      <xdr:row>37</xdr:row>
      <xdr:rowOff>132575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45606</xdr:rowOff>
    </xdr:from>
    <xdr:to>
      <xdr:col>10</xdr:col>
      <xdr:colOff>165100</xdr:colOff>
      <xdr:row>37</xdr:row>
      <xdr:rowOff>147206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70015</xdr:rowOff>
    </xdr:from>
    <xdr:to>
      <xdr:col>6</xdr:col>
      <xdr:colOff>38100</xdr:colOff>
      <xdr:row>38</xdr:row>
      <xdr:rowOff>165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162742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135810</xdr:rowOff>
    </xdr:from>
    <xdr:to>
      <xdr:col>24</xdr:col>
      <xdr:colOff>63500</xdr:colOff>
      <xdr:row>57</xdr:row>
      <xdr:rowOff>141695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08460"/>
          <a:ext cx="8382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141695</xdr:rowOff>
    </xdr:from>
    <xdr:to>
      <xdr:col>19</xdr:col>
      <xdr:colOff>177800</xdr:colOff>
      <xdr:row>57</xdr:row>
      <xdr:rowOff>161600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434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161600</xdr:rowOff>
    </xdr:from>
    <xdr:to>
      <xdr:col>15</xdr:col>
      <xdr:colOff>50800</xdr:colOff>
      <xdr:row>58</xdr:row>
      <xdr:rowOff>19900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3425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95732</xdr:rowOff>
    </xdr:from>
    <xdr:to>
      <xdr:col>15</xdr:col>
      <xdr:colOff>101600</xdr:colOff>
      <xdr:row>58</xdr:row>
      <xdr:rowOff>25882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8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19900</xdr:rowOff>
    </xdr:from>
    <xdr:to>
      <xdr:col>10</xdr:col>
      <xdr:colOff>114300</xdr:colOff>
      <xdr:row>58</xdr:row>
      <xdr:rowOff>37320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4000"/>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107466</xdr:rowOff>
    </xdr:from>
    <xdr:to>
      <xdr:col>10</xdr:col>
      <xdr:colOff>165100</xdr:colOff>
      <xdr:row>58</xdr:row>
      <xdr:rowOff>37616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54143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124908</xdr:rowOff>
    </xdr:from>
    <xdr:to>
      <xdr:col>6</xdr:col>
      <xdr:colOff>38100</xdr:colOff>
      <xdr:row>58</xdr:row>
      <xdr:rowOff>55058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9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71585</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85010</xdr:rowOff>
    </xdr:from>
    <xdr:to>
      <xdr:col>24</xdr:col>
      <xdr:colOff>114300</xdr:colOff>
      <xdr:row>58</xdr:row>
      <xdr:rowOff>15160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171387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90895</xdr:rowOff>
    </xdr:from>
    <xdr:to>
      <xdr:col>20</xdr:col>
      <xdr:colOff>38100</xdr:colOff>
      <xdr:row>58</xdr:row>
      <xdr:rowOff>21045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110800</xdr:rowOff>
    </xdr:from>
    <xdr:to>
      <xdr:col>15</xdr:col>
      <xdr:colOff>101600</xdr:colOff>
      <xdr:row>58</xdr:row>
      <xdr:rowOff>40950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32077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140550</xdr:rowOff>
    </xdr:from>
    <xdr:to>
      <xdr:col>10</xdr:col>
      <xdr:colOff>165100</xdr:colOff>
      <xdr:row>58</xdr:row>
      <xdr:rowOff>70700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61827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157970</xdr:rowOff>
    </xdr:from>
    <xdr:to>
      <xdr:col>6</xdr:col>
      <xdr:colOff>38100</xdr:colOff>
      <xdr:row>58</xdr:row>
      <xdr:rowOff>88120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79247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2731</xdr:rowOff>
    </xdr:from>
    <xdr:to>
      <xdr:col>24</xdr:col>
      <xdr:colOff>63500</xdr:colOff>
      <xdr:row>71</xdr:row>
      <xdr:rowOff>147854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175681"/>
          <a:ext cx="8382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147854</xdr:rowOff>
    </xdr:from>
    <xdr:to>
      <xdr:col>19</xdr:col>
      <xdr:colOff>177800</xdr:colOff>
      <xdr:row>72</xdr:row>
      <xdr:rowOff>18314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32080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18314</xdr:rowOff>
    </xdr:from>
    <xdr:to>
      <xdr:col>15</xdr:col>
      <xdr:colOff>50800</xdr:colOff>
      <xdr:row>75</xdr:row>
      <xdr:rowOff>101905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362714"/>
          <a:ext cx="889000" cy="59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56811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49022</xdr:rowOff>
    </xdr:from>
    <xdr:to>
      <xdr:col>10</xdr:col>
      <xdr:colOff>114300</xdr:colOff>
      <xdr:row>75</xdr:row>
      <xdr:rowOff>101905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736322"/>
          <a:ext cx="889000" cy="2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18597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168254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123381</xdr:rowOff>
    </xdr:from>
    <xdr:to>
      <xdr:col>24</xdr:col>
      <xdr:colOff>114300</xdr:colOff>
      <xdr:row>71</xdr:row>
      <xdr:rowOff>53531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1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76408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0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97054</xdr:rowOff>
    </xdr:from>
    <xdr:to>
      <xdr:col>20</xdr:col>
      <xdr:colOff>38100</xdr:colOff>
      <xdr:row>72</xdr:row>
      <xdr:rowOff>27204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43731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0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138964</xdr:rowOff>
    </xdr:from>
    <xdr:to>
      <xdr:col>15</xdr:col>
      <xdr:colOff>101600</xdr:colOff>
      <xdr:row>72</xdr:row>
      <xdr:rowOff>69114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85641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51105</xdr:rowOff>
    </xdr:from>
    <xdr:to>
      <xdr:col>10</xdr:col>
      <xdr:colOff>165100</xdr:colOff>
      <xdr:row>75</xdr:row>
      <xdr:rowOff>152704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169232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6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169672</xdr:rowOff>
    </xdr:from>
    <xdr:to>
      <xdr:col>6</xdr:col>
      <xdr:colOff>38100</xdr:colOff>
      <xdr:row>74</xdr:row>
      <xdr:rowOff>99822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6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116349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4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166839</xdr:rowOff>
    </xdr:from>
    <xdr:to>
      <xdr:col>24</xdr:col>
      <xdr:colOff>63500</xdr:colOff>
      <xdr:row>94</xdr:row>
      <xdr:rowOff>1143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40239"/>
          <a:ext cx="838200" cy="1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166839</xdr:rowOff>
    </xdr:from>
    <xdr:to>
      <xdr:col>19</xdr:col>
      <xdr:colOff>177800</xdr:colOff>
      <xdr:row>94</xdr:row>
      <xdr:rowOff>167512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40239"/>
          <a:ext cx="889000" cy="3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167512</xdr:rowOff>
    </xdr:from>
    <xdr:to>
      <xdr:col>15</xdr:col>
      <xdr:colOff>50800</xdr:colOff>
      <xdr:row>95</xdr:row>
      <xdr:rowOff>57505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3812"/>
          <a:ext cx="889000" cy="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64821</xdr:rowOff>
    </xdr:from>
    <xdr:to>
      <xdr:col>15</xdr:col>
      <xdr:colOff>101600</xdr:colOff>
      <xdr:row>96</xdr:row>
      <xdr:rowOff>166421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157548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57505</xdr:rowOff>
    </xdr:from>
    <xdr:to>
      <xdr:col>10</xdr:col>
      <xdr:colOff>114300</xdr:colOff>
      <xdr:row>95</xdr:row>
      <xdr:rowOff>94374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45255"/>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107468</xdr:rowOff>
    </xdr:from>
    <xdr:to>
      <xdr:col>10</xdr:col>
      <xdr:colOff>165100</xdr:colOff>
      <xdr:row>97</xdr:row>
      <xdr:rowOff>37618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140767</xdr:rowOff>
    </xdr:from>
    <xdr:to>
      <xdr:col>6</xdr:col>
      <xdr:colOff>38100</xdr:colOff>
      <xdr:row>97</xdr:row>
      <xdr:rowOff>70917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62044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121793</xdr:rowOff>
    </xdr:from>
    <xdr:to>
      <xdr:col>24</xdr:col>
      <xdr:colOff>114300</xdr:colOff>
      <xdr:row>94</xdr:row>
      <xdr:rowOff>51943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144670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1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116039</xdr:rowOff>
    </xdr:from>
    <xdr:to>
      <xdr:col>20</xdr:col>
      <xdr:colOff>38100</xdr:colOff>
      <xdr:row>93</xdr:row>
      <xdr:rowOff>46189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62716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6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116712</xdr:rowOff>
    </xdr:from>
    <xdr:to>
      <xdr:col>15</xdr:col>
      <xdr:colOff>101600</xdr:colOff>
      <xdr:row>95</xdr:row>
      <xdr:rowOff>46862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63389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0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6705</xdr:rowOff>
    </xdr:from>
    <xdr:to>
      <xdr:col>10</xdr:col>
      <xdr:colOff>165100</xdr:colOff>
      <xdr:row>95</xdr:row>
      <xdr:rowOff>108305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124832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43574</xdr:rowOff>
    </xdr:from>
    <xdr:to>
      <xdr:col>6</xdr:col>
      <xdr:colOff>38100</xdr:colOff>
      <xdr:row>95</xdr:row>
      <xdr:rowOff>145174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161701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148405</xdr:rowOff>
    </xdr:from>
    <xdr:to>
      <xdr:col>55</xdr:col>
      <xdr:colOff>0</xdr:colOff>
      <xdr:row>35</xdr:row>
      <xdr:rowOff>23827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7705"/>
          <a:ext cx="8382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143582</xdr:rowOff>
    </xdr:from>
    <xdr:to>
      <xdr:col>50</xdr:col>
      <xdr:colOff>114300</xdr:colOff>
      <xdr:row>35</xdr:row>
      <xdr:rowOff>23827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58532"/>
          <a:ext cx="889000" cy="5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143582</xdr:rowOff>
    </xdr:from>
    <xdr:to>
      <xdr:col>45</xdr:col>
      <xdr:colOff>177800</xdr:colOff>
      <xdr:row>35</xdr:row>
      <xdr:rowOff>83981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58532"/>
          <a:ext cx="889000" cy="6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58885</xdr:rowOff>
    </xdr:from>
    <xdr:to>
      <xdr:col>41</xdr:col>
      <xdr:colOff>50800</xdr:colOff>
      <xdr:row>35</xdr:row>
      <xdr:rowOff>83981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59635"/>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24051</xdr:rowOff>
    </xdr:from>
    <xdr:to>
      <xdr:col>41</xdr:col>
      <xdr:colOff>101600</xdr:colOff>
      <xdr:row>36</xdr:row>
      <xdr:rowOff>125651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116778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158500</xdr:rowOff>
    </xdr:from>
    <xdr:to>
      <xdr:col>36</xdr:col>
      <xdr:colOff>165100</xdr:colOff>
      <xdr:row>36</xdr:row>
      <xdr:rowOff>88650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79777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97605</xdr:rowOff>
    </xdr:from>
    <xdr:to>
      <xdr:col>55</xdr:col>
      <xdr:colOff>50800</xdr:colOff>
      <xdr:row>35</xdr:row>
      <xdr:rowOff>27755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76032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144477</xdr:rowOff>
    </xdr:from>
    <xdr:to>
      <xdr:col>50</xdr:col>
      <xdr:colOff>165100</xdr:colOff>
      <xdr:row>35</xdr:row>
      <xdr:rowOff>74627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65754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92782</xdr:rowOff>
    </xdr:from>
    <xdr:to>
      <xdr:col>46</xdr:col>
      <xdr:colOff>38100</xdr:colOff>
      <xdr:row>32</xdr:row>
      <xdr:rowOff>22932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33181</xdr:rowOff>
    </xdr:from>
    <xdr:to>
      <xdr:col>41</xdr:col>
      <xdr:colOff>101600</xdr:colOff>
      <xdr:row>35</xdr:row>
      <xdr:rowOff>134781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151308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8085</xdr:rowOff>
    </xdr:from>
    <xdr:to>
      <xdr:col>36</xdr:col>
      <xdr:colOff>165100</xdr:colOff>
      <xdr:row>35</xdr:row>
      <xdr:rowOff>109685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126212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122238</xdr:rowOff>
    </xdr:from>
    <xdr:to>
      <xdr:col>55</xdr:col>
      <xdr:colOff>0</xdr:colOff>
      <xdr:row>57</xdr:row>
      <xdr:rowOff>129788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51988"/>
          <a:ext cx="838200" cy="35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39070</xdr:rowOff>
    </xdr:from>
    <xdr:to>
      <xdr:col>50</xdr:col>
      <xdr:colOff>114300</xdr:colOff>
      <xdr:row>57</xdr:row>
      <xdr:rowOff>129788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1720"/>
          <a:ext cx="889000" cy="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135441</xdr:rowOff>
    </xdr:from>
    <xdr:to>
      <xdr:col>45</xdr:col>
      <xdr:colOff>177800</xdr:colOff>
      <xdr:row>57</xdr:row>
      <xdr:rowOff>39070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36641"/>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135441</xdr:rowOff>
    </xdr:from>
    <xdr:to>
      <xdr:col>41</xdr:col>
      <xdr:colOff>50800</xdr:colOff>
      <xdr:row>57</xdr:row>
      <xdr:rowOff>24567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36641"/>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119588</xdr:rowOff>
    </xdr:from>
    <xdr:to>
      <xdr:col>41</xdr:col>
      <xdr:colOff>101600</xdr:colOff>
      <xdr:row>58</xdr:row>
      <xdr:rowOff>49738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71438</xdr:rowOff>
    </xdr:from>
    <xdr:to>
      <xdr:col>55</xdr:col>
      <xdr:colOff>50800</xdr:colOff>
      <xdr:row>56</xdr:row>
      <xdr:rowOff>1588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94315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78988</xdr:rowOff>
    </xdr:from>
    <xdr:to>
      <xdr:col>50</xdr:col>
      <xdr:colOff>165100</xdr:colOff>
      <xdr:row>58</xdr:row>
      <xdr:rowOff>9138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159720</xdr:rowOff>
    </xdr:from>
    <xdr:to>
      <xdr:col>46</xdr:col>
      <xdr:colOff>38100</xdr:colOff>
      <xdr:row>57</xdr:row>
      <xdr:rowOff>89870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106397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3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84641</xdr:rowOff>
    </xdr:from>
    <xdr:to>
      <xdr:col>41</xdr:col>
      <xdr:colOff>101600</xdr:colOff>
      <xdr:row>57</xdr:row>
      <xdr:rowOff>14791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31318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145217</xdr:rowOff>
    </xdr:from>
    <xdr:to>
      <xdr:col>36</xdr:col>
      <xdr:colOff>165100</xdr:colOff>
      <xdr:row>57</xdr:row>
      <xdr:rowOff>75367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91894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141174</xdr:rowOff>
    </xdr:from>
    <xdr:to>
      <xdr:col>55</xdr:col>
      <xdr:colOff>0</xdr:colOff>
      <xdr:row>76</xdr:row>
      <xdr:rowOff>108010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85574"/>
          <a:ext cx="838200" cy="6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93656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2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45123</xdr:rowOff>
    </xdr:from>
    <xdr:to>
      <xdr:col>50</xdr:col>
      <xdr:colOff>114300</xdr:colOff>
      <xdr:row>76</xdr:row>
      <xdr:rowOff>108010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075323"/>
          <a:ext cx="8890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72945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140460</xdr:rowOff>
    </xdr:from>
    <xdr:to>
      <xdr:col>45</xdr:col>
      <xdr:colOff>177800</xdr:colOff>
      <xdr:row>76</xdr:row>
      <xdr:rowOff>45123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99210"/>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144365</xdr:rowOff>
    </xdr:from>
    <xdr:to>
      <xdr:col>46</xdr:col>
      <xdr:colOff>38100</xdr:colOff>
      <xdr:row>77</xdr:row>
      <xdr:rowOff>74515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65642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140460</xdr:rowOff>
    </xdr:from>
    <xdr:to>
      <xdr:col>41</xdr:col>
      <xdr:colOff>50800</xdr:colOff>
      <xdr:row>76</xdr:row>
      <xdr:rowOff>160959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99210"/>
          <a:ext cx="889000" cy="19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133922</xdr:rowOff>
    </xdr:from>
    <xdr:to>
      <xdr:col>41</xdr:col>
      <xdr:colOff>101600</xdr:colOff>
      <xdr:row>77</xdr:row>
      <xdr:rowOff>64072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55199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56364</xdr:rowOff>
    </xdr:from>
    <xdr:to>
      <xdr:col>36</xdr:col>
      <xdr:colOff>165100</xdr:colOff>
      <xdr:row>76</xdr:row>
      <xdr:rowOff>157964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8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90374</xdr:rowOff>
    </xdr:from>
    <xdr:to>
      <xdr:col>55</xdr:col>
      <xdr:colOff>50800</xdr:colOff>
      <xdr:row>73</xdr:row>
      <xdr:rowOff>20524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113251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57210</xdr:rowOff>
    </xdr:from>
    <xdr:to>
      <xdr:col>50</xdr:col>
      <xdr:colOff>165100</xdr:colOff>
      <xdr:row>76</xdr:row>
      <xdr:rowOff>158810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165773</xdr:rowOff>
    </xdr:from>
    <xdr:to>
      <xdr:col>46</xdr:col>
      <xdr:colOff>38100</xdr:colOff>
      <xdr:row>76</xdr:row>
      <xdr:rowOff>95923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112450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89660</xdr:rowOff>
    </xdr:from>
    <xdr:to>
      <xdr:col>41</xdr:col>
      <xdr:colOff>101600</xdr:colOff>
      <xdr:row>76</xdr:row>
      <xdr:rowOff>19810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36337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7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110159</xdr:rowOff>
    </xdr:from>
    <xdr:to>
      <xdr:col>36</xdr:col>
      <xdr:colOff>165100</xdr:colOff>
      <xdr:row>77</xdr:row>
      <xdr:rowOff>40309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31436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77036</xdr:rowOff>
    </xdr:from>
    <xdr:to>
      <xdr:col>55</xdr:col>
      <xdr:colOff>0</xdr:colOff>
      <xdr:row>97</xdr:row>
      <xdr:rowOff>5009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36236"/>
          <a:ext cx="838200" cy="9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77036</xdr:rowOff>
    </xdr:from>
    <xdr:to>
      <xdr:col>50</xdr:col>
      <xdr:colOff>114300</xdr:colOff>
      <xdr:row>96</xdr:row>
      <xdr:rowOff>150746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36236"/>
          <a:ext cx="889000" cy="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150746</xdr:rowOff>
    </xdr:from>
    <xdr:to>
      <xdr:col>45</xdr:col>
      <xdr:colOff>177800</xdr:colOff>
      <xdr:row>98</xdr:row>
      <xdr:rowOff>58519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09946"/>
          <a:ext cx="889000" cy="2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114229</xdr:rowOff>
    </xdr:from>
    <xdr:to>
      <xdr:col>46</xdr:col>
      <xdr:colOff>38100</xdr:colOff>
      <xdr:row>96</xdr:row>
      <xdr:rowOff>44379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60906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1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116776</xdr:rowOff>
    </xdr:from>
    <xdr:to>
      <xdr:col>41</xdr:col>
      <xdr:colOff>50800</xdr:colOff>
      <xdr:row>98</xdr:row>
      <xdr:rowOff>58519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04526"/>
          <a:ext cx="889000" cy="4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66963</xdr:rowOff>
    </xdr:from>
    <xdr:to>
      <xdr:col>41</xdr:col>
      <xdr:colOff>101600</xdr:colOff>
      <xdr:row>96</xdr:row>
      <xdr:rowOff>168563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0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104170</xdr:rowOff>
    </xdr:from>
    <xdr:to>
      <xdr:col>36</xdr:col>
      <xdr:colOff>165100</xdr:colOff>
      <xdr:row>97</xdr:row>
      <xdr:rowOff>34320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25447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125659</xdr:rowOff>
    </xdr:from>
    <xdr:to>
      <xdr:col>55</xdr:col>
      <xdr:colOff>50800</xdr:colOff>
      <xdr:row>97</xdr:row>
      <xdr:rowOff>55809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104086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26236</xdr:rowOff>
    </xdr:from>
    <xdr:to>
      <xdr:col>50</xdr:col>
      <xdr:colOff>165100</xdr:colOff>
      <xdr:row>96</xdr:row>
      <xdr:rowOff>127836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99946</xdr:rowOff>
    </xdr:from>
    <xdr:to>
      <xdr:col>46</xdr:col>
      <xdr:colOff>38100</xdr:colOff>
      <xdr:row>97</xdr:row>
      <xdr:rowOff>30096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21223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7719</xdr:rowOff>
    </xdr:from>
    <xdr:to>
      <xdr:col>41</xdr:col>
      <xdr:colOff>101600</xdr:colOff>
      <xdr:row>98</xdr:row>
      <xdr:rowOff>109319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100446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69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65976</xdr:rowOff>
    </xdr:from>
    <xdr:to>
      <xdr:col>36</xdr:col>
      <xdr:colOff>165100</xdr:colOff>
      <xdr:row>95</xdr:row>
      <xdr:rowOff>167576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68597</xdr:rowOff>
    </xdr:from>
    <xdr:to>
      <xdr:col>85</xdr:col>
      <xdr:colOff>127000</xdr:colOff>
      <xdr:row>38</xdr:row>
      <xdr:rowOff>102155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3697"/>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102155</xdr:rowOff>
    </xdr:from>
    <xdr:to>
      <xdr:col>81</xdr:col>
      <xdr:colOff>50800</xdr:colOff>
      <xdr:row>38</xdr:row>
      <xdr:rowOff>136810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17255"/>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136810</xdr:rowOff>
    </xdr:from>
    <xdr:to>
      <xdr:col>76</xdr:col>
      <xdr:colOff>114300</xdr:colOff>
      <xdr:row>38</xdr:row>
      <xdr:rowOff>139681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19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117210</xdr:rowOff>
    </xdr:from>
    <xdr:to>
      <xdr:col>76</xdr:col>
      <xdr:colOff>165100</xdr:colOff>
      <xdr:row>38</xdr:row>
      <xdr:rowOff>47360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63887</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3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137588</xdr:rowOff>
    </xdr:from>
    <xdr:to>
      <xdr:col>71</xdr:col>
      <xdr:colOff>177800</xdr:colOff>
      <xdr:row>38</xdr:row>
      <xdr:rowOff>139681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2688"/>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6915</xdr:rowOff>
    </xdr:from>
    <xdr:to>
      <xdr:col>72</xdr:col>
      <xdr:colOff>38100</xdr:colOff>
      <xdr:row>38</xdr:row>
      <xdr:rowOff>108515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2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125042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19515</xdr:rowOff>
    </xdr:from>
    <xdr:to>
      <xdr:col>67</xdr:col>
      <xdr:colOff>101600</xdr:colOff>
      <xdr:row>38</xdr:row>
      <xdr:rowOff>121115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137642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17797</xdr:rowOff>
    </xdr:from>
    <xdr:to>
      <xdr:col>85</xdr:col>
      <xdr:colOff>177800</xdr:colOff>
      <xdr:row>38</xdr:row>
      <xdr:rowOff>119397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129963</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51355</xdr:rowOff>
    </xdr:from>
    <xdr:to>
      <xdr:col>81</xdr:col>
      <xdr:colOff>101600</xdr:colOff>
      <xdr:row>38</xdr:row>
      <xdr:rowOff>152955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144082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86010</xdr:rowOff>
    </xdr:from>
    <xdr:to>
      <xdr:col>76</xdr:col>
      <xdr:colOff>165100</xdr:colOff>
      <xdr:row>39</xdr:row>
      <xdr:rowOff>16160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7287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86788</xdr:rowOff>
    </xdr:from>
    <xdr:to>
      <xdr:col>67</xdr:col>
      <xdr:colOff>101600</xdr:colOff>
      <xdr:row>39</xdr:row>
      <xdr:rowOff>16938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47617</xdr:rowOff>
    </xdr:from>
    <xdr:to>
      <xdr:col>85</xdr:col>
      <xdr:colOff>127000</xdr:colOff>
      <xdr:row>76</xdr:row>
      <xdr:rowOff>161048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77817"/>
          <a:ext cx="8382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47617</xdr:rowOff>
    </xdr:from>
    <xdr:to>
      <xdr:col>81</xdr:col>
      <xdr:colOff>50800</xdr:colOff>
      <xdr:row>76</xdr:row>
      <xdr:rowOff>61181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77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61181</xdr:rowOff>
    </xdr:from>
    <xdr:to>
      <xdr:col>76</xdr:col>
      <xdr:colOff>114300</xdr:colOff>
      <xdr:row>77</xdr:row>
      <xdr:rowOff>82964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91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80060</xdr:rowOff>
    </xdr:from>
    <xdr:to>
      <xdr:col>76</xdr:col>
      <xdr:colOff>165100</xdr:colOff>
      <xdr:row>78</xdr:row>
      <xdr:rowOff>10210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8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82964</xdr:rowOff>
    </xdr:from>
    <xdr:to>
      <xdr:col>71</xdr:col>
      <xdr:colOff>177800</xdr:colOff>
      <xdr:row>77</xdr:row>
      <xdr:rowOff>108045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84614"/>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115123</xdr:rowOff>
    </xdr:from>
    <xdr:to>
      <xdr:col>72</xdr:col>
      <xdr:colOff>38100</xdr:colOff>
      <xdr:row>78</xdr:row>
      <xdr:rowOff>45273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31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36400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112097</xdr:rowOff>
    </xdr:from>
    <xdr:to>
      <xdr:col>67</xdr:col>
      <xdr:colOff>101600</xdr:colOff>
      <xdr:row>78</xdr:row>
      <xdr:rowOff>42247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33374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110248</xdr:rowOff>
    </xdr:from>
    <xdr:to>
      <xdr:col>85</xdr:col>
      <xdr:colOff>177800</xdr:colOff>
      <xdr:row>77</xdr:row>
      <xdr:rowOff>40398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88675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168267</xdr:rowOff>
    </xdr:from>
    <xdr:to>
      <xdr:col>81</xdr:col>
      <xdr:colOff>101600</xdr:colOff>
      <xdr:row>76</xdr:row>
      <xdr:rowOff>98417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89544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10381</xdr:rowOff>
    </xdr:from>
    <xdr:to>
      <xdr:col>76</xdr:col>
      <xdr:colOff>165100</xdr:colOff>
      <xdr:row>76</xdr:row>
      <xdr:rowOff>111981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128509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32164</xdr:rowOff>
    </xdr:from>
    <xdr:to>
      <xdr:col>72</xdr:col>
      <xdr:colOff>38100</xdr:colOff>
      <xdr:row>77</xdr:row>
      <xdr:rowOff>133764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150291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57245</xdr:rowOff>
    </xdr:from>
    <xdr:to>
      <xdr:col>67</xdr:col>
      <xdr:colOff>101600</xdr:colOff>
      <xdr:row>77</xdr:row>
      <xdr:rowOff>158845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55975</xdr:rowOff>
    </xdr:from>
    <xdr:to>
      <xdr:col>85</xdr:col>
      <xdr:colOff>127000</xdr:colOff>
      <xdr:row>96</xdr:row>
      <xdr:rowOff>86956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15175"/>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55975</xdr:rowOff>
    </xdr:from>
    <xdr:to>
      <xdr:col>81</xdr:col>
      <xdr:colOff>50800</xdr:colOff>
      <xdr:row>97</xdr:row>
      <xdr:rowOff>8483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15175"/>
          <a:ext cx="889000" cy="1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8483</xdr:rowOff>
    </xdr:from>
    <xdr:to>
      <xdr:col>76</xdr:col>
      <xdr:colOff>114300</xdr:colOff>
      <xdr:row>97</xdr:row>
      <xdr:rowOff>15948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39133"/>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134586</xdr:rowOff>
    </xdr:from>
    <xdr:to>
      <xdr:col>76</xdr:col>
      <xdr:colOff>165100</xdr:colOff>
      <xdr:row>97</xdr:row>
      <xdr:rowOff>64736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9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55863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15948</xdr:rowOff>
    </xdr:from>
    <xdr:to>
      <xdr:col>71</xdr:col>
      <xdr:colOff>177800</xdr:colOff>
      <xdr:row>97</xdr:row>
      <xdr:rowOff>155262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46598"/>
          <a:ext cx="889000" cy="1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58617</xdr:rowOff>
    </xdr:from>
    <xdr:to>
      <xdr:col>72</xdr:col>
      <xdr:colOff>38100</xdr:colOff>
      <xdr:row>97</xdr:row>
      <xdr:rowOff>160217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32516</xdr:rowOff>
    </xdr:from>
    <xdr:to>
      <xdr:col>67</xdr:col>
      <xdr:colOff>101600</xdr:colOff>
      <xdr:row>97</xdr:row>
      <xdr:rowOff>134116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150643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36156</xdr:rowOff>
    </xdr:from>
    <xdr:to>
      <xdr:col>85</xdr:col>
      <xdr:colOff>177800</xdr:colOff>
      <xdr:row>96</xdr:row>
      <xdr:rowOff>137756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5175</xdr:rowOff>
    </xdr:from>
    <xdr:to>
      <xdr:col>81</xdr:col>
      <xdr:colOff>101600</xdr:colOff>
      <xdr:row>96</xdr:row>
      <xdr:rowOff>106775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97902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129133</xdr:rowOff>
    </xdr:from>
    <xdr:to>
      <xdr:col>76</xdr:col>
      <xdr:colOff>165100</xdr:colOff>
      <xdr:row>97</xdr:row>
      <xdr:rowOff>59283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136598</xdr:rowOff>
    </xdr:from>
    <xdr:to>
      <xdr:col>72</xdr:col>
      <xdr:colOff>38100</xdr:colOff>
      <xdr:row>97</xdr:row>
      <xdr:rowOff>66748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83275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104462</xdr:rowOff>
    </xdr:from>
    <xdr:to>
      <xdr:col>67</xdr:col>
      <xdr:colOff>101600</xdr:colOff>
      <xdr:row>98</xdr:row>
      <xdr:rowOff>34612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25739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84622</xdr:rowOff>
    </xdr:from>
    <xdr:to>
      <xdr:col>107</xdr:col>
      <xdr:colOff>101600</xdr:colOff>
      <xdr:row>39</xdr:row>
      <xdr:rowOff>14772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31299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126521</xdr:rowOff>
    </xdr:from>
    <xdr:to>
      <xdr:col>102</xdr:col>
      <xdr:colOff>165100</xdr:colOff>
      <xdr:row>39</xdr:row>
      <xdr:rowOff>56671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73198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120545</xdr:rowOff>
    </xdr:from>
    <xdr:to>
      <xdr:col>98</xdr:col>
      <xdr:colOff>38100</xdr:colOff>
      <xdr:row>39</xdr:row>
      <xdr:rowOff>50695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67222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1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136591</xdr:rowOff>
    </xdr:from>
    <xdr:to>
      <xdr:col>116</xdr:col>
      <xdr:colOff>63500</xdr:colOff>
      <xdr:row>58</xdr:row>
      <xdr:rowOff>138923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80691"/>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138968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48301</xdr:rowOff>
    </xdr:from>
    <xdr:to>
      <xdr:col>107</xdr:col>
      <xdr:colOff>101600</xdr:colOff>
      <xdr:row>57</xdr:row>
      <xdr:rowOff>149901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2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166428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138968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85791</xdr:rowOff>
    </xdr:from>
    <xdr:to>
      <xdr:col>116</xdr:col>
      <xdr:colOff>114300</xdr:colOff>
      <xdr:row>59</xdr:row>
      <xdr:rowOff>15941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48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88168</xdr:rowOff>
    </xdr:from>
    <xdr:to>
      <xdr:col>102</xdr:col>
      <xdr:colOff>165100</xdr:colOff>
      <xdr:row>59</xdr:row>
      <xdr:rowOff>18318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9445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159734</xdr:rowOff>
    </xdr:from>
    <xdr:to>
      <xdr:col>116</xdr:col>
      <xdr:colOff>63500</xdr:colOff>
      <xdr:row>76</xdr:row>
      <xdr:rowOff>66988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8484"/>
          <a:ext cx="8382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49828</xdr:rowOff>
    </xdr:from>
    <xdr:to>
      <xdr:col>111</xdr:col>
      <xdr:colOff>177800</xdr:colOff>
      <xdr:row>76</xdr:row>
      <xdr:rowOff>66988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80028"/>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49828</xdr:rowOff>
    </xdr:from>
    <xdr:to>
      <xdr:col>107</xdr:col>
      <xdr:colOff>50800</xdr:colOff>
      <xdr:row>76</xdr:row>
      <xdr:rowOff>102994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80028"/>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64782</xdr:rowOff>
    </xdr:from>
    <xdr:to>
      <xdr:col>107</xdr:col>
      <xdr:colOff>101600</xdr:colOff>
      <xdr:row>77</xdr:row>
      <xdr:rowOff>166382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26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157509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49843</xdr:rowOff>
    </xdr:from>
    <xdr:to>
      <xdr:col>102</xdr:col>
      <xdr:colOff>114300</xdr:colOff>
      <xdr:row>76</xdr:row>
      <xdr:rowOff>102994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80043"/>
          <a:ext cx="8890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128643</xdr:rowOff>
    </xdr:from>
    <xdr:to>
      <xdr:col>102</xdr:col>
      <xdr:colOff>165100</xdr:colOff>
      <xdr:row>78</xdr:row>
      <xdr:rowOff>58793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33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49920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2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114013</xdr:rowOff>
    </xdr:from>
    <xdr:to>
      <xdr:col>98</xdr:col>
      <xdr:colOff>38100</xdr:colOff>
      <xdr:row>78</xdr:row>
      <xdr:rowOff>44163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3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35290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108935</xdr:rowOff>
    </xdr:from>
    <xdr:to>
      <xdr:col>116</xdr:col>
      <xdr:colOff>114300</xdr:colOff>
      <xdr:row>76</xdr:row>
      <xdr:rowOff>39086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7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131812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16188</xdr:rowOff>
    </xdr:from>
    <xdr:to>
      <xdr:col>112</xdr:col>
      <xdr:colOff>38100</xdr:colOff>
      <xdr:row>76</xdr:row>
      <xdr:rowOff>117788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134316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170478</xdr:rowOff>
    </xdr:from>
    <xdr:to>
      <xdr:col>107</xdr:col>
      <xdr:colOff>101600</xdr:colOff>
      <xdr:row>76</xdr:row>
      <xdr:rowOff>100628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117154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52194</xdr:rowOff>
    </xdr:from>
    <xdr:to>
      <xdr:col>102</xdr:col>
      <xdr:colOff>165100</xdr:colOff>
      <xdr:row>76</xdr:row>
      <xdr:rowOff>153794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170493</xdr:rowOff>
    </xdr:from>
    <xdr:to>
      <xdr:col>98</xdr:col>
      <xdr:colOff>38100</xdr:colOff>
      <xdr:row>76</xdr:row>
      <xdr:rowOff>100643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117171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維持補修費は類似団体の平均を上回っており、これは町有施設の老朽化に伴う維持補修費の増加及び除雪経費が多額となっていることが要因である。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扶助費が類似団体の平均を上回っているのは、中学生までの医療費無償化、小中学校給食費無償化を実施していることが主な要因である。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普通建設事業費が昨年度に比べ大幅に増額となっているのは、総合アリーナ新築工事の実施が主な要因である。</a:t>
          </a:r>
        </a:p>
        <a:p>
          <a:r>
            <a:rPr kumimoji="1" lang="ja-JP" altLang="en-US" sz="1300">
              <a:latin typeface="ＭＳ Ｐゴシック" panose="020B0600070205080204" pitchFamily="50" charset="-128"/>
              <a:ea typeface="ＭＳ Ｐゴシック" panose="020B0600070205080204" pitchFamily="50" charset="-128"/>
            </a:rPr>
            <a:t>　公債費は昨年度より減額となっているが、今後、総合アリーナ建設を含む荒熊内地区公共施設整備事業に伴う新規地方債発行額の増加が見込まれることから、町全体の事業内容の精査、事業の取捨選択を徹底し、急激な上昇を避けるよう努めていく。</a:t>
          </a:r>
        </a:p>
        <a:p>
          <a:r>
            <a:rPr kumimoji="1" lang="ja-JP" altLang="en-US" sz="1300">
              <a:latin typeface="ＭＳ Ｐゴシック" panose="020B0600070205080204" pitchFamily="50" charset="-128"/>
              <a:ea typeface="ＭＳ Ｐゴシック" panose="020B0600070205080204" pitchFamily="50" charset="-128"/>
            </a:rPr>
            <a:t>　繰出金については、ほぼ同額で推移しており、今後も特別会計の健全な運営に努める。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116078</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537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xdr:rowOff>
    </xdr:from>
    <xdr:to>
      <xdr:col>19</xdr:col>
      <xdr:colOff>177800</xdr:colOff>
      <xdr:row>35</xdr:row>
      <xdr:rowOff>81407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281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17018</xdr:rowOff>
    </xdr:from>
    <xdr:to>
      <xdr:col>15</xdr:col>
      <xdr:colOff>50800</xdr:colOff>
      <xdr:row>35</xdr:row>
      <xdr:rowOff>81407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776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17018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82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43180</xdr:rowOff>
    </xdr:from>
    <xdr:to>
      <xdr:col>10</xdr:col>
      <xdr:colOff>165100</xdr:colOff>
      <xdr:row>37</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14986</xdr:rowOff>
    </xdr:from>
    <xdr:to>
      <xdr:col>6</xdr:col>
      <xdr:colOff>38100</xdr:colOff>
      <xdr:row>37</xdr:row>
      <xdr:rowOff>116586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107713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65278</xdr:rowOff>
    </xdr:from>
    <xdr:to>
      <xdr:col>24</xdr:col>
      <xdr:colOff>114300</xdr:colOff>
      <xdr:row>34</xdr:row>
      <xdr:rowOff>166878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88155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53992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30607</xdr:rowOff>
    </xdr:from>
    <xdr:to>
      <xdr:col>15</xdr:col>
      <xdr:colOff>101600</xdr:colOff>
      <xdr:row>35</xdr:row>
      <xdr:rowOff>132207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137668</xdr:rowOff>
    </xdr:from>
    <xdr:to>
      <xdr:col>10</xdr:col>
      <xdr:colOff>165100</xdr:colOff>
      <xdr:row>35</xdr:row>
      <xdr:rowOff>67818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84345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128143</xdr:rowOff>
    </xdr:from>
    <xdr:to>
      <xdr:col>6</xdr:col>
      <xdr:colOff>38100</xdr:colOff>
      <xdr:row>35</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109355</xdr:rowOff>
    </xdr:from>
    <xdr:to>
      <xdr:col>24</xdr:col>
      <xdr:colOff>63500</xdr:colOff>
      <xdr:row>57</xdr:row>
      <xdr:rowOff>117244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0555"/>
          <a:ext cx="838200" cy="1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125088</xdr:rowOff>
    </xdr:from>
    <xdr:to>
      <xdr:col>19</xdr:col>
      <xdr:colOff>177800</xdr:colOff>
      <xdr:row>57</xdr:row>
      <xdr:rowOff>117244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6288"/>
          <a:ext cx="889000" cy="16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125088</xdr:rowOff>
    </xdr:from>
    <xdr:to>
      <xdr:col>15</xdr:col>
      <xdr:colOff>50800</xdr:colOff>
      <xdr:row>57</xdr:row>
      <xdr:rowOff>106151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2628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73393</xdr:rowOff>
    </xdr:from>
    <xdr:to>
      <xdr:col>15</xdr:col>
      <xdr:colOff>101600</xdr:colOff>
      <xdr:row>57</xdr:row>
      <xdr:rowOff>3543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20070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106151</xdr:rowOff>
    </xdr:from>
    <xdr:to>
      <xdr:col>10</xdr:col>
      <xdr:colOff>114300</xdr:colOff>
      <xdr:row>58</xdr:row>
      <xdr:rowOff>66797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8801"/>
          <a:ext cx="8890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161732</xdr:rowOff>
    </xdr:from>
    <xdr:to>
      <xdr:col>10</xdr:col>
      <xdr:colOff>165100</xdr:colOff>
      <xdr:row>58</xdr:row>
      <xdr:rowOff>91882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141579</xdr:rowOff>
    </xdr:from>
    <xdr:to>
      <xdr:col>6</xdr:col>
      <xdr:colOff>38100</xdr:colOff>
      <xdr:row>58</xdr:row>
      <xdr:rowOff>71729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88256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58555</xdr:rowOff>
    </xdr:from>
    <xdr:to>
      <xdr:col>24</xdr:col>
      <xdr:colOff>114300</xdr:colOff>
      <xdr:row>56</xdr:row>
      <xdr:rowOff>160155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66444</xdr:rowOff>
    </xdr:from>
    <xdr:to>
      <xdr:col>20</xdr:col>
      <xdr:colOff>38100</xdr:colOff>
      <xdr:row>57</xdr:row>
      <xdr:rowOff>168044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159171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74288</xdr:rowOff>
    </xdr:from>
    <xdr:to>
      <xdr:col>15</xdr:col>
      <xdr:colOff>101600</xdr:colOff>
      <xdr:row>57</xdr:row>
      <xdr:rowOff>4438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167015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6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55351</xdr:rowOff>
    </xdr:from>
    <xdr:to>
      <xdr:col>10</xdr:col>
      <xdr:colOff>165100</xdr:colOff>
      <xdr:row>57</xdr:row>
      <xdr:rowOff>156951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0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15997</xdr:rowOff>
    </xdr:from>
    <xdr:to>
      <xdr:col>6</xdr:col>
      <xdr:colOff>38100</xdr:colOff>
      <xdr:row>58</xdr:row>
      <xdr:rowOff>117597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100805</xdr:rowOff>
    </xdr:from>
    <xdr:to>
      <xdr:col>24</xdr:col>
      <xdr:colOff>63500</xdr:colOff>
      <xdr:row>75</xdr:row>
      <xdr:rowOff>1571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88105"/>
          <a:ext cx="8382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100805</xdr:rowOff>
    </xdr:from>
    <xdr:to>
      <xdr:col>19</xdr:col>
      <xdr:colOff>177800</xdr:colOff>
      <xdr:row>76</xdr:row>
      <xdr:rowOff>38636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88105"/>
          <a:ext cx="889000" cy="2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24726</xdr:rowOff>
    </xdr:from>
    <xdr:to>
      <xdr:col>15</xdr:col>
      <xdr:colOff>50800</xdr:colOff>
      <xdr:row>76</xdr:row>
      <xdr:rowOff>38636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54926"/>
          <a:ext cx="8890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45389</xdr:rowOff>
    </xdr:from>
    <xdr:to>
      <xdr:col>15</xdr:col>
      <xdr:colOff>101600</xdr:colOff>
      <xdr:row>77</xdr:row>
      <xdr:rowOff>146989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138116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24726</xdr:rowOff>
    </xdr:from>
    <xdr:to>
      <xdr:col>10</xdr:col>
      <xdr:colOff>114300</xdr:colOff>
      <xdr:row>76</xdr:row>
      <xdr:rowOff>129804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4926"/>
          <a:ext cx="889000" cy="10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150361</xdr:rowOff>
    </xdr:from>
    <xdr:to>
      <xdr:col>10</xdr:col>
      <xdr:colOff>165100</xdr:colOff>
      <xdr:row>78</xdr:row>
      <xdr:rowOff>80511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71638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56711</xdr:rowOff>
    </xdr:from>
    <xdr:to>
      <xdr:col>6</xdr:col>
      <xdr:colOff>38100</xdr:colOff>
      <xdr:row>78</xdr:row>
      <xdr:rowOff>158311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122221</xdr:rowOff>
    </xdr:from>
    <xdr:to>
      <xdr:col>24</xdr:col>
      <xdr:colOff>114300</xdr:colOff>
      <xdr:row>75</xdr:row>
      <xdr:rowOff>52371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100648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50005</xdr:rowOff>
    </xdr:from>
    <xdr:to>
      <xdr:col>20</xdr:col>
      <xdr:colOff>38100</xdr:colOff>
      <xdr:row>74</xdr:row>
      <xdr:rowOff>151605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159286</xdr:rowOff>
    </xdr:from>
    <xdr:to>
      <xdr:col>15</xdr:col>
      <xdr:colOff>101600</xdr:colOff>
      <xdr:row>76</xdr:row>
      <xdr:rowOff>89436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105964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145375</xdr:rowOff>
    </xdr:from>
    <xdr:to>
      <xdr:col>10</xdr:col>
      <xdr:colOff>165100</xdr:colOff>
      <xdr:row>76</xdr:row>
      <xdr:rowOff>75524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4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79004</xdr:rowOff>
    </xdr:from>
    <xdr:to>
      <xdr:col>6</xdr:col>
      <xdr:colOff>38100</xdr:colOff>
      <xdr:row>77</xdr:row>
      <xdr:rowOff>9154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25682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34345</xdr:rowOff>
    </xdr:from>
    <xdr:to>
      <xdr:col>24</xdr:col>
      <xdr:colOff>63500</xdr:colOff>
      <xdr:row>95</xdr:row>
      <xdr:rowOff>126654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22095"/>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149186</xdr:rowOff>
    </xdr:from>
    <xdr:to>
      <xdr:col>19</xdr:col>
      <xdr:colOff>177800</xdr:colOff>
      <xdr:row>95</xdr:row>
      <xdr:rowOff>34345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65486"/>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149186</xdr:rowOff>
    </xdr:from>
    <xdr:to>
      <xdr:col>15</xdr:col>
      <xdr:colOff>50800</xdr:colOff>
      <xdr:row>95</xdr:row>
      <xdr:rowOff>121473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65486"/>
          <a:ext cx="889000" cy="14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115486</xdr:rowOff>
    </xdr:from>
    <xdr:to>
      <xdr:col>15</xdr:col>
      <xdr:colOff>101600</xdr:colOff>
      <xdr:row>97</xdr:row>
      <xdr:rowOff>45636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121473</xdr:rowOff>
    </xdr:from>
    <xdr:to>
      <xdr:col>10</xdr:col>
      <xdr:colOff>114300</xdr:colOff>
      <xdr:row>96</xdr:row>
      <xdr:rowOff>29080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9223"/>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6497</xdr:rowOff>
    </xdr:from>
    <xdr:to>
      <xdr:col>10</xdr:col>
      <xdr:colOff>165100</xdr:colOff>
      <xdr:row>97</xdr:row>
      <xdr:rowOff>108097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99224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19627</xdr:rowOff>
    </xdr:from>
    <xdr:to>
      <xdr:col>6</xdr:col>
      <xdr:colOff>38100</xdr:colOff>
      <xdr:row>97</xdr:row>
      <xdr:rowOff>121227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75854</xdr:rowOff>
    </xdr:from>
    <xdr:to>
      <xdr:col>24</xdr:col>
      <xdr:colOff>114300</xdr:colOff>
      <xdr:row>96</xdr:row>
      <xdr:rowOff>6004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54281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154995</xdr:rowOff>
    </xdr:from>
    <xdr:to>
      <xdr:col>20</xdr:col>
      <xdr:colOff>38100</xdr:colOff>
      <xdr:row>95</xdr:row>
      <xdr:rowOff>85145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101672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98386</xdr:rowOff>
    </xdr:from>
    <xdr:to>
      <xdr:col>15</xdr:col>
      <xdr:colOff>101600</xdr:colOff>
      <xdr:row>95</xdr:row>
      <xdr:rowOff>28536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45063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70673</xdr:rowOff>
    </xdr:from>
    <xdr:to>
      <xdr:col>10</xdr:col>
      <xdr:colOff>165100</xdr:colOff>
      <xdr:row>96</xdr:row>
      <xdr:rowOff>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149730</xdr:rowOff>
    </xdr:from>
    <xdr:to>
      <xdr:col>6</xdr:col>
      <xdr:colOff>38100</xdr:colOff>
      <xdr:row>96</xdr:row>
      <xdr:rowOff>79880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96407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164846</xdr:rowOff>
    </xdr:from>
    <xdr:to>
      <xdr:col>55</xdr:col>
      <xdr:colOff>0</xdr:colOff>
      <xdr:row>39</xdr:row>
      <xdr:rowOff>13208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08496"/>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164846</xdr:rowOff>
    </xdr:from>
    <xdr:to>
      <xdr:col>50</xdr:col>
      <xdr:colOff>114300</xdr:colOff>
      <xdr:row>38</xdr:row>
      <xdr:rowOff>12256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08496"/>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12256</xdr:rowOff>
    </xdr:from>
    <xdr:to>
      <xdr:col>45</xdr:col>
      <xdr:colOff>177800</xdr:colOff>
      <xdr:row>38</xdr:row>
      <xdr:rowOff>56832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27356"/>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31559</xdr:rowOff>
    </xdr:from>
    <xdr:to>
      <xdr:col>46</xdr:col>
      <xdr:colOff>38100</xdr:colOff>
      <xdr:row>38</xdr:row>
      <xdr:rowOff>133159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124286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3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9207</xdr:rowOff>
    </xdr:from>
    <xdr:to>
      <xdr:col>41</xdr:col>
      <xdr:colOff>50800</xdr:colOff>
      <xdr:row>38</xdr:row>
      <xdr:rowOff>56832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243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94806</xdr:rowOff>
    </xdr:from>
    <xdr:to>
      <xdr:col>41</xdr:col>
      <xdr:colOff>101600</xdr:colOff>
      <xdr:row>39</xdr:row>
      <xdr:rowOff>24956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16083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133858</xdr:rowOff>
    </xdr:from>
    <xdr:to>
      <xdr:col>55</xdr:col>
      <xdr:colOff>50800</xdr:colOff>
      <xdr:row>39</xdr:row>
      <xdr:rowOff>64008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48785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114046</xdr:rowOff>
    </xdr:from>
    <xdr:to>
      <xdr:col>50</xdr:col>
      <xdr:colOff>165100</xdr:colOff>
      <xdr:row>38</xdr:row>
      <xdr:rowOff>44196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60723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132905</xdr:rowOff>
    </xdr:from>
    <xdr:to>
      <xdr:col>46</xdr:col>
      <xdr:colOff>38100</xdr:colOff>
      <xdr:row>38</xdr:row>
      <xdr:rowOff>63055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79582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xdr:rowOff>
    </xdr:from>
    <xdr:to>
      <xdr:col>41</xdr:col>
      <xdr:colOff>101600</xdr:colOff>
      <xdr:row>38</xdr:row>
      <xdr:rowOff>107632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124160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9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129858</xdr:rowOff>
    </xdr:from>
    <xdr:to>
      <xdr:col>36</xdr:col>
      <xdr:colOff>165100</xdr:colOff>
      <xdr:row>38</xdr:row>
      <xdr:rowOff>60007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76535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136728</xdr:rowOff>
    </xdr:from>
    <xdr:to>
      <xdr:col>55</xdr:col>
      <xdr:colOff>0</xdr:colOff>
      <xdr:row>57</xdr:row>
      <xdr:rowOff>159195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9378"/>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133148</xdr:rowOff>
    </xdr:from>
    <xdr:to>
      <xdr:col>50</xdr:col>
      <xdr:colOff>114300</xdr:colOff>
      <xdr:row>57</xdr:row>
      <xdr:rowOff>159195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05798"/>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133148</xdr:rowOff>
    </xdr:from>
    <xdr:to>
      <xdr:col>45</xdr:col>
      <xdr:colOff>177800</xdr:colOff>
      <xdr:row>57</xdr:row>
      <xdr:rowOff>152593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579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93106</xdr:rowOff>
    </xdr:from>
    <xdr:to>
      <xdr:col>46</xdr:col>
      <xdr:colOff>38100</xdr:colOff>
      <xdr:row>58</xdr:row>
      <xdr:rowOff>23256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147065</xdr:rowOff>
    </xdr:from>
    <xdr:to>
      <xdr:col>41</xdr:col>
      <xdr:colOff>50800</xdr:colOff>
      <xdr:row>57</xdr:row>
      <xdr:rowOff>152593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9715"/>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113274</xdr:rowOff>
    </xdr:from>
    <xdr:to>
      <xdr:col>41</xdr:col>
      <xdr:colOff>101600</xdr:colOff>
      <xdr:row>58</xdr:row>
      <xdr:rowOff>43424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34551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102932</xdr:rowOff>
    </xdr:from>
    <xdr:to>
      <xdr:col>36</xdr:col>
      <xdr:colOff>165100</xdr:colOff>
      <xdr:row>58</xdr:row>
      <xdr:rowOff>33082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24209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85928</xdr:rowOff>
    </xdr:from>
    <xdr:to>
      <xdr:col>55</xdr:col>
      <xdr:colOff>50800</xdr:colOff>
      <xdr:row>58</xdr:row>
      <xdr:rowOff>16078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108395</xdr:rowOff>
    </xdr:from>
    <xdr:to>
      <xdr:col>50</xdr:col>
      <xdr:colOff>165100</xdr:colOff>
      <xdr:row>58</xdr:row>
      <xdr:rowOff>38545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82348</xdr:rowOff>
    </xdr:from>
    <xdr:to>
      <xdr:col>46</xdr:col>
      <xdr:colOff>38100</xdr:colOff>
      <xdr:row>58</xdr:row>
      <xdr:rowOff>12498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29025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101793</xdr:rowOff>
    </xdr:from>
    <xdr:to>
      <xdr:col>41</xdr:col>
      <xdr:colOff>101600</xdr:colOff>
      <xdr:row>58</xdr:row>
      <xdr:rowOff>31943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48470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96265</xdr:rowOff>
    </xdr:from>
    <xdr:to>
      <xdr:col>36</xdr:col>
      <xdr:colOff>165100</xdr:colOff>
      <xdr:row>58</xdr:row>
      <xdr:rowOff>26415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70183</xdr:rowOff>
    </xdr:from>
    <xdr:to>
      <xdr:col>55</xdr:col>
      <xdr:colOff>0</xdr:colOff>
      <xdr:row>78</xdr:row>
      <xdr:rowOff>92540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43283"/>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92540</xdr:rowOff>
    </xdr:from>
    <xdr:to>
      <xdr:col>50</xdr:col>
      <xdr:colOff>114300</xdr:colOff>
      <xdr:row>78</xdr:row>
      <xdr:rowOff>118776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5640"/>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118776</xdr:rowOff>
    </xdr:from>
    <xdr:to>
      <xdr:col>45</xdr:col>
      <xdr:colOff>177800</xdr:colOff>
      <xdr:row>78</xdr:row>
      <xdr:rowOff>159652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91876"/>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46213</xdr:rowOff>
    </xdr:from>
    <xdr:to>
      <xdr:col>46</xdr:col>
      <xdr:colOff>38100</xdr:colOff>
      <xdr:row>78</xdr:row>
      <xdr:rowOff>147813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164340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69901</xdr:rowOff>
    </xdr:from>
    <xdr:to>
      <xdr:col>41</xdr:col>
      <xdr:colOff>50800</xdr:colOff>
      <xdr:row>78</xdr:row>
      <xdr:rowOff>159652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001"/>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108938</xdr:rowOff>
    </xdr:from>
    <xdr:to>
      <xdr:col>41</xdr:col>
      <xdr:colOff>101600</xdr:colOff>
      <xdr:row>79</xdr:row>
      <xdr:rowOff>39088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8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30215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103718</xdr:rowOff>
    </xdr:from>
    <xdr:to>
      <xdr:col>36</xdr:col>
      <xdr:colOff>165100</xdr:colOff>
      <xdr:row>79</xdr:row>
      <xdr:rowOff>33868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24995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6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19383</xdr:rowOff>
    </xdr:from>
    <xdr:to>
      <xdr:col>55</xdr:col>
      <xdr:colOff>50800</xdr:colOff>
      <xdr:row>78</xdr:row>
      <xdr:rowOff>120983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41740</xdr:rowOff>
    </xdr:from>
    <xdr:to>
      <xdr:col>50</xdr:col>
      <xdr:colOff>165100</xdr:colOff>
      <xdr:row>78</xdr:row>
      <xdr:rowOff>143340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67976</xdr:rowOff>
    </xdr:from>
    <xdr:to>
      <xdr:col>46</xdr:col>
      <xdr:colOff>38100</xdr:colOff>
      <xdr:row>78</xdr:row>
      <xdr:rowOff>169576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160703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108852</xdr:rowOff>
    </xdr:from>
    <xdr:to>
      <xdr:col>41</xdr:col>
      <xdr:colOff>101600</xdr:colOff>
      <xdr:row>79</xdr:row>
      <xdr:rowOff>39002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55529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19101</xdr:rowOff>
    </xdr:from>
    <xdr:to>
      <xdr:col>36</xdr:col>
      <xdr:colOff>165100</xdr:colOff>
      <xdr:row>78</xdr:row>
      <xdr:rowOff>120701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137228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123820</xdr:rowOff>
    </xdr:from>
    <xdr:to>
      <xdr:col>55</xdr:col>
      <xdr:colOff>0</xdr:colOff>
      <xdr:row>95</xdr:row>
      <xdr:rowOff>14663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240120"/>
          <a:ext cx="8382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102081</xdr:rowOff>
    </xdr:from>
    <xdr:to>
      <xdr:col>50</xdr:col>
      <xdr:colOff>114300</xdr:colOff>
      <xdr:row>95</xdr:row>
      <xdr:rowOff>14663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218381"/>
          <a:ext cx="8890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102081</xdr:rowOff>
    </xdr:from>
    <xdr:to>
      <xdr:col>45</xdr:col>
      <xdr:colOff>177800</xdr:colOff>
      <xdr:row>95</xdr:row>
      <xdr:rowOff>88379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218381"/>
          <a:ext cx="889000" cy="1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164857</xdr:rowOff>
    </xdr:from>
    <xdr:to>
      <xdr:col>46</xdr:col>
      <xdr:colOff>38100</xdr:colOff>
      <xdr:row>96</xdr:row>
      <xdr:rowOff>95007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86134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88379</xdr:rowOff>
    </xdr:from>
    <xdr:to>
      <xdr:col>41</xdr:col>
      <xdr:colOff>50800</xdr:colOff>
      <xdr:row>96</xdr:row>
      <xdr:rowOff>15250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76129"/>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16700</xdr:rowOff>
    </xdr:from>
    <xdr:to>
      <xdr:col>41</xdr:col>
      <xdr:colOff>101600</xdr:colOff>
      <xdr:row>96</xdr:row>
      <xdr:rowOff>118300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109427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35049</xdr:rowOff>
    </xdr:from>
    <xdr:to>
      <xdr:col>36</xdr:col>
      <xdr:colOff>165100</xdr:colOff>
      <xdr:row>95</xdr:row>
      <xdr:rowOff>136649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2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73020</xdr:rowOff>
    </xdr:from>
    <xdr:to>
      <xdr:col>55</xdr:col>
      <xdr:colOff>50800</xdr:colOff>
      <xdr:row>95</xdr:row>
      <xdr:rowOff>3170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95897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4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135313</xdr:rowOff>
    </xdr:from>
    <xdr:to>
      <xdr:col>50</xdr:col>
      <xdr:colOff>165100</xdr:colOff>
      <xdr:row>95</xdr:row>
      <xdr:rowOff>65463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51281</xdr:rowOff>
    </xdr:from>
    <xdr:to>
      <xdr:col>46</xdr:col>
      <xdr:colOff>38100</xdr:colOff>
      <xdr:row>94</xdr:row>
      <xdr:rowOff>152881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169408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94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37579</xdr:rowOff>
    </xdr:from>
    <xdr:to>
      <xdr:col>41</xdr:col>
      <xdr:colOff>101600</xdr:colOff>
      <xdr:row>95</xdr:row>
      <xdr:rowOff>139179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155706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135900</xdr:rowOff>
    </xdr:from>
    <xdr:to>
      <xdr:col>36</xdr:col>
      <xdr:colOff>165100</xdr:colOff>
      <xdr:row>96</xdr:row>
      <xdr:rowOff>66050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57177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1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151930</xdr:rowOff>
    </xdr:from>
    <xdr:to>
      <xdr:col>85</xdr:col>
      <xdr:colOff>127000</xdr:colOff>
      <xdr:row>38</xdr:row>
      <xdr:rowOff>41128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95580"/>
          <a:ext cx="8382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154902</xdr:rowOff>
    </xdr:from>
    <xdr:to>
      <xdr:col>81</xdr:col>
      <xdr:colOff>50800</xdr:colOff>
      <xdr:row>38</xdr:row>
      <xdr:rowOff>41128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98552"/>
          <a:ext cx="889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154902</xdr:rowOff>
    </xdr:from>
    <xdr:to>
      <xdr:col>76</xdr:col>
      <xdr:colOff>114300</xdr:colOff>
      <xdr:row>38</xdr:row>
      <xdr:rowOff>31801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8552"/>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15954</xdr:rowOff>
    </xdr:from>
    <xdr:to>
      <xdr:col>76</xdr:col>
      <xdr:colOff>165100</xdr:colOff>
      <xdr:row>37</xdr:row>
      <xdr:rowOff>117554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134081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17170</xdr:rowOff>
    </xdr:from>
    <xdr:to>
      <xdr:col>71</xdr:col>
      <xdr:colOff>177800</xdr:colOff>
      <xdr:row>38</xdr:row>
      <xdr:rowOff>31801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322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85403</xdr:rowOff>
    </xdr:from>
    <xdr:to>
      <xdr:col>72</xdr:col>
      <xdr:colOff>38100</xdr:colOff>
      <xdr:row>38</xdr:row>
      <xdr:rowOff>15553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114777</xdr:rowOff>
    </xdr:from>
    <xdr:to>
      <xdr:col>67</xdr:col>
      <xdr:colOff>101600</xdr:colOff>
      <xdr:row>38</xdr:row>
      <xdr:rowOff>44927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61454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101130</xdr:rowOff>
    </xdr:from>
    <xdr:to>
      <xdr:col>85</xdr:col>
      <xdr:colOff>177800</xdr:colOff>
      <xdr:row>38</xdr:row>
      <xdr:rowOff>31280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79557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161778</xdr:rowOff>
    </xdr:from>
    <xdr:to>
      <xdr:col>81</xdr:col>
      <xdr:colOff>101600</xdr:colOff>
      <xdr:row>38</xdr:row>
      <xdr:rowOff>91928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83055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104102</xdr:rowOff>
    </xdr:from>
    <xdr:to>
      <xdr:col>76</xdr:col>
      <xdr:colOff>165100</xdr:colOff>
      <xdr:row>38</xdr:row>
      <xdr:rowOff>34252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152451</xdr:rowOff>
    </xdr:from>
    <xdr:to>
      <xdr:col>72</xdr:col>
      <xdr:colOff>38100</xdr:colOff>
      <xdr:row>38</xdr:row>
      <xdr:rowOff>82601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73728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137820</xdr:rowOff>
    </xdr:from>
    <xdr:to>
      <xdr:col>67</xdr:col>
      <xdr:colOff>101600</xdr:colOff>
      <xdr:row>38</xdr:row>
      <xdr:rowOff>67970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59097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132091</xdr:rowOff>
    </xdr:from>
    <xdr:to>
      <xdr:col>85</xdr:col>
      <xdr:colOff>127000</xdr:colOff>
      <xdr:row>57</xdr:row>
      <xdr:rowOff>117874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3291"/>
          <a:ext cx="838200" cy="15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78544</xdr:rowOff>
    </xdr:from>
    <xdr:to>
      <xdr:col>81</xdr:col>
      <xdr:colOff>50800</xdr:colOff>
      <xdr:row>57</xdr:row>
      <xdr:rowOff>117874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79744"/>
          <a:ext cx="889000" cy="2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78544</xdr:rowOff>
    </xdr:from>
    <xdr:to>
      <xdr:col>76</xdr:col>
      <xdr:colOff>114300</xdr:colOff>
      <xdr:row>57</xdr:row>
      <xdr:rowOff>57567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79744"/>
          <a:ext cx="889000" cy="1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105142</xdr:rowOff>
    </xdr:from>
    <xdr:to>
      <xdr:col>76</xdr:col>
      <xdr:colOff>165100</xdr:colOff>
      <xdr:row>57</xdr:row>
      <xdr:rowOff>35292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26419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156682</xdr:rowOff>
    </xdr:from>
    <xdr:to>
      <xdr:col>71</xdr:col>
      <xdr:colOff>177800</xdr:colOff>
      <xdr:row>57</xdr:row>
      <xdr:rowOff>57567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14982"/>
          <a:ext cx="889000" cy="4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23041</xdr:rowOff>
    </xdr:from>
    <xdr:to>
      <xdr:col>72</xdr:col>
      <xdr:colOff>38100</xdr:colOff>
      <xdr:row>57</xdr:row>
      <xdr:rowOff>124641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9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115768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8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75728</xdr:rowOff>
    </xdr:from>
    <xdr:to>
      <xdr:col>67</xdr:col>
      <xdr:colOff>101600</xdr:colOff>
      <xdr:row>58</xdr:row>
      <xdr:rowOff>5878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168455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81291</xdr:rowOff>
    </xdr:from>
    <xdr:to>
      <xdr:col>85</xdr:col>
      <xdr:colOff>177800</xdr:colOff>
      <xdr:row>57</xdr:row>
      <xdr:rowOff>11441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59718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67074</xdr:rowOff>
    </xdr:from>
    <xdr:to>
      <xdr:col>81</xdr:col>
      <xdr:colOff>101600</xdr:colOff>
      <xdr:row>57</xdr:row>
      <xdr:rowOff>168674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159801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27744</xdr:rowOff>
    </xdr:from>
    <xdr:to>
      <xdr:col>76</xdr:col>
      <xdr:colOff>165100</xdr:colOff>
      <xdr:row>56</xdr:row>
      <xdr:rowOff>129344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145871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6767</xdr:rowOff>
    </xdr:from>
    <xdr:to>
      <xdr:col>72</xdr:col>
      <xdr:colOff>38100</xdr:colOff>
      <xdr:row>57</xdr:row>
      <xdr:rowOff>108367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105882</xdr:rowOff>
    </xdr:from>
    <xdr:to>
      <xdr:col>67</xdr:col>
      <xdr:colOff>101600</xdr:colOff>
      <xdr:row>55</xdr:row>
      <xdr:rowOff>36032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52559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3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68596</xdr:rowOff>
    </xdr:from>
    <xdr:to>
      <xdr:col>85</xdr:col>
      <xdr:colOff>127000</xdr:colOff>
      <xdr:row>78</xdr:row>
      <xdr:rowOff>102155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41696"/>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102155</xdr:rowOff>
    </xdr:from>
    <xdr:to>
      <xdr:col>81</xdr:col>
      <xdr:colOff>50800</xdr:colOff>
      <xdr:row>78</xdr:row>
      <xdr:rowOff>136810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75255"/>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136810</xdr:rowOff>
    </xdr:from>
    <xdr:to>
      <xdr:col>76</xdr:col>
      <xdr:colOff>114300</xdr:colOff>
      <xdr:row>78</xdr:row>
      <xdr:rowOff>139681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0991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117055</xdr:rowOff>
    </xdr:from>
    <xdr:to>
      <xdr:col>76</xdr:col>
      <xdr:colOff>165100</xdr:colOff>
      <xdr:row>78</xdr:row>
      <xdr:rowOff>47205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63732</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137589</xdr:rowOff>
    </xdr:from>
    <xdr:to>
      <xdr:col>71</xdr:col>
      <xdr:colOff>177800</xdr:colOff>
      <xdr:row>78</xdr:row>
      <xdr:rowOff>139681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0689"/>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6156</xdr:rowOff>
    </xdr:from>
    <xdr:to>
      <xdr:col>72</xdr:col>
      <xdr:colOff>38100</xdr:colOff>
      <xdr:row>78</xdr:row>
      <xdr:rowOff>107756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7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124283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5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19506</xdr:rowOff>
    </xdr:from>
    <xdr:to>
      <xdr:col>67</xdr:col>
      <xdr:colOff>101600</xdr:colOff>
      <xdr:row>78</xdr:row>
      <xdr:rowOff>121106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137633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17796</xdr:rowOff>
    </xdr:from>
    <xdr:to>
      <xdr:col>85</xdr:col>
      <xdr:colOff>177800</xdr:colOff>
      <xdr:row>78</xdr:row>
      <xdr:rowOff>119396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129963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51355</xdr:rowOff>
    </xdr:from>
    <xdr:to>
      <xdr:col>81</xdr:col>
      <xdr:colOff>101600</xdr:colOff>
      <xdr:row>78</xdr:row>
      <xdr:rowOff>152955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144082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86010</xdr:rowOff>
    </xdr:from>
    <xdr:to>
      <xdr:col>76</xdr:col>
      <xdr:colOff>165100</xdr:colOff>
      <xdr:row>79</xdr:row>
      <xdr:rowOff>16160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7287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5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86789</xdr:rowOff>
    </xdr:from>
    <xdr:to>
      <xdr:col>67</xdr:col>
      <xdr:colOff>101600</xdr:colOff>
      <xdr:row>79</xdr:row>
      <xdr:rowOff>16939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5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47617</xdr:rowOff>
    </xdr:from>
    <xdr:to>
      <xdr:col>85</xdr:col>
      <xdr:colOff>127000</xdr:colOff>
      <xdr:row>96</xdr:row>
      <xdr:rowOff>161048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06817"/>
          <a:ext cx="8382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47617</xdr:rowOff>
    </xdr:from>
    <xdr:to>
      <xdr:col>81</xdr:col>
      <xdr:colOff>50800</xdr:colOff>
      <xdr:row>96</xdr:row>
      <xdr:rowOff>61181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0681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61181</xdr:rowOff>
    </xdr:from>
    <xdr:to>
      <xdr:col>76</xdr:col>
      <xdr:colOff>114300</xdr:colOff>
      <xdr:row>97</xdr:row>
      <xdr:rowOff>82964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20381"/>
          <a:ext cx="889000" cy="1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80060</xdr:rowOff>
    </xdr:from>
    <xdr:to>
      <xdr:col>76</xdr:col>
      <xdr:colOff>165100</xdr:colOff>
      <xdr:row>98</xdr:row>
      <xdr:rowOff>10210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82964</xdr:rowOff>
    </xdr:from>
    <xdr:to>
      <xdr:col>71</xdr:col>
      <xdr:colOff>177800</xdr:colOff>
      <xdr:row>97</xdr:row>
      <xdr:rowOff>108045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3614"/>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115080</xdr:rowOff>
    </xdr:from>
    <xdr:to>
      <xdr:col>72</xdr:col>
      <xdr:colOff>38100</xdr:colOff>
      <xdr:row>98</xdr:row>
      <xdr:rowOff>45230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74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36357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111967</xdr:rowOff>
    </xdr:from>
    <xdr:to>
      <xdr:col>67</xdr:col>
      <xdr:colOff>101600</xdr:colOff>
      <xdr:row>98</xdr:row>
      <xdr:rowOff>42117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74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33244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110248</xdr:rowOff>
    </xdr:from>
    <xdr:to>
      <xdr:col>85</xdr:col>
      <xdr:colOff>177800</xdr:colOff>
      <xdr:row>97</xdr:row>
      <xdr:rowOff>40398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88675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168267</xdr:rowOff>
    </xdr:from>
    <xdr:to>
      <xdr:col>81</xdr:col>
      <xdr:colOff>101600</xdr:colOff>
      <xdr:row>96</xdr:row>
      <xdr:rowOff>98417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89544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10381</xdr:rowOff>
    </xdr:from>
    <xdr:to>
      <xdr:col>76</xdr:col>
      <xdr:colOff>165100</xdr:colOff>
      <xdr:row>96</xdr:row>
      <xdr:rowOff>111981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32164</xdr:rowOff>
    </xdr:from>
    <xdr:to>
      <xdr:col>72</xdr:col>
      <xdr:colOff>38100</xdr:colOff>
      <xdr:row>97</xdr:row>
      <xdr:rowOff>133764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150291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57245</xdr:rowOff>
    </xdr:from>
    <xdr:to>
      <xdr:col>67</xdr:col>
      <xdr:colOff>101600</xdr:colOff>
      <xdr:row>97</xdr:row>
      <xdr:rowOff>158845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102507</xdr:rowOff>
    </xdr:from>
    <xdr:to>
      <xdr:col>107</xdr:col>
      <xdr:colOff>101600</xdr:colOff>
      <xdr:row>38</xdr:row>
      <xdr:rowOff>32657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49184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166733</xdr:rowOff>
    </xdr:from>
    <xdr:to>
      <xdr:col>102</xdr:col>
      <xdr:colOff>165100</xdr:colOff>
      <xdr:row>38</xdr:row>
      <xdr:rowOff>96883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113410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27396</xdr:rowOff>
    </xdr:from>
    <xdr:to>
      <xdr:col>98</xdr:col>
      <xdr:colOff>38100</xdr:colOff>
      <xdr:row>37</xdr:row>
      <xdr:rowOff>128996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145523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14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総務費は荒熊内地区公共施設整備事業の実施により前年度より増額となっている。</a:t>
          </a:r>
        </a:p>
        <a:p>
          <a:r>
            <a:rPr kumimoji="1" lang="ja-JP" altLang="en-US" sz="1300">
              <a:latin typeface="ＭＳ Ｐゴシック" panose="020B0600070205080204" pitchFamily="50" charset="-128"/>
              <a:ea typeface="ＭＳ Ｐゴシック" panose="020B0600070205080204" pitchFamily="50" charset="-128"/>
            </a:rPr>
            <a:t>　全般的には、類似団体の平均とほぼ同水準で推移している。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年度においてコロナ対策及び原油物価高騰対策に向け</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百万円取崩しため年度末基金残高は前年度比</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1,386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実質単年度収支は、財政調整基金の取崩などによりマイナスとなった。</a:t>
          </a:r>
        </a:p>
        <a:p>
          <a:r>
            <a:rPr kumimoji="1" lang="ja-JP" altLang="en-US" sz="1400">
              <a:latin typeface="ＭＳ ゴシック" pitchFamily="49" charset="-128"/>
              <a:ea typeface="ＭＳ ゴシック" pitchFamily="49" charset="-128"/>
            </a:rPr>
            <a:t>　単独事業の効果を検証し、事務事業の整理を進め、歳入歳出のバランスを考慮しながら健全な行財政運営に努める。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水道事業会計は、独立採算が適切に行われている状況にある。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会計及び農業集落排水事業会計について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その他の会計については、一般会計からの繰入金は基準内繰出であり、赤字を出すことなく健全運営を行っている。今後も基準内繰出を継続し健全経営に努める。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一般会計元利償還金は、荒熊内地区公共施設整備事業などに伴う新規地方債発行額の増により増加傾向にある。</a:t>
          </a:r>
        </a:p>
        <a:p>
          <a:r>
            <a:rPr kumimoji="1" lang="ja-JP" altLang="en-US" sz="1400">
              <a:latin typeface="ＭＳ ゴシック" pitchFamily="49" charset="-128"/>
              <a:ea typeface="ＭＳ ゴシック" pitchFamily="49" charset="-128"/>
            </a:rPr>
            <a:t>　公営企業債の元利償還金に対する繰入金は、令和元年以降はほぼ横ばいで推移している。</a:t>
          </a:r>
        </a:p>
        <a:p>
          <a:r>
            <a:rPr kumimoji="1" lang="ja-JP" altLang="en-US" sz="1400">
              <a:latin typeface="ＭＳ ゴシック" pitchFamily="49" charset="-128"/>
              <a:ea typeface="ＭＳ ゴシック" pitchFamily="49" charset="-128"/>
            </a:rPr>
            <a:t>　今後、一部事務組合で運営している衛生センター大規模改修事業及び最終処分場建設事業、役場新庁舎建設事業など大規模事業を予定しており、計画的な整備を進めるとともに地方債の発行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大規模事業の新規地方債発行の増加に伴い、年々増加傾向にあるが、交付税措置のある財政的に有利な起債の活用により基準財政需要額算入見込額が増加していること、また歳計剰余金等の基金積立により充当可能基金が増加していることから、将来負担比率の分子は減少傾向にある。</a:t>
          </a:r>
        </a:p>
        <a:p>
          <a:r>
            <a:rPr kumimoji="1" lang="ja-JP" altLang="en-US" sz="1400">
              <a:latin typeface="ＭＳ ゴシック" pitchFamily="49" charset="-128"/>
              <a:ea typeface="ＭＳ ゴシック" pitchFamily="49" charset="-128"/>
            </a:rPr>
            <a:t>　組合等負担等見込額は年々減少傾向にあるが、施設や設備の更新時期が迫っており、今後増加する見込みのため、計画的な整備を図っていく必要がある。</a:t>
          </a:r>
        </a:p>
        <a:p>
          <a:r>
            <a:rPr kumimoji="1" lang="ja-JP" altLang="en-US" sz="1400">
              <a:latin typeface="ＭＳ ゴシック" pitchFamily="49" charset="-128"/>
              <a:ea typeface="ＭＳ ゴシック" pitchFamily="49" charset="-128"/>
            </a:rPr>
            <a:t>　現在、荒熊内地区開発事業を進めているが、今後公共施設の大規模改修事業、役場新庁舎建設事業などが計画されており、計画的な整備計画と財政運営により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役場新庁舎建設事業を計画しており、計画的に庁舎建設基金の積立を進めていく。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また、近年の大規模事業に伴う新規地方債発行額の増加などによる公債費比率の上昇が懸念されることから、償還財源として減債基金の積立を進めていく。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・地域産業振興基金：地域経済の振興育成及び個性ある豊かな地域社会の発展を図るための事業に充てる。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・過疎地域持続的発展特別事業基金：過疎地域の持続的発展に関する事業に要する経費の財源に充てる。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・庁舎建設基金：役場新庁舎建設事業に向け歳計剰余金と併せて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・下水道事業債償還基金：下水道事業債償還財源として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・核燃料物質等取扱税交付金事業基金：排水路整備事業の財源として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百万円を取崩し、また今後の事業に向け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・過疎地域持続的発展特別事業基金：今後の事業実施に向け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・庁舎建設基金：財政状況を見ながら計画的に積立てを進める。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百万円を積立したが、コロナ対策及び原油物価高騰対策の財源として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百万円取崩したため、基金残高は昨年度と比較し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当町では、財政調整基金の規模は、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％程度）が適当と考えており、この水準を維持していく。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総合アリーナ建設を含む荒熊内地区公共整備事業が進行中であり、また役場新庁舎建設事業や公共施設大規模改修事業が計画されていることから、新規地方債発行額の増加に伴い公債費比率の上昇が見込まれる。財政が硬直化しないよう適正かつ計画的に公債費の償還を行う必要がありその財源として減債基金の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258438-EE59-4F5F-913A-FDE43F85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07BB7B-904F-49FE-9C6C-F77B39E98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60853DA-A6D9-4250-84B5-12FA713F57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805B6E3-9228-4648-829B-DD15852A543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227BF3A-D313-49C0-86C9-998375214B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BA5FC6F-36B2-4FBB-8020-57869D29398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CBACA438-CD39-4E85-92EE-2814F2D70D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5F0F83F-C38B-4D09-8C18-703EB3EC4C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451B372-4796-4341-A55F-0F96DDFC03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692045E-7C81-45B1-A66C-0A3607247D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BBD9D1CD-7D33-40B0-9D05-206DD5645E9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9403C3F-50B7-49D2-A3AC-6C557E43F6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B2273133-3647-4331-95A2-ED699557FF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29A8258-BF36-448F-B981-B41AB6CE63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6E3B46-D6D8-4D14-BE7C-24353EA172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38C0D3C-995D-467B-AE7C-259F26B584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8EFFAB26-707A-4FC1-9413-5237C14BDDB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0D32D5D-AD04-491D-8455-FCB0648CDEE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246B45BD-8A19-4B5A-924F-1F38D617FF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1F53614-4605-4F87-839B-BFC948788B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732D24D-26D9-4930-BACF-855A2BC15D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ABD31C0-E89C-454E-8367-356FAA132B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3F5AE9B-35D2-4E48-B78B-400B107836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BFD7261-C0E4-4B26-BA82-F4FA73239D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9E74F3E-ED2D-44A9-A870-D33FA3960C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6103165-EAA2-4B33-9EDB-5A3636B7E7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01EB95B-6762-4976-8D80-81451E4A61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772D220-4192-4F20-B5C9-1FA3F09A05E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844E7BB-821C-4240-B219-7C51F060E8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8ABC7E0-7D98-4B40-B15D-BA7250DC235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1633453C-B2B5-45AC-9BF3-2C188EC10D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500B586-3B1B-4D87-8416-40E9B606D1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4DF3AE5-2F29-4DEE-B109-477920A2CFB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6CC6A7E-DE79-4E98-B61F-2BA375F184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6D279D4-B6D7-44C7-8FD4-CEA2F10FCB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D29C724-079B-435E-A562-6769DE25F9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07CBE21C-31FA-428C-9AA0-A9F1D59C3DD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BC1D018-A4FC-407D-903D-F7CCC66377A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BFF9791-3482-4C9F-B6C1-48711EA3D1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5831B9E-5C1B-416E-93F7-D529E81DA1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25807709-E27A-4AB5-874E-6107C3D02A0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EA9303C-12B0-4076-A299-AFE41494516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5B986BD-B52A-4DE3-A062-D28804917D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10E02A0-D4E6-45B1-B66E-92E9AA7725A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76751FFA-B0B1-4536-98DF-4810A0989A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7B68053-5CC4-4AFE-B506-7D11CB852A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0951A3F-A734-45A9-9F59-3636163978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34467B5-CE7F-4083-B17E-31E6A4B70B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D61B5CC-3806-4C07-A870-2F41A6F685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EB91B517-43D7-4BA8-88C4-62C6AACC17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E3F380C-F0E6-4A2A-A5D7-5BC8F10C652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年度において、固定資産台帳の耐用年数を精査し見直しを行った。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2D8F0A3-DD9C-46D5-81BB-4FC52A1309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E80FEFA2-F321-4D40-BE5E-3EB13F97E4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4905DF4F-D55A-412D-8DBC-22E1472CA9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931A5710-5E82-4C2C-9A32-F67185856C8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4784BCAA-96A4-490C-972F-85491089FD4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CC75025D-B12F-4CB4-9685-C36E1DAFE08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2C6A3ABF-5395-431E-999E-EBD25015BA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068E37A1-B156-40F6-B28B-2DCC81AD52C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5DD4BEDB-13B2-4340-8227-08668019848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F7C07B52-A791-4998-9FD1-28826D3AB8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7825E4E9-2BB4-4529-895C-9EE6A3A401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E2096F6-3D6C-4DCD-B6D0-152EDB8EB26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A80DC185-A57D-4BB1-A28D-372D27AA81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BFD7622-8156-401C-998C-C26EE2D10C2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DD33CA65-6340-420E-944A-9E61053A344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E0561BB-107C-439F-A591-73D76BD359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988591B-CA43-459A-982C-CC0D2BDF185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9154281-C034-488D-AC11-4E62AF4C1E4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33</xdr:row>
      <xdr:rowOff>105863</xdr:rowOff>
    </xdr:to>
    <xdr:cxnSp macro="">
      <xdr:nvCxnSpPr>
        <xdr:cNvPr id="71" name="直線コネクタ 70">
          <a:extLst>
            <a:ext uri="{FF2B5EF4-FFF2-40B4-BE49-F238E27FC236}">
              <a16:creationId xmlns:a16="http://schemas.microsoft.com/office/drawing/2014/main" id="{AF653552-3A63-434B-8CA3-23B1AC096C00}"/>
            </a:ext>
          </a:extLst>
        </xdr:cNvPr>
        <xdr:cNvCxnSpPr/>
      </xdr:nvCxnSpPr>
      <xdr:spPr>
        <a:xfrm flipV="1">
          <a:off x="4760595" y="5347789"/>
          <a:ext cx="1270" cy="118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109690</xdr:rowOff>
    </xdr:from>
    <xdr:ext cx="405111" cy="259045"/>
    <xdr:sp macro="" textlink="">
      <xdr:nvSpPr>
        <xdr:cNvPr id="72" name="有形固定資産減価償却率最小値テキスト">
          <a:extLst>
            <a:ext uri="{FF2B5EF4-FFF2-40B4-BE49-F238E27FC236}">
              <a16:creationId xmlns:a16="http://schemas.microsoft.com/office/drawing/2014/main" id="{D2ADE614-72B3-46AE-8F84-A076AAC4CFA3}"/>
            </a:ext>
          </a:extLst>
        </xdr:cNvPr>
        <xdr:cNvSpPr txBox="1"/>
      </xdr:nvSpPr>
      <xdr:spPr>
        <a:xfrm>
          <a:off x="4813300" y="653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105863</xdr:rowOff>
    </xdr:from>
    <xdr:to>
      <xdr:col>23</xdr:col>
      <xdr:colOff>174625</xdr:colOff>
      <xdr:row>33</xdr:row>
      <xdr:rowOff>105863</xdr:rowOff>
    </xdr:to>
    <xdr:cxnSp macro="">
      <xdr:nvCxnSpPr>
        <xdr:cNvPr id="73" name="直線コネクタ 72">
          <a:extLst>
            <a:ext uri="{FF2B5EF4-FFF2-40B4-BE49-F238E27FC236}">
              <a16:creationId xmlns:a16="http://schemas.microsoft.com/office/drawing/2014/main" id="{0E361D41-C8EE-4C91-BABE-E0407035BE86}"/>
            </a:ext>
          </a:extLst>
        </xdr:cNvPr>
        <xdr:cNvCxnSpPr/>
      </xdr:nvCxnSpPr>
      <xdr:spPr>
        <a:xfrm>
          <a:off x="4673600" y="65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4" name="有形固定資産減価償却率最大値テキスト">
          <a:extLst>
            <a:ext uri="{FF2B5EF4-FFF2-40B4-BE49-F238E27FC236}">
              <a16:creationId xmlns:a16="http://schemas.microsoft.com/office/drawing/2014/main" id="{8AACC6BB-574B-46FA-A671-A09A66140222}"/>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5" name="直線コネクタ 74">
          <a:extLst>
            <a:ext uri="{FF2B5EF4-FFF2-40B4-BE49-F238E27FC236}">
              <a16:creationId xmlns:a16="http://schemas.microsoft.com/office/drawing/2014/main" id="{DF585EFD-583F-40F3-9507-A2543219E2AE}"/>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6" name="有形固定資産減価償却率平均値テキスト">
          <a:extLst>
            <a:ext uri="{FF2B5EF4-FFF2-40B4-BE49-F238E27FC236}">
              <a16:creationId xmlns:a16="http://schemas.microsoft.com/office/drawing/2014/main" id="{59B7C46E-9632-43D1-8BA2-E0E5D402A2A6}"/>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A2D4296A-AA2F-47B3-A0B1-07A12C093B01}"/>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128361</xdr:rowOff>
    </xdr:from>
    <xdr:to>
      <xdr:col>19</xdr:col>
      <xdr:colOff>187325</xdr:colOff>
      <xdr:row>31</xdr:row>
      <xdr:rowOff>58511</xdr:rowOff>
    </xdr:to>
    <xdr:sp macro="" textlink="">
      <xdr:nvSpPr>
        <xdr:cNvPr id="78" name="フローチャート: 判断 77">
          <a:extLst>
            <a:ext uri="{FF2B5EF4-FFF2-40B4-BE49-F238E27FC236}">
              <a16:creationId xmlns:a16="http://schemas.microsoft.com/office/drawing/2014/main" id="{2129BE4D-8F56-4B5F-BC0A-5EEF28694810}"/>
            </a:ext>
          </a:extLst>
        </xdr:cNvPr>
        <xdr:cNvSpPr/>
      </xdr:nvSpPr>
      <xdr:spPr>
        <a:xfrm>
          <a:off x="4000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a:extLst>
            <a:ext uri="{FF2B5EF4-FFF2-40B4-BE49-F238E27FC236}">
              <a16:creationId xmlns:a16="http://schemas.microsoft.com/office/drawing/2014/main" id="{12FA7B45-3928-4D0A-8558-9ACC00A565C3}"/>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0" name="フローチャート: 判断 79">
          <a:extLst>
            <a:ext uri="{FF2B5EF4-FFF2-40B4-BE49-F238E27FC236}">
              <a16:creationId xmlns:a16="http://schemas.microsoft.com/office/drawing/2014/main" id="{809BE325-5EBC-4F86-9107-D3E6DCC75FA6}"/>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75928</xdr:rowOff>
    </xdr:from>
    <xdr:to>
      <xdr:col>7</xdr:col>
      <xdr:colOff>187325</xdr:colOff>
      <xdr:row>31</xdr:row>
      <xdr:rowOff>6078</xdr:rowOff>
    </xdr:to>
    <xdr:sp macro="" textlink="">
      <xdr:nvSpPr>
        <xdr:cNvPr id="81" name="フローチャート: 判断 80">
          <a:extLst>
            <a:ext uri="{FF2B5EF4-FFF2-40B4-BE49-F238E27FC236}">
              <a16:creationId xmlns:a16="http://schemas.microsoft.com/office/drawing/2014/main" id="{09864884-BA2F-4216-AE08-37778ED01EA6}"/>
            </a:ext>
          </a:extLst>
        </xdr:cNvPr>
        <xdr:cNvSpPr/>
      </xdr:nvSpPr>
      <xdr:spPr>
        <a:xfrm>
          <a:off x="1714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B344D8B-BD73-433A-B2FB-C855613ED1B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C9ABA01-076E-42C2-8B6D-E693EB8855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CB668FB-0BD2-4796-9378-BDCD034DC4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D94F6AE-2339-4CEC-A758-4E8216DFD3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17C207-3C19-436D-A598-B25FB3AB5A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87" name="楕円 86">
          <a:extLst>
            <a:ext uri="{FF2B5EF4-FFF2-40B4-BE49-F238E27FC236}">
              <a16:creationId xmlns:a16="http://schemas.microsoft.com/office/drawing/2014/main" id="{A3E47DE1-217F-4047-877A-6F2C9D485150}"/>
            </a:ext>
          </a:extLst>
        </xdr:cNvPr>
        <xdr:cNvSpPr/>
      </xdr:nvSpPr>
      <xdr:spPr>
        <a:xfrm>
          <a:off x="4711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24238</xdr:rowOff>
    </xdr:from>
    <xdr:ext cx="405111" cy="259045"/>
    <xdr:sp macro="" textlink="">
      <xdr:nvSpPr>
        <xdr:cNvPr id="88" name="有形固定資産減価償却率該当値テキスト">
          <a:extLst>
            <a:ext uri="{FF2B5EF4-FFF2-40B4-BE49-F238E27FC236}">
              <a16:creationId xmlns:a16="http://schemas.microsoft.com/office/drawing/2014/main" id="{896C90F7-2E55-4BE2-999D-BB416AF75A63}"/>
            </a:ext>
          </a:extLst>
        </xdr:cNvPr>
        <xdr:cNvSpPr txBox="1"/>
      </xdr:nvSpPr>
      <xdr:spPr>
        <a:xfrm>
          <a:off x="4813300"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133441</xdr:rowOff>
    </xdr:from>
    <xdr:to>
      <xdr:col>19</xdr:col>
      <xdr:colOff>187325</xdr:colOff>
      <xdr:row>35</xdr:row>
      <xdr:rowOff>63591</xdr:rowOff>
    </xdr:to>
    <xdr:sp macro="" textlink="">
      <xdr:nvSpPr>
        <xdr:cNvPr id="89" name="楕円 88">
          <a:extLst>
            <a:ext uri="{FF2B5EF4-FFF2-40B4-BE49-F238E27FC236}">
              <a16:creationId xmlns:a16="http://schemas.microsoft.com/office/drawing/2014/main" id="{7298961D-E556-4374-9D38-8BEF794B15B9}"/>
            </a:ext>
          </a:extLst>
        </xdr:cNvPr>
        <xdr:cNvSpPr/>
      </xdr:nvSpPr>
      <xdr:spPr>
        <a:xfrm>
          <a:off x="4000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35</xdr:row>
      <xdr:rowOff>12791</xdr:rowOff>
    </xdr:to>
    <xdr:cxnSp macro="">
      <xdr:nvCxnSpPr>
        <xdr:cNvPr id="90" name="直線コネクタ 89">
          <a:extLst>
            <a:ext uri="{FF2B5EF4-FFF2-40B4-BE49-F238E27FC236}">
              <a16:creationId xmlns:a16="http://schemas.microsoft.com/office/drawing/2014/main" id="{36912689-8AB2-4225-A8E0-2507B1B731C0}"/>
            </a:ext>
          </a:extLst>
        </xdr:cNvPr>
        <xdr:cNvCxnSpPr/>
      </xdr:nvCxnSpPr>
      <xdr:spPr>
        <a:xfrm flipV="1">
          <a:off x="4051300" y="6418036"/>
          <a:ext cx="7112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130356</xdr:rowOff>
    </xdr:from>
    <xdr:to>
      <xdr:col>15</xdr:col>
      <xdr:colOff>187325</xdr:colOff>
      <xdr:row>35</xdr:row>
      <xdr:rowOff>60506</xdr:rowOff>
    </xdr:to>
    <xdr:sp macro="" textlink="">
      <xdr:nvSpPr>
        <xdr:cNvPr id="91" name="楕円 90">
          <a:extLst>
            <a:ext uri="{FF2B5EF4-FFF2-40B4-BE49-F238E27FC236}">
              <a16:creationId xmlns:a16="http://schemas.microsoft.com/office/drawing/2014/main" id="{8D546554-E84F-4E5A-B43A-1E6A89BC620C}"/>
            </a:ext>
          </a:extLst>
        </xdr:cNvPr>
        <xdr:cNvSpPr/>
      </xdr:nvSpPr>
      <xdr:spPr>
        <a:xfrm>
          <a:off x="3238500" y="67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9706</xdr:rowOff>
    </xdr:from>
    <xdr:to>
      <xdr:col>19</xdr:col>
      <xdr:colOff>136525</xdr:colOff>
      <xdr:row>35</xdr:row>
      <xdr:rowOff>12791</xdr:rowOff>
    </xdr:to>
    <xdr:cxnSp macro="">
      <xdr:nvCxnSpPr>
        <xdr:cNvPr id="92" name="直線コネクタ 91">
          <a:extLst>
            <a:ext uri="{FF2B5EF4-FFF2-40B4-BE49-F238E27FC236}">
              <a16:creationId xmlns:a16="http://schemas.microsoft.com/office/drawing/2014/main" id="{BFC2C567-B3E8-4A63-9E77-0122A87E2FC3}"/>
            </a:ext>
          </a:extLst>
        </xdr:cNvPr>
        <xdr:cNvCxnSpPr/>
      </xdr:nvCxnSpPr>
      <xdr:spPr>
        <a:xfrm>
          <a:off x="3289300" y="678198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28575</xdr:rowOff>
    </xdr:from>
    <xdr:to>
      <xdr:col>11</xdr:col>
      <xdr:colOff>187325</xdr:colOff>
      <xdr:row>34</xdr:row>
      <xdr:rowOff>130175</xdr:rowOff>
    </xdr:to>
    <xdr:sp macro="" textlink="">
      <xdr:nvSpPr>
        <xdr:cNvPr id="93" name="楕円 92">
          <a:extLst>
            <a:ext uri="{FF2B5EF4-FFF2-40B4-BE49-F238E27FC236}">
              <a16:creationId xmlns:a16="http://schemas.microsoft.com/office/drawing/2014/main" id="{793E4B12-8A00-49D2-A43D-2435DCD8DBDF}"/>
            </a:ext>
          </a:extLst>
        </xdr:cNvPr>
        <xdr:cNvSpPr/>
      </xdr:nvSpPr>
      <xdr:spPr>
        <a:xfrm>
          <a:off x="247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79375</xdr:rowOff>
    </xdr:from>
    <xdr:to>
      <xdr:col>15</xdr:col>
      <xdr:colOff>136525</xdr:colOff>
      <xdr:row>35</xdr:row>
      <xdr:rowOff>9706</xdr:rowOff>
    </xdr:to>
    <xdr:cxnSp macro="">
      <xdr:nvCxnSpPr>
        <xdr:cNvPr id="94" name="直線コネクタ 93">
          <a:extLst>
            <a:ext uri="{FF2B5EF4-FFF2-40B4-BE49-F238E27FC236}">
              <a16:creationId xmlns:a16="http://schemas.microsoft.com/office/drawing/2014/main" id="{74CED5B7-A5C8-425A-B01C-84FC3584D5A3}"/>
            </a:ext>
          </a:extLst>
        </xdr:cNvPr>
        <xdr:cNvCxnSpPr/>
      </xdr:nvCxnSpPr>
      <xdr:spPr>
        <a:xfrm>
          <a:off x="2527300" y="6680200"/>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133441</xdr:rowOff>
    </xdr:from>
    <xdr:to>
      <xdr:col>7</xdr:col>
      <xdr:colOff>187325</xdr:colOff>
      <xdr:row>35</xdr:row>
      <xdr:rowOff>63591</xdr:rowOff>
    </xdr:to>
    <xdr:sp macro="" textlink="">
      <xdr:nvSpPr>
        <xdr:cNvPr id="95" name="楕円 94">
          <a:extLst>
            <a:ext uri="{FF2B5EF4-FFF2-40B4-BE49-F238E27FC236}">
              <a16:creationId xmlns:a16="http://schemas.microsoft.com/office/drawing/2014/main" id="{4780AF9F-9341-4455-8F23-E24F665FAFA0}"/>
            </a:ext>
          </a:extLst>
        </xdr:cNvPr>
        <xdr:cNvSpPr/>
      </xdr:nvSpPr>
      <xdr:spPr>
        <a:xfrm>
          <a:off x="1714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79375</xdr:rowOff>
    </xdr:from>
    <xdr:to>
      <xdr:col>11</xdr:col>
      <xdr:colOff>136525</xdr:colOff>
      <xdr:row>35</xdr:row>
      <xdr:rowOff>12791</xdr:rowOff>
    </xdr:to>
    <xdr:cxnSp macro="">
      <xdr:nvCxnSpPr>
        <xdr:cNvPr id="96" name="直線コネクタ 95">
          <a:extLst>
            <a:ext uri="{FF2B5EF4-FFF2-40B4-BE49-F238E27FC236}">
              <a16:creationId xmlns:a16="http://schemas.microsoft.com/office/drawing/2014/main" id="{D042E770-1E84-4916-AD6D-99F4B29486BB}"/>
            </a:ext>
          </a:extLst>
        </xdr:cNvPr>
        <xdr:cNvCxnSpPr/>
      </xdr:nvCxnSpPr>
      <xdr:spPr>
        <a:xfrm flipV="1">
          <a:off x="1765300" y="6680200"/>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75038</xdr:rowOff>
    </xdr:from>
    <xdr:ext cx="405111" cy="259045"/>
    <xdr:sp macro="" textlink="">
      <xdr:nvSpPr>
        <xdr:cNvPr id="97" name="n_1aveValue有形固定資産減価償却率">
          <a:extLst>
            <a:ext uri="{FF2B5EF4-FFF2-40B4-BE49-F238E27FC236}">
              <a16:creationId xmlns:a16="http://schemas.microsoft.com/office/drawing/2014/main" id="{D69309FC-A462-4315-9698-8020B5CBF7D9}"/>
            </a:ext>
          </a:extLst>
        </xdr:cNvPr>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aveValue有形固定資産減価償却率">
          <a:extLst>
            <a:ext uri="{FF2B5EF4-FFF2-40B4-BE49-F238E27FC236}">
              <a16:creationId xmlns:a16="http://schemas.microsoft.com/office/drawing/2014/main" id="{F091B80A-6702-460B-ABC8-67714B9369DF}"/>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9" name="n_3aveValue有形固定資産減価償却率">
          <a:extLst>
            <a:ext uri="{FF2B5EF4-FFF2-40B4-BE49-F238E27FC236}">
              <a16:creationId xmlns:a16="http://schemas.microsoft.com/office/drawing/2014/main" id="{4337832A-5C11-4B64-8500-B6E6436E3B6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aveValue有形固定資産減価償却率">
          <a:extLst>
            <a:ext uri="{FF2B5EF4-FFF2-40B4-BE49-F238E27FC236}">
              <a16:creationId xmlns:a16="http://schemas.microsoft.com/office/drawing/2014/main" id="{CA8D3CDA-4D55-45EF-9344-7E52622BFC39}"/>
            </a:ext>
          </a:extLst>
        </xdr:cNvPr>
        <xdr:cNvSpPr txBox="1"/>
      </xdr:nvSpPr>
      <xdr:spPr>
        <a:xfrm>
          <a:off x="1562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54718</xdr:rowOff>
    </xdr:from>
    <xdr:ext cx="405111" cy="259045"/>
    <xdr:sp macro="" textlink="">
      <xdr:nvSpPr>
        <xdr:cNvPr id="101" name="n_1mainValue有形固定資産減価償却率">
          <a:extLst>
            <a:ext uri="{FF2B5EF4-FFF2-40B4-BE49-F238E27FC236}">
              <a16:creationId xmlns:a16="http://schemas.microsoft.com/office/drawing/2014/main" id="{B27E465F-CF1F-462E-B542-C650C71E37CB}"/>
            </a:ext>
          </a:extLst>
        </xdr:cNvPr>
        <xdr:cNvSpPr txBox="1"/>
      </xdr:nvSpPr>
      <xdr:spPr>
        <a:xfrm>
          <a:off x="38360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51633</xdr:rowOff>
    </xdr:from>
    <xdr:ext cx="405111" cy="259045"/>
    <xdr:sp macro="" textlink="">
      <xdr:nvSpPr>
        <xdr:cNvPr id="102" name="n_2mainValue有形固定資産減価償却率">
          <a:extLst>
            <a:ext uri="{FF2B5EF4-FFF2-40B4-BE49-F238E27FC236}">
              <a16:creationId xmlns:a16="http://schemas.microsoft.com/office/drawing/2014/main" id="{9B9826DC-4666-4A32-9680-82793EFAAE54}"/>
            </a:ext>
          </a:extLst>
        </xdr:cNvPr>
        <xdr:cNvSpPr txBox="1"/>
      </xdr:nvSpPr>
      <xdr:spPr>
        <a:xfrm>
          <a:off x="3086744" y="6823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121302</xdr:rowOff>
    </xdr:from>
    <xdr:ext cx="405111" cy="259045"/>
    <xdr:sp macro="" textlink="">
      <xdr:nvSpPr>
        <xdr:cNvPr id="103" name="n_3mainValue有形固定資産減価償却率">
          <a:extLst>
            <a:ext uri="{FF2B5EF4-FFF2-40B4-BE49-F238E27FC236}">
              <a16:creationId xmlns:a16="http://schemas.microsoft.com/office/drawing/2014/main" id="{FF6AA0AE-2E0D-40BD-AA94-2490F347D93C}"/>
            </a:ext>
          </a:extLst>
        </xdr:cNvPr>
        <xdr:cNvSpPr txBox="1"/>
      </xdr:nvSpPr>
      <xdr:spPr>
        <a:xfrm>
          <a:off x="2324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35</xdr:row>
      <xdr:rowOff>54718</xdr:rowOff>
    </xdr:from>
    <xdr:ext cx="405111" cy="259045"/>
    <xdr:sp macro="" textlink="">
      <xdr:nvSpPr>
        <xdr:cNvPr id="104" name="n_4mainValue有形固定資産減価償却率">
          <a:extLst>
            <a:ext uri="{FF2B5EF4-FFF2-40B4-BE49-F238E27FC236}">
              <a16:creationId xmlns:a16="http://schemas.microsoft.com/office/drawing/2014/main" id="{934D1239-9317-4D80-8518-229385CCC397}"/>
            </a:ext>
          </a:extLst>
        </xdr:cNvPr>
        <xdr:cNvSpPr txBox="1"/>
      </xdr:nvSpPr>
      <xdr:spPr>
        <a:xfrm>
          <a:off x="15627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BD48960-C39F-4F72-BF03-9EF5C59891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62F2F7AF-2932-4BCC-938C-993AA16CD0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CE15201-6BD1-4E49-A802-2F8B89DBEB7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C2C7328-DA89-4B07-B978-793594F162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B63CBEB8-7B34-4F2E-B6A0-3E619685E5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65E468FF-829B-4F39-B0A6-3E0731956C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DB3118E-EEFC-4A41-BD18-8A02A23465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386A229-2C9D-4BA2-8866-6FF08577E2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ADD6306-2FC9-4881-8CEE-593D12E9FF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2B6673DC-47B1-4118-856C-AD8800620B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6AF62FE-E37B-4A95-B591-9ACC8CB8ED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785771-7AA3-43C9-B318-7752030975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8DFF7011-D443-476B-B840-C73FB27716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年度は、総合アリーナ建設を含む荒熊内地区公共施設整備事業に係る地方債発行に伴い将来負担額が増加し、債務償還比率は増加となった。</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3661ED7-AF25-4B53-BDB6-B0C1320D6C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DCB1AF7-822B-4359-8B5F-2E9D6C82FF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BBEB22D-3774-470B-844F-3A006C4EC9A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3D9FA400-3971-46AB-96A9-B7C7C9B369D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8887DCAE-64C9-47D2-938E-59E4F702614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D8E2B0B4-49B8-4ABA-8633-8721C83E8C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D89C2310-0470-47F0-8A6E-198840DDA0F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3BDF30A1-2867-4C2A-956B-7B3C089867D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21CB4F4C-FCAB-4513-97C4-76FE6B56B02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25F5BF12-72F1-455C-8E30-88693FD381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195EBAF0-9700-4448-912D-942D7BAFCC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CFDCB928-1D06-49F3-A169-65E733ED4B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F3E0ABF3-B33B-4017-9713-F8B17C583A9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5DBE57D-B1E4-4B57-B445-D0C5AA29DB6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EBD3F48F-7831-4596-8401-9E0983A21CC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8384809E-BAD1-4795-B8C2-9E2D12FDD5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F2320D-17B9-4566-AA87-F6F06EA60E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5" name="直線コネクタ 134">
          <a:extLst>
            <a:ext uri="{FF2B5EF4-FFF2-40B4-BE49-F238E27FC236}">
              <a16:creationId xmlns:a16="http://schemas.microsoft.com/office/drawing/2014/main" id="{074CB6C3-FC99-4C5E-8E64-D3F2F718ECE6}"/>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6" name="債務償還比率最小値テキスト">
          <a:extLst>
            <a:ext uri="{FF2B5EF4-FFF2-40B4-BE49-F238E27FC236}">
              <a16:creationId xmlns:a16="http://schemas.microsoft.com/office/drawing/2014/main" id="{AF51D8F7-C2DA-4EA0-AED6-55FB6C876459}"/>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7" name="直線コネクタ 136">
          <a:extLst>
            <a:ext uri="{FF2B5EF4-FFF2-40B4-BE49-F238E27FC236}">
              <a16:creationId xmlns:a16="http://schemas.microsoft.com/office/drawing/2014/main" id="{A6D6252E-8781-4B0D-B659-355D2988D7CC}"/>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97542BEB-EBB8-4BEE-AB22-C3929DD731D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56C9925-5B23-4D60-8E30-29BAC20088D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40" name="債務償還比率平均値テキスト">
          <a:extLst>
            <a:ext uri="{FF2B5EF4-FFF2-40B4-BE49-F238E27FC236}">
              <a16:creationId xmlns:a16="http://schemas.microsoft.com/office/drawing/2014/main" id="{879BF81B-A24A-4578-BE4B-EDAF548616B9}"/>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1" name="フローチャート: 判断 140">
          <a:extLst>
            <a:ext uri="{FF2B5EF4-FFF2-40B4-BE49-F238E27FC236}">
              <a16:creationId xmlns:a16="http://schemas.microsoft.com/office/drawing/2014/main" id="{6FF05C34-CCA8-4FFA-9E52-7AD38BA22F4C}"/>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2" name="フローチャート: 判断 141">
          <a:extLst>
            <a:ext uri="{FF2B5EF4-FFF2-40B4-BE49-F238E27FC236}">
              <a16:creationId xmlns:a16="http://schemas.microsoft.com/office/drawing/2014/main" id="{BD31282E-C32B-45DE-A616-8DAAFD6B3176}"/>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43" name="フローチャート: 判断 142">
          <a:extLst>
            <a:ext uri="{FF2B5EF4-FFF2-40B4-BE49-F238E27FC236}">
              <a16:creationId xmlns:a16="http://schemas.microsoft.com/office/drawing/2014/main" id="{C19C6064-143B-4975-AEA3-465F2C62CF8A}"/>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44" name="フローチャート: 判断 143">
          <a:extLst>
            <a:ext uri="{FF2B5EF4-FFF2-40B4-BE49-F238E27FC236}">
              <a16:creationId xmlns:a16="http://schemas.microsoft.com/office/drawing/2014/main" id="{8D891B20-339B-44AE-B554-9222375D3BAE}"/>
            </a:ext>
          </a:extLst>
        </xdr:cNvPr>
        <xdr:cNvSpPr/>
      </xdr:nvSpPr>
      <xdr:spPr>
        <a:xfrm>
          <a:off x="12509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1479</xdr:rowOff>
    </xdr:from>
    <xdr:to>
      <xdr:col>60</xdr:col>
      <xdr:colOff>123825</xdr:colOff>
      <xdr:row>31</xdr:row>
      <xdr:rowOff>103079</xdr:rowOff>
    </xdr:to>
    <xdr:sp macro="" textlink="">
      <xdr:nvSpPr>
        <xdr:cNvPr id="145" name="フローチャート: 判断 144">
          <a:extLst>
            <a:ext uri="{FF2B5EF4-FFF2-40B4-BE49-F238E27FC236}">
              <a16:creationId xmlns:a16="http://schemas.microsoft.com/office/drawing/2014/main" id="{2A071841-D3B3-471F-A8D7-B77CCB100E2B}"/>
            </a:ext>
          </a:extLst>
        </xdr:cNvPr>
        <xdr:cNvSpPr/>
      </xdr:nvSpPr>
      <xdr:spPr>
        <a:xfrm>
          <a:off x="11747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E29E50D-8771-4674-9036-4AFCD3B0F6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D5B69E5-6AEF-4A9D-BBF6-777B34EA728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E278A18-1A80-4BAA-BD95-E29CBF1059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71734B6-62D1-49CB-AAD7-C487920F762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D2FD427-A497-480D-8A90-52722B73C5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47707</xdr:rowOff>
    </xdr:from>
    <xdr:to>
      <xdr:col>76</xdr:col>
      <xdr:colOff>73025</xdr:colOff>
      <xdr:row>30</xdr:row>
      <xdr:rowOff>149307</xdr:rowOff>
    </xdr:to>
    <xdr:sp macro="" textlink="">
      <xdr:nvSpPr>
        <xdr:cNvPr id="151" name="楕円 150">
          <a:extLst>
            <a:ext uri="{FF2B5EF4-FFF2-40B4-BE49-F238E27FC236}">
              <a16:creationId xmlns:a16="http://schemas.microsoft.com/office/drawing/2014/main" id="{06917312-4D78-4039-B977-AC2615CFC339}"/>
            </a:ext>
          </a:extLst>
        </xdr:cNvPr>
        <xdr:cNvSpPr/>
      </xdr:nvSpPr>
      <xdr:spPr>
        <a:xfrm>
          <a:off x="14744700" y="59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26134</xdr:rowOff>
    </xdr:from>
    <xdr:ext cx="469744" cy="259045"/>
    <xdr:sp macro="" textlink="">
      <xdr:nvSpPr>
        <xdr:cNvPr id="152" name="債務償還比率該当値テキスト">
          <a:extLst>
            <a:ext uri="{FF2B5EF4-FFF2-40B4-BE49-F238E27FC236}">
              <a16:creationId xmlns:a16="http://schemas.microsoft.com/office/drawing/2014/main" id="{3D5D0B0B-7EB5-48EA-B249-A983116AC9C3}"/>
            </a:ext>
          </a:extLst>
        </xdr:cNvPr>
        <xdr:cNvSpPr txBox="1"/>
      </xdr:nvSpPr>
      <xdr:spPr>
        <a:xfrm>
          <a:off x="14846300" y="594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125549</xdr:rowOff>
    </xdr:from>
    <xdr:to>
      <xdr:col>72</xdr:col>
      <xdr:colOff>123825</xdr:colOff>
      <xdr:row>30</xdr:row>
      <xdr:rowOff>55699</xdr:rowOff>
    </xdr:to>
    <xdr:sp macro="" textlink="">
      <xdr:nvSpPr>
        <xdr:cNvPr id="153" name="楕円 152">
          <a:extLst>
            <a:ext uri="{FF2B5EF4-FFF2-40B4-BE49-F238E27FC236}">
              <a16:creationId xmlns:a16="http://schemas.microsoft.com/office/drawing/2014/main" id="{48697F96-B3FC-4C7A-BDEB-987C2C41D0FD}"/>
            </a:ext>
          </a:extLst>
        </xdr:cNvPr>
        <xdr:cNvSpPr/>
      </xdr:nvSpPr>
      <xdr:spPr>
        <a:xfrm>
          <a:off x="14033500" y="58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4899</xdr:rowOff>
    </xdr:from>
    <xdr:to>
      <xdr:col>76</xdr:col>
      <xdr:colOff>22225</xdr:colOff>
      <xdr:row>30</xdr:row>
      <xdr:rowOff>98507</xdr:rowOff>
    </xdr:to>
    <xdr:cxnSp macro="">
      <xdr:nvCxnSpPr>
        <xdr:cNvPr id="154" name="直線コネクタ 153">
          <a:extLst>
            <a:ext uri="{FF2B5EF4-FFF2-40B4-BE49-F238E27FC236}">
              <a16:creationId xmlns:a16="http://schemas.microsoft.com/office/drawing/2014/main" id="{7FB4217F-2924-4322-BFC0-473C178877E1}"/>
            </a:ext>
          </a:extLst>
        </xdr:cNvPr>
        <xdr:cNvCxnSpPr/>
      </xdr:nvCxnSpPr>
      <xdr:spPr>
        <a:xfrm>
          <a:off x="14084300" y="5919924"/>
          <a:ext cx="7112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133141</xdr:rowOff>
    </xdr:from>
    <xdr:to>
      <xdr:col>68</xdr:col>
      <xdr:colOff>123825</xdr:colOff>
      <xdr:row>31</xdr:row>
      <xdr:rowOff>63291</xdr:rowOff>
    </xdr:to>
    <xdr:sp macro="" textlink="">
      <xdr:nvSpPr>
        <xdr:cNvPr id="155" name="楕円 154">
          <a:extLst>
            <a:ext uri="{FF2B5EF4-FFF2-40B4-BE49-F238E27FC236}">
              <a16:creationId xmlns:a16="http://schemas.microsoft.com/office/drawing/2014/main" id="{DC5170C6-B17D-477B-820C-32CAE1B9C7AD}"/>
            </a:ext>
          </a:extLst>
        </xdr:cNvPr>
        <xdr:cNvSpPr/>
      </xdr:nvSpPr>
      <xdr:spPr>
        <a:xfrm>
          <a:off x="13271500" y="60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4899</xdr:rowOff>
    </xdr:from>
    <xdr:to>
      <xdr:col>72</xdr:col>
      <xdr:colOff>73025</xdr:colOff>
      <xdr:row>31</xdr:row>
      <xdr:rowOff>12491</xdr:rowOff>
    </xdr:to>
    <xdr:cxnSp macro="">
      <xdr:nvCxnSpPr>
        <xdr:cNvPr id="156" name="直線コネクタ 155">
          <a:extLst>
            <a:ext uri="{FF2B5EF4-FFF2-40B4-BE49-F238E27FC236}">
              <a16:creationId xmlns:a16="http://schemas.microsoft.com/office/drawing/2014/main" id="{6A0210FE-4665-4C5A-A64D-1FF136B9A392}"/>
            </a:ext>
          </a:extLst>
        </xdr:cNvPr>
        <xdr:cNvCxnSpPr/>
      </xdr:nvCxnSpPr>
      <xdr:spPr>
        <a:xfrm flipV="1">
          <a:off x="13322300" y="5919924"/>
          <a:ext cx="762000" cy="17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167068</xdr:rowOff>
    </xdr:from>
    <xdr:to>
      <xdr:col>64</xdr:col>
      <xdr:colOff>123825</xdr:colOff>
      <xdr:row>31</xdr:row>
      <xdr:rowOff>97218</xdr:rowOff>
    </xdr:to>
    <xdr:sp macro="" textlink="">
      <xdr:nvSpPr>
        <xdr:cNvPr id="157" name="楕円 156">
          <a:extLst>
            <a:ext uri="{FF2B5EF4-FFF2-40B4-BE49-F238E27FC236}">
              <a16:creationId xmlns:a16="http://schemas.microsoft.com/office/drawing/2014/main" id="{462D4ED7-DBEE-4E27-ADC5-74BA8FE0079B}"/>
            </a:ext>
          </a:extLst>
        </xdr:cNvPr>
        <xdr:cNvSpPr/>
      </xdr:nvSpPr>
      <xdr:spPr>
        <a:xfrm>
          <a:off x="12509500" y="60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12491</xdr:rowOff>
    </xdr:from>
    <xdr:to>
      <xdr:col>68</xdr:col>
      <xdr:colOff>73025</xdr:colOff>
      <xdr:row>31</xdr:row>
      <xdr:rowOff>46418</xdr:rowOff>
    </xdr:to>
    <xdr:cxnSp macro="">
      <xdr:nvCxnSpPr>
        <xdr:cNvPr id="158" name="直線コネクタ 157">
          <a:extLst>
            <a:ext uri="{FF2B5EF4-FFF2-40B4-BE49-F238E27FC236}">
              <a16:creationId xmlns:a16="http://schemas.microsoft.com/office/drawing/2014/main" id="{017698F1-C790-4755-B575-B4E3E76CD7EA}"/>
            </a:ext>
          </a:extLst>
        </xdr:cNvPr>
        <xdr:cNvCxnSpPr/>
      </xdr:nvCxnSpPr>
      <xdr:spPr>
        <a:xfrm flipV="1">
          <a:off x="12560300" y="609896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57921</xdr:rowOff>
    </xdr:from>
    <xdr:to>
      <xdr:col>60</xdr:col>
      <xdr:colOff>123825</xdr:colOff>
      <xdr:row>31</xdr:row>
      <xdr:rowOff>159521</xdr:rowOff>
    </xdr:to>
    <xdr:sp macro="" textlink="">
      <xdr:nvSpPr>
        <xdr:cNvPr id="159" name="楕円 158">
          <a:extLst>
            <a:ext uri="{FF2B5EF4-FFF2-40B4-BE49-F238E27FC236}">
              <a16:creationId xmlns:a16="http://schemas.microsoft.com/office/drawing/2014/main" id="{B40943A2-126A-4E83-8532-FE08914F16FC}"/>
            </a:ext>
          </a:extLst>
        </xdr:cNvPr>
        <xdr:cNvSpPr/>
      </xdr:nvSpPr>
      <xdr:spPr>
        <a:xfrm>
          <a:off x="11747500" y="614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46418</xdr:rowOff>
    </xdr:from>
    <xdr:to>
      <xdr:col>64</xdr:col>
      <xdr:colOff>73025</xdr:colOff>
      <xdr:row>31</xdr:row>
      <xdr:rowOff>108721</xdr:rowOff>
    </xdr:to>
    <xdr:cxnSp macro="">
      <xdr:nvCxnSpPr>
        <xdr:cNvPr id="160" name="直線コネクタ 159">
          <a:extLst>
            <a:ext uri="{FF2B5EF4-FFF2-40B4-BE49-F238E27FC236}">
              <a16:creationId xmlns:a16="http://schemas.microsoft.com/office/drawing/2014/main" id="{C5964618-1027-42CE-95E9-69FB2DE62490}"/>
            </a:ext>
          </a:extLst>
        </xdr:cNvPr>
        <xdr:cNvCxnSpPr/>
      </xdr:nvCxnSpPr>
      <xdr:spPr>
        <a:xfrm flipV="1">
          <a:off x="11798300" y="6132893"/>
          <a:ext cx="762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1" name="n_1aveValue債務償還比率">
          <a:extLst>
            <a:ext uri="{FF2B5EF4-FFF2-40B4-BE49-F238E27FC236}">
              <a16:creationId xmlns:a16="http://schemas.microsoft.com/office/drawing/2014/main" id="{421CB8EF-00F8-4664-944D-9151CCA263CE}"/>
            </a:ext>
          </a:extLst>
        </xdr:cNvPr>
        <xdr:cNvSpPr txBox="1"/>
      </xdr:nvSpPr>
      <xdr:spPr>
        <a:xfrm>
          <a:off x="13836727" y="59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58074</xdr:rowOff>
    </xdr:from>
    <xdr:ext cx="469744" cy="259045"/>
    <xdr:sp macro="" textlink="">
      <xdr:nvSpPr>
        <xdr:cNvPr id="162" name="n_2aveValue債務償還比率">
          <a:extLst>
            <a:ext uri="{FF2B5EF4-FFF2-40B4-BE49-F238E27FC236}">
              <a16:creationId xmlns:a16="http://schemas.microsoft.com/office/drawing/2014/main" id="{0F9C6911-5F05-44DE-A28D-9A1B1A47393F}"/>
            </a:ext>
          </a:extLst>
        </xdr:cNvPr>
        <xdr:cNvSpPr txBox="1"/>
      </xdr:nvSpPr>
      <xdr:spPr>
        <a:xfrm>
          <a:off x="13087427" y="58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92155</xdr:rowOff>
    </xdr:from>
    <xdr:ext cx="469744" cy="259045"/>
    <xdr:sp macro="" textlink="">
      <xdr:nvSpPr>
        <xdr:cNvPr id="163" name="n_3aveValue債務償還比率">
          <a:extLst>
            <a:ext uri="{FF2B5EF4-FFF2-40B4-BE49-F238E27FC236}">
              <a16:creationId xmlns:a16="http://schemas.microsoft.com/office/drawing/2014/main" id="{8695494C-0A47-404E-B44A-05B7BE57207E}"/>
            </a:ext>
          </a:extLst>
        </xdr:cNvPr>
        <xdr:cNvSpPr txBox="1"/>
      </xdr:nvSpPr>
      <xdr:spPr>
        <a:xfrm>
          <a:off x="12325427"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119606</xdr:rowOff>
    </xdr:from>
    <xdr:ext cx="469744" cy="259045"/>
    <xdr:sp macro="" textlink="">
      <xdr:nvSpPr>
        <xdr:cNvPr id="164" name="n_4aveValue債務償還比率">
          <a:extLst>
            <a:ext uri="{FF2B5EF4-FFF2-40B4-BE49-F238E27FC236}">
              <a16:creationId xmlns:a16="http://schemas.microsoft.com/office/drawing/2014/main" id="{736869E4-1BF0-40B5-BA7A-35C1B87CB0EF}"/>
            </a:ext>
          </a:extLst>
        </xdr:cNvPr>
        <xdr:cNvSpPr txBox="1"/>
      </xdr:nvSpPr>
      <xdr:spPr>
        <a:xfrm>
          <a:off x="115634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72226</xdr:rowOff>
    </xdr:from>
    <xdr:ext cx="469744" cy="259045"/>
    <xdr:sp macro="" textlink="">
      <xdr:nvSpPr>
        <xdr:cNvPr id="165" name="n_1mainValue債務償還比率">
          <a:extLst>
            <a:ext uri="{FF2B5EF4-FFF2-40B4-BE49-F238E27FC236}">
              <a16:creationId xmlns:a16="http://schemas.microsoft.com/office/drawing/2014/main" id="{CA9A2C78-8CF3-428C-9D2F-723C56128E49}"/>
            </a:ext>
          </a:extLst>
        </xdr:cNvPr>
        <xdr:cNvSpPr txBox="1"/>
      </xdr:nvSpPr>
      <xdr:spPr>
        <a:xfrm>
          <a:off x="13836727" y="564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54418</xdr:rowOff>
    </xdr:from>
    <xdr:ext cx="469744" cy="259045"/>
    <xdr:sp macro="" textlink="">
      <xdr:nvSpPr>
        <xdr:cNvPr id="166" name="n_2mainValue債務償還比率">
          <a:extLst>
            <a:ext uri="{FF2B5EF4-FFF2-40B4-BE49-F238E27FC236}">
              <a16:creationId xmlns:a16="http://schemas.microsoft.com/office/drawing/2014/main" id="{44C9FDA0-66C0-4E7B-ADCD-800E98BD9623}"/>
            </a:ext>
          </a:extLst>
        </xdr:cNvPr>
        <xdr:cNvSpPr txBox="1"/>
      </xdr:nvSpPr>
      <xdr:spPr>
        <a:xfrm>
          <a:off x="13087427" y="614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88345</xdr:rowOff>
    </xdr:from>
    <xdr:ext cx="469744" cy="259045"/>
    <xdr:sp macro="" textlink="">
      <xdr:nvSpPr>
        <xdr:cNvPr id="167" name="n_3mainValue債務償還比率">
          <a:extLst>
            <a:ext uri="{FF2B5EF4-FFF2-40B4-BE49-F238E27FC236}">
              <a16:creationId xmlns:a16="http://schemas.microsoft.com/office/drawing/2014/main" id="{3E218318-3ED8-40D7-B1AC-82C245893E9B}"/>
            </a:ext>
          </a:extLst>
        </xdr:cNvPr>
        <xdr:cNvSpPr txBox="1"/>
      </xdr:nvSpPr>
      <xdr:spPr>
        <a:xfrm>
          <a:off x="12325427" y="61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150648</xdr:rowOff>
    </xdr:from>
    <xdr:ext cx="469744" cy="259045"/>
    <xdr:sp macro="" textlink="">
      <xdr:nvSpPr>
        <xdr:cNvPr id="168" name="n_4mainValue債務償還比率">
          <a:extLst>
            <a:ext uri="{FF2B5EF4-FFF2-40B4-BE49-F238E27FC236}">
              <a16:creationId xmlns:a16="http://schemas.microsoft.com/office/drawing/2014/main" id="{923F63B5-4FA1-4A78-9A08-0F3E14006CDF}"/>
            </a:ext>
          </a:extLst>
        </xdr:cNvPr>
        <xdr:cNvSpPr txBox="1"/>
      </xdr:nvSpPr>
      <xdr:spPr>
        <a:xfrm>
          <a:off x="11563427" y="62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3121867-99EB-436C-897A-D81BC5DE2C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6B3FDCD-B4AA-49F7-8688-C1793F854B0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F625EC7-BA34-4217-A0AB-7EFEF58350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4E9B6C1-6074-4DCC-A489-1C201BB8040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7B4E431-581E-4B04-9DC5-F45C347E77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57783AFF-F3E7-42B2-89C5-7E917C6A6C7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0DA161-DC78-4AD5-BFDD-6390F51C34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05479C-1494-458A-88E7-B4C1FEF9F2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BCF531-697C-46A3-8A6D-E52B1DE384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C5439D-A57C-4100-B311-C4B2FA8FA9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E3493C-0107-4427-BFF5-62F344F78B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025332-9F92-4E64-8139-3876B245A0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33F6F4-F9D1-47C5-8D38-4435188566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EB2DF3-36A5-4EDF-9252-201BB9348E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129C9E-846F-482D-9DAA-CC6BB23B2E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4520CD-4ED9-44CC-93A5-EA662CE7FC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F75C3B-5173-450B-8BEB-1AA486EDF9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472F42-C39E-400C-BCDE-3D04B2CC4E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EF231B-8A66-4525-A71F-2A06861309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ED6FB4-20F5-4A15-84AD-A094EB502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B10476-BE85-45C0-859A-5461A6F483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3660A2-4174-4741-B5B9-B5B772BE3CE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CEFC3D-933E-4F72-B3F0-7B0D2DEF42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786AE9-594C-45C4-AA20-AABA9A13E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1AEAA9-DD97-47CE-8A88-22831C2B1A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F34D93-36C8-42CF-B57F-52DFDB7F07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E858F9-BCED-47CA-82D1-E169CACEAF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A7B269-822C-4FDE-80B5-304A7A8CED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1CD668-58C9-43CF-9D01-E170CB3A26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EB089F-13A2-409D-BD6A-1D4E4AB717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473743-D153-4ED9-BF91-4A177F6F73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1A67B5-FAD1-41E6-A031-867B6A2B09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DEFF98-AE44-43BB-A8B8-3DC42DB628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5A98AC-BF5C-4DFF-A47E-17216BF05F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D9EEDC-5369-472B-B842-E80E7F4553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3BBCD6-33AE-425C-A6CF-9CCB40B257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FA7D3A-5D27-494E-8D06-6BC86B6D38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75CC60-2873-4A3A-93E2-CC7A615910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A38ED8-622A-4213-B88E-F98829F2AD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D4B2B8-30E6-4468-ADBC-55859AEF03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C19181-64D1-4D42-A508-6377DF5973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DB7419-4BEC-432E-AEC7-0CDA3D8898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9A615D-33B8-434C-9274-CC58CF4FAA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93365F-701D-4405-8E9E-4AB034C1CB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E86BA7-80D8-4685-96A4-B7BD69910F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610D2C-54A5-48F9-B1C2-F8D95D7CD0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2B025C-5292-44F1-A436-B202AAE2D0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4BBDD7-4113-419C-8BF5-51816993CE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E47BAB6-3581-4C41-AF6D-0A853BF0B3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0F793D7-A0BA-47D0-8C33-7CC407B1C7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33B6F3A-7B08-4D74-A88D-400426FEFF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4EF38C9-D1E0-4C6C-8C29-DC11C9EE2F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AE1362-B578-4F12-9908-2A93FDE42F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3D865A7-811D-4714-9A7F-1B09C2CA10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2B59CF-6297-43C0-87CC-ED7D7CE853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B14B87-7D20-4BBB-800B-916A6DFA247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44AB52-2BBD-4C40-A261-B601E5ECB6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28EA72-D28D-46D2-998A-D68563A72A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158B27-BD66-49D7-A234-B1B7FDF233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5B1434E2-D147-4603-ABD9-85B430D6E973}"/>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490B07-772A-4E66-AC7E-FBE0AA94C8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903C650-D18D-4AC8-BAF1-F23EAD98149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A89BB32-E765-438A-8E23-4046140697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40</xdr:row>
      <xdr:rowOff>66403</xdr:rowOff>
    </xdr:to>
    <xdr:cxnSp macro="">
      <xdr:nvCxnSpPr>
        <xdr:cNvPr id="59" name="直線コネクタ 58">
          <a:extLst>
            <a:ext uri="{FF2B5EF4-FFF2-40B4-BE49-F238E27FC236}">
              <a16:creationId xmlns:a16="http://schemas.microsoft.com/office/drawing/2014/main" id="{176EFBAE-1B14-4FE4-B510-B179BC7EA32A}"/>
            </a:ext>
          </a:extLst>
        </xdr:cNvPr>
        <xdr:cNvCxnSpPr/>
      </xdr:nvCxnSpPr>
      <xdr:spPr>
        <a:xfrm flipV="1">
          <a:off x="4634865" y="566710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70230</xdr:rowOff>
    </xdr:from>
    <xdr:ext cx="405111" cy="259045"/>
    <xdr:sp macro="" textlink="">
      <xdr:nvSpPr>
        <xdr:cNvPr id="60" name="【道路】&#10;有形固定資産減価償却率最小値テキスト">
          <a:extLst>
            <a:ext uri="{FF2B5EF4-FFF2-40B4-BE49-F238E27FC236}">
              <a16:creationId xmlns:a16="http://schemas.microsoft.com/office/drawing/2014/main" id="{4C1E861B-F9DD-4E6C-B641-FAF161179FB9}"/>
            </a:ext>
          </a:extLst>
        </xdr:cNvPr>
        <xdr:cNvSpPr txBox="1"/>
      </xdr:nvSpPr>
      <xdr:spPr>
        <a:xfrm>
          <a:off x="4673600" y="692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66403</xdr:rowOff>
    </xdr:from>
    <xdr:to>
      <xdr:col>24</xdr:col>
      <xdr:colOff>152400</xdr:colOff>
      <xdr:row>40</xdr:row>
      <xdr:rowOff>66403</xdr:rowOff>
    </xdr:to>
    <xdr:cxnSp macro="">
      <xdr:nvCxnSpPr>
        <xdr:cNvPr id="61" name="直線コネクタ 60">
          <a:extLst>
            <a:ext uri="{FF2B5EF4-FFF2-40B4-BE49-F238E27FC236}">
              <a16:creationId xmlns:a16="http://schemas.microsoft.com/office/drawing/2014/main" id="{3CBEEAC4-E89C-400D-8DF3-26D59E89A165}"/>
            </a:ext>
          </a:extLst>
        </xdr:cNvPr>
        <xdr:cNvCxnSpPr/>
      </xdr:nvCxnSpPr>
      <xdr:spPr>
        <a:xfrm>
          <a:off x="4546600" y="692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2" name="【道路】&#10;有形固定資産減価償却率最大値テキスト">
          <a:extLst>
            <a:ext uri="{FF2B5EF4-FFF2-40B4-BE49-F238E27FC236}">
              <a16:creationId xmlns:a16="http://schemas.microsoft.com/office/drawing/2014/main" id="{F371884C-FD9F-4531-BEC1-6F0CDF986364}"/>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3" name="直線コネクタ 62">
          <a:extLst>
            <a:ext uri="{FF2B5EF4-FFF2-40B4-BE49-F238E27FC236}">
              <a16:creationId xmlns:a16="http://schemas.microsoft.com/office/drawing/2014/main" id="{785B4E49-D92A-48DC-95A3-F28D870E2502}"/>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4" name="【道路】&#10;有形固定資産減価償却率平均値テキスト">
          <a:extLst>
            <a:ext uri="{FF2B5EF4-FFF2-40B4-BE49-F238E27FC236}">
              <a16:creationId xmlns:a16="http://schemas.microsoft.com/office/drawing/2014/main" id="{6C77B1E4-0C27-4276-889D-9ABC7A5146F9}"/>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5" name="フローチャート: 判断 64">
          <a:extLst>
            <a:ext uri="{FF2B5EF4-FFF2-40B4-BE49-F238E27FC236}">
              <a16:creationId xmlns:a16="http://schemas.microsoft.com/office/drawing/2014/main" id="{608AA6E6-5BC7-449C-B8AA-9A2E4305E25F}"/>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67854</xdr:rowOff>
    </xdr:from>
    <xdr:to>
      <xdr:col>20</xdr:col>
      <xdr:colOff>38100</xdr:colOff>
      <xdr:row>36</xdr:row>
      <xdr:rowOff>169454</xdr:rowOff>
    </xdr:to>
    <xdr:sp macro="" textlink="">
      <xdr:nvSpPr>
        <xdr:cNvPr id="66" name="フローチャート: 判断 65">
          <a:extLst>
            <a:ext uri="{FF2B5EF4-FFF2-40B4-BE49-F238E27FC236}">
              <a16:creationId xmlns:a16="http://schemas.microsoft.com/office/drawing/2014/main" id="{19ACDFE8-E89F-405D-B80F-CE9CA01D0706}"/>
            </a:ext>
          </a:extLst>
        </xdr:cNvPr>
        <xdr:cNvSpPr/>
      </xdr:nvSpPr>
      <xdr:spPr>
        <a:xfrm>
          <a:off x="37465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46627</xdr:rowOff>
    </xdr:from>
    <xdr:to>
      <xdr:col>15</xdr:col>
      <xdr:colOff>101600</xdr:colOff>
      <xdr:row>35</xdr:row>
      <xdr:rowOff>148227</xdr:rowOff>
    </xdr:to>
    <xdr:sp macro="" textlink="">
      <xdr:nvSpPr>
        <xdr:cNvPr id="67" name="フローチャート: 判断 66">
          <a:extLst>
            <a:ext uri="{FF2B5EF4-FFF2-40B4-BE49-F238E27FC236}">
              <a16:creationId xmlns:a16="http://schemas.microsoft.com/office/drawing/2014/main" id="{73EC0FAB-762B-46AB-B114-D38A0A0F481A}"/>
            </a:ext>
          </a:extLst>
        </xdr:cNvPr>
        <xdr:cNvSpPr/>
      </xdr:nvSpPr>
      <xdr:spPr>
        <a:xfrm>
          <a:off x="2857500" y="60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77651</xdr:rowOff>
    </xdr:from>
    <xdr:to>
      <xdr:col>10</xdr:col>
      <xdr:colOff>165100</xdr:colOff>
      <xdr:row>37</xdr:row>
      <xdr:rowOff>7801</xdr:rowOff>
    </xdr:to>
    <xdr:sp macro="" textlink="">
      <xdr:nvSpPr>
        <xdr:cNvPr id="68" name="フローチャート: 判断 67">
          <a:extLst>
            <a:ext uri="{FF2B5EF4-FFF2-40B4-BE49-F238E27FC236}">
              <a16:creationId xmlns:a16="http://schemas.microsoft.com/office/drawing/2014/main" id="{389DEDD5-78BF-45E4-BCB1-4A54D2F8DC63}"/>
            </a:ext>
          </a:extLst>
        </xdr:cNvPr>
        <xdr:cNvSpPr/>
      </xdr:nvSpPr>
      <xdr:spPr>
        <a:xfrm>
          <a:off x="19685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5806</xdr:rowOff>
    </xdr:from>
    <xdr:to>
      <xdr:col>6</xdr:col>
      <xdr:colOff>38100</xdr:colOff>
      <xdr:row>36</xdr:row>
      <xdr:rowOff>107406</xdr:rowOff>
    </xdr:to>
    <xdr:sp macro="" textlink="">
      <xdr:nvSpPr>
        <xdr:cNvPr id="69" name="フローチャート: 判断 68">
          <a:extLst>
            <a:ext uri="{FF2B5EF4-FFF2-40B4-BE49-F238E27FC236}">
              <a16:creationId xmlns:a16="http://schemas.microsoft.com/office/drawing/2014/main" id="{37D0915E-AE03-4181-8A87-D305EC148FC5}"/>
            </a:ext>
          </a:extLst>
        </xdr:cNvPr>
        <xdr:cNvSpPr/>
      </xdr:nvSpPr>
      <xdr:spPr>
        <a:xfrm>
          <a:off x="10795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B6F056-5461-4CD4-8F6B-F3B3E815F7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697370-3231-4BD5-BA8A-9E2455C2D8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7E1844-58C5-4A42-9CB7-95DCFFDD2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EEBFFF5-9B95-453C-9484-3618E781E4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813D65D-8C25-4F98-8DA6-43E23BB18A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5" name="楕円 74">
          <a:extLst>
            <a:ext uri="{FF2B5EF4-FFF2-40B4-BE49-F238E27FC236}">
              <a16:creationId xmlns:a16="http://schemas.microsoft.com/office/drawing/2014/main" id="{71EAD9F3-CBA2-47DD-AFB3-F820C41B5174}"/>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6" name="【道路】&#10;有形固定資産減価償却率該当値テキスト">
          <a:extLst>
            <a:ext uri="{FF2B5EF4-FFF2-40B4-BE49-F238E27FC236}">
              <a16:creationId xmlns:a16="http://schemas.microsoft.com/office/drawing/2014/main" id="{3FC6C41A-8BEA-427B-86B4-321F8FADD6CC}"/>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164193</xdr:rowOff>
    </xdr:from>
    <xdr:to>
      <xdr:col>20</xdr:col>
      <xdr:colOff>38100</xdr:colOff>
      <xdr:row>42</xdr:row>
      <xdr:rowOff>94343</xdr:rowOff>
    </xdr:to>
    <xdr:sp macro="" textlink="">
      <xdr:nvSpPr>
        <xdr:cNvPr id="77" name="楕円 76">
          <a:extLst>
            <a:ext uri="{FF2B5EF4-FFF2-40B4-BE49-F238E27FC236}">
              <a16:creationId xmlns:a16="http://schemas.microsoft.com/office/drawing/2014/main" id="{986DCC7D-8C0A-4983-A018-86A001084743}"/>
            </a:ext>
          </a:extLst>
        </xdr:cNvPr>
        <xdr:cNvSpPr/>
      </xdr:nvSpPr>
      <xdr:spPr>
        <a:xfrm>
          <a:off x="3746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42</xdr:row>
      <xdr:rowOff>43543</xdr:rowOff>
    </xdr:to>
    <xdr:cxnSp macro="">
      <xdr:nvCxnSpPr>
        <xdr:cNvPr id="78" name="直線コネクタ 77">
          <a:extLst>
            <a:ext uri="{FF2B5EF4-FFF2-40B4-BE49-F238E27FC236}">
              <a16:creationId xmlns:a16="http://schemas.microsoft.com/office/drawing/2014/main" id="{8C2D81B2-D6C9-4019-8397-60209FA17E94}"/>
            </a:ext>
          </a:extLst>
        </xdr:cNvPr>
        <xdr:cNvCxnSpPr/>
      </xdr:nvCxnSpPr>
      <xdr:spPr>
        <a:xfrm flipV="1">
          <a:off x="3797300" y="6565174"/>
          <a:ext cx="838200" cy="6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9" name="楕円 78">
          <a:extLst>
            <a:ext uri="{FF2B5EF4-FFF2-40B4-BE49-F238E27FC236}">
              <a16:creationId xmlns:a16="http://schemas.microsoft.com/office/drawing/2014/main" id="{633FBB7A-645A-4315-8F75-C90E51333E5C}"/>
            </a:ext>
          </a:extLst>
        </xdr:cNvPr>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43543</xdr:rowOff>
    </xdr:from>
    <xdr:to>
      <xdr:col>19</xdr:col>
      <xdr:colOff>177800</xdr:colOff>
      <xdr:row>42</xdr:row>
      <xdr:rowOff>50074</xdr:rowOff>
    </xdr:to>
    <xdr:cxnSp macro="">
      <xdr:nvCxnSpPr>
        <xdr:cNvPr id="80" name="直線コネクタ 79">
          <a:extLst>
            <a:ext uri="{FF2B5EF4-FFF2-40B4-BE49-F238E27FC236}">
              <a16:creationId xmlns:a16="http://schemas.microsoft.com/office/drawing/2014/main" id="{63EED341-9E77-4D58-BC24-92222E0AB2A8}"/>
            </a:ext>
          </a:extLst>
        </xdr:cNvPr>
        <xdr:cNvCxnSpPr/>
      </xdr:nvCxnSpPr>
      <xdr:spPr>
        <a:xfrm flipV="1">
          <a:off x="2908300" y="72444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170724</xdr:rowOff>
    </xdr:from>
    <xdr:to>
      <xdr:col>10</xdr:col>
      <xdr:colOff>165100</xdr:colOff>
      <xdr:row>42</xdr:row>
      <xdr:rowOff>100874</xdr:rowOff>
    </xdr:to>
    <xdr:sp macro="" textlink="">
      <xdr:nvSpPr>
        <xdr:cNvPr id="81" name="楕円 80">
          <a:extLst>
            <a:ext uri="{FF2B5EF4-FFF2-40B4-BE49-F238E27FC236}">
              <a16:creationId xmlns:a16="http://schemas.microsoft.com/office/drawing/2014/main" id="{CFBC41E1-E1CD-4088-9CC1-2A6ED978AF50}"/>
            </a:ext>
          </a:extLst>
        </xdr:cNvPr>
        <xdr:cNvSpPr/>
      </xdr:nvSpPr>
      <xdr:spPr>
        <a:xfrm>
          <a:off x="1968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50074</xdr:rowOff>
    </xdr:to>
    <xdr:cxnSp macro="">
      <xdr:nvCxnSpPr>
        <xdr:cNvPr id="82" name="直線コネクタ 81">
          <a:extLst>
            <a:ext uri="{FF2B5EF4-FFF2-40B4-BE49-F238E27FC236}">
              <a16:creationId xmlns:a16="http://schemas.microsoft.com/office/drawing/2014/main" id="{E4739A43-C366-4579-9D66-44936A1C3B52}"/>
            </a:ext>
          </a:extLst>
        </xdr:cNvPr>
        <xdr:cNvCxnSpPr/>
      </xdr:nvCxnSpPr>
      <xdr:spPr>
        <a:xfrm>
          <a:off x="2019300" y="725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xdr:rowOff>
    </xdr:from>
    <xdr:to>
      <xdr:col>6</xdr:col>
      <xdr:colOff>38100</xdr:colOff>
      <xdr:row>42</xdr:row>
      <xdr:rowOff>104140</xdr:rowOff>
    </xdr:to>
    <xdr:sp macro="" textlink="">
      <xdr:nvSpPr>
        <xdr:cNvPr id="83" name="楕円 82">
          <a:extLst>
            <a:ext uri="{FF2B5EF4-FFF2-40B4-BE49-F238E27FC236}">
              <a16:creationId xmlns:a16="http://schemas.microsoft.com/office/drawing/2014/main" id="{F6E306D3-E5F5-4027-A7F2-08CA27959E73}"/>
            </a:ext>
          </a:extLst>
        </xdr:cNvPr>
        <xdr:cNvSpPr/>
      </xdr:nvSpPr>
      <xdr:spPr>
        <a:xfrm>
          <a:off x="1079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53340</xdr:rowOff>
    </xdr:to>
    <xdr:cxnSp macro="">
      <xdr:nvCxnSpPr>
        <xdr:cNvPr id="84" name="直線コネクタ 83">
          <a:extLst>
            <a:ext uri="{FF2B5EF4-FFF2-40B4-BE49-F238E27FC236}">
              <a16:creationId xmlns:a16="http://schemas.microsoft.com/office/drawing/2014/main" id="{235097D4-431F-460A-BF1D-C64FEC1290CA}"/>
            </a:ext>
          </a:extLst>
        </xdr:cNvPr>
        <xdr:cNvCxnSpPr/>
      </xdr:nvCxnSpPr>
      <xdr:spPr>
        <a:xfrm flipV="1">
          <a:off x="1130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14531</xdr:rowOff>
    </xdr:from>
    <xdr:ext cx="405111" cy="259045"/>
    <xdr:sp macro="" textlink="">
      <xdr:nvSpPr>
        <xdr:cNvPr id="85" name="n_1aveValue【道路】&#10;有形固定資産減価償却率">
          <a:extLst>
            <a:ext uri="{FF2B5EF4-FFF2-40B4-BE49-F238E27FC236}">
              <a16:creationId xmlns:a16="http://schemas.microsoft.com/office/drawing/2014/main" id="{C0736E0F-54A9-4DC9-B44A-8C7633DD017E}"/>
            </a:ext>
          </a:extLst>
        </xdr:cNvPr>
        <xdr:cNvSpPr txBox="1"/>
      </xdr:nvSpPr>
      <xdr:spPr>
        <a:xfrm>
          <a:off x="35820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9C05DE15-313C-44E0-850E-0F46BDB0A962}"/>
            </a:ext>
          </a:extLst>
        </xdr:cNvPr>
        <xdr:cNvSpPr txBox="1"/>
      </xdr:nvSpPr>
      <xdr:spPr>
        <a:xfrm>
          <a:off x="2705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24328</xdr:rowOff>
    </xdr:from>
    <xdr:ext cx="405111" cy="259045"/>
    <xdr:sp macro="" textlink="">
      <xdr:nvSpPr>
        <xdr:cNvPr id="87" name="n_3aveValue【道路】&#10;有形固定資産減価償却率">
          <a:extLst>
            <a:ext uri="{FF2B5EF4-FFF2-40B4-BE49-F238E27FC236}">
              <a16:creationId xmlns:a16="http://schemas.microsoft.com/office/drawing/2014/main" id="{B72D1D88-F806-4EB4-BBF7-FEA474953234}"/>
            </a:ext>
          </a:extLst>
        </xdr:cNvPr>
        <xdr:cNvSpPr txBox="1"/>
      </xdr:nvSpPr>
      <xdr:spPr>
        <a:xfrm>
          <a:off x="1816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31BFBB30-5EF1-4139-968F-2F8CFB2D14E1}"/>
            </a:ext>
          </a:extLst>
        </xdr:cNvPr>
        <xdr:cNvSpPr txBox="1"/>
      </xdr:nvSpPr>
      <xdr:spPr>
        <a:xfrm>
          <a:off x="927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85470</xdr:rowOff>
    </xdr:from>
    <xdr:ext cx="405111" cy="259045"/>
    <xdr:sp macro="" textlink="">
      <xdr:nvSpPr>
        <xdr:cNvPr id="89" name="n_1mainValue【道路】&#10;有形固定資産減価償却率">
          <a:extLst>
            <a:ext uri="{FF2B5EF4-FFF2-40B4-BE49-F238E27FC236}">
              <a16:creationId xmlns:a16="http://schemas.microsoft.com/office/drawing/2014/main" id="{01F3DA00-58CF-487B-BCCA-1B621D9FCDF8}"/>
            </a:ext>
          </a:extLst>
        </xdr:cNvPr>
        <xdr:cNvSpPr txBox="1"/>
      </xdr:nvSpPr>
      <xdr:spPr>
        <a:xfrm>
          <a:off x="3582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8EE9E9A0-43DE-4771-A696-95D29413C3EB}"/>
            </a:ext>
          </a:extLst>
        </xdr:cNvPr>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92001</xdr:rowOff>
    </xdr:from>
    <xdr:ext cx="405111" cy="259045"/>
    <xdr:sp macro="" textlink="">
      <xdr:nvSpPr>
        <xdr:cNvPr id="91" name="n_3mainValue【道路】&#10;有形固定資産減価償却率">
          <a:extLst>
            <a:ext uri="{FF2B5EF4-FFF2-40B4-BE49-F238E27FC236}">
              <a16:creationId xmlns:a16="http://schemas.microsoft.com/office/drawing/2014/main" id="{92BCBE14-0922-4877-887C-8D4A5D987142}"/>
            </a:ext>
          </a:extLst>
        </xdr:cNvPr>
        <xdr:cNvSpPr txBox="1"/>
      </xdr:nvSpPr>
      <xdr:spPr>
        <a:xfrm>
          <a:off x="1816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95267</xdr:rowOff>
    </xdr:from>
    <xdr:ext cx="405111" cy="259045"/>
    <xdr:sp macro="" textlink="">
      <xdr:nvSpPr>
        <xdr:cNvPr id="92" name="n_4mainValue【道路】&#10;有形固定資産減価償却率">
          <a:extLst>
            <a:ext uri="{FF2B5EF4-FFF2-40B4-BE49-F238E27FC236}">
              <a16:creationId xmlns:a16="http://schemas.microsoft.com/office/drawing/2014/main" id="{FBE7B00C-7373-4CA0-883E-2E34E40AA69E}"/>
            </a:ext>
          </a:extLst>
        </xdr:cNvPr>
        <xdr:cNvSpPr txBox="1"/>
      </xdr:nvSpPr>
      <xdr:spPr>
        <a:xfrm>
          <a:off x="927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62268F0-1E7A-4AE2-AA66-411940DECA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4FE5984-307D-4AEE-9462-63503734C3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C2F68649-3FF3-4BF1-A2D5-BCB240BC40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F9DAC31-983D-4C68-9E93-9A68D3970C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DC3D0B2D-AC2B-47C8-BEE7-DEF72086E5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3669E05A-7E57-41DC-9664-6E61FB23EC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75634333-91CE-4C97-BD7F-309A711B35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EF4FC1A9-18BB-4C8F-BE46-BEC47E9DE8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5B447CB4-A2E0-4F62-AF42-748AB87F98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A562644-5D64-45C5-8978-10C1480CC7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F1A9340A-CE89-4C61-84C1-EADD36F1DEF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32B33246-33AB-464D-B8EE-86086ADF4E7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A40502BC-67AF-46EF-BF10-DC8CC005BB54}"/>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1DDB870A-666C-4A00-B80F-2BCEE7384D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11502B95-EB70-4967-80C7-78C480FA09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86A837A-A823-4CD0-AB56-6683D94FF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8BC370D-D412-462F-ABF7-28AC6B28C3E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C0EF75FF-9660-423D-BFCB-ACDDB7505A5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61EAFF23-4429-46B2-9A95-F3D674BA37A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1E5AD6C5-B510-4DE5-9C50-0EC666B0D1F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11DDE2A4-BC99-45B1-B2EC-DFB841D49C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15B1E9B-DE34-4F5F-BEDB-D3BEDF5E01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2A59AF83-97EC-4E7E-8238-E7214007EB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C7DC7F9D-5BE7-4A89-A770-17460A03D3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7" name="直線コネクタ 116">
          <a:extLst>
            <a:ext uri="{FF2B5EF4-FFF2-40B4-BE49-F238E27FC236}">
              <a16:creationId xmlns:a16="http://schemas.microsoft.com/office/drawing/2014/main" id="{4E3C970A-5CCD-4577-89D3-BAD69207A7A9}"/>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8" name="【道路】&#10;一人当たり延長最小値テキスト">
          <a:extLst>
            <a:ext uri="{FF2B5EF4-FFF2-40B4-BE49-F238E27FC236}">
              <a16:creationId xmlns:a16="http://schemas.microsoft.com/office/drawing/2014/main" id="{8FB79D3C-C11F-492C-B2E9-BBE01D16B0DF}"/>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9" name="直線コネクタ 118">
          <a:extLst>
            <a:ext uri="{FF2B5EF4-FFF2-40B4-BE49-F238E27FC236}">
              <a16:creationId xmlns:a16="http://schemas.microsoft.com/office/drawing/2014/main" id="{94582D4D-5FC8-4F1B-BB67-C5E114453282}"/>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20" name="【道路】&#10;一人当たり延長最大値テキスト">
          <a:extLst>
            <a:ext uri="{FF2B5EF4-FFF2-40B4-BE49-F238E27FC236}">
              <a16:creationId xmlns:a16="http://schemas.microsoft.com/office/drawing/2014/main" id="{5CB49E6F-1ACB-4F15-8FCF-DFAEF1C1ACEF}"/>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21" name="直線コネクタ 120">
          <a:extLst>
            <a:ext uri="{FF2B5EF4-FFF2-40B4-BE49-F238E27FC236}">
              <a16:creationId xmlns:a16="http://schemas.microsoft.com/office/drawing/2014/main" id="{738609D8-124F-4F92-93CE-EB8AA7EEB378}"/>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2" name="【道路】&#10;一人当たり延長平均値テキスト">
          <a:extLst>
            <a:ext uri="{FF2B5EF4-FFF2-40B4-BE49-F238E27FC236}">
              <a16:creationId xmlns:a16="http://schemas.microsoft.com/office/drawing/2014/main" id="{F936573F-A382-4097-8DBA-DA0AE0C4755D}"/>
            </a:ext>
          </a:extLst>
        </xdr:cNvPr>
        <xdr:cNvSpPr txBox="1"/>
      </xdr:nvSpPr>
      <xdr:spPr>
        <a:xfrm>
          <a:off x="10515600" y="680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3" name="フローチャート: 判断 122">
          <a:extLst>
            <a:ext uri="{FF2B5EF4-FFF2-40B4-BE49-F238E27FC236}">
              <a16:creationId xmlns:a16="http://schemas.microsoft.com/office/drawing/2014/main" id="{884237A1-CB96-49C7-A750-2802F95CC758}"/>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4" name="フローチャート: 判断 123">
          <a:extLst>
            <a:ext uri="{FF2B5EF4-FFF2-40B4-BE49-F238E27FC236}">
              <a16:creationId xmlns:a16="http://schemas.microsoft.com/office/drawing/2014/main" id="{AFC86E21-6485-46EC-8680-19D7F932357F}"/>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128518</xdr:rowOff>
    </xdr:from>
    <xdr:to>
      <xdr:col>46</xdr:col>
      <xdr:colOff>38100</xdr:colOff>
      <xdr:row>41</xdr:row>
      <xdr:rowOff>58668</xdr:rowOff>
    </xdr:to>
    <xdr:sp macro="" textlink="">
      <xdr:nvSpPr>
        <xdr:cNvPr id="125" name="フローチャート: 判断 124">
          <a:extLst>
            <a:ext uri="{FF2B5EF4-FFF2-40B4-BE49-F238E27FC236}">
              <a16:creationId xmlns:a16="http://schemas.microsoft.com/office/drawing/2014/main" id="{470F0CCA-6D42-4EED-90DA-8F196F59900C}"/>
            </a:ext>
          </a:extLst>
        </xdr:cNvPr>
        <xdr:cNvSpPr/>
      </xdr:nvSpPr>
      <xdr:spPr>
        <a:xfrm>
          <a:off x="8699500" y="698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1683</xdr:rowOff>
    </xdr:from>
    <xdr:to>
      <xdr:col>41</xdr:col>
      <xdr:colOff>101600</xdr:colOff>
      <xdr:row>41</xdr:row>
      <xdr:rowOff>103283</xdr:rowOff>
    </xdr:to>
    <xdr:sp macro="" textlink="">
      <xdr:nvSpPr>
        <xdr:cNvPr id="126" name="フローチャート: 判断 125">
          <a:extLst>
            <a:ext uri="{FF2B5EF4-FFF2-40B4-BE49-F238E27FC236}">
              <a16:creationId xmlns:a16="http://schemas.microsoft.com/office/drawing/2014/main" id="{16115563-0D54-4114-A4D5-A7FE66321766}"/>
            </a:ext>
          </a:extLst>
        </xdr:cNvPr>
        <xdr:cNvSpPr/>
      </xdr:nvSpPr>
      <xdr:spPr>
        <a:xfrm>
          <a:off x="7810500" y="703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12522</xdr:rowOff>
    </xdr:from>
    <xdr:to>
      <xdr:col>36</xdr:col>
      <xdr:colOff>165100</xdr:colOff>
      <xdr:row>41</xdr:row>
      <xdr:rowOff>114122</xdr:rowOff>
    </xdr:to>
    <xdr:sp macro="" textlink="">
      <xdr:nvSpPr>
        <xdr:cNvPr id="127" name="フローチャート: 判断 126">
          <a:extLst>
            <a:ext uri="{FF2B5EF4-FFF2-40B4-BE49-F238E27FC236}">
              <a16:creationId xmlns:a16="http://schemas.microsoft.com/office/drawing/2014/main" id="{593DAD03-28FB-4F75-AA8B-321B284A5839}"/>
            </a:ext>
          </a:extLst>
        </xdr:cNvPr>
        <xdr:cNvSpPr/>
      </xdr:nvSpPr>
      <xdr:spPr>
        <a:xfrm>
          <a:off x="6921500" y="70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DE02F9-7D6C-471A-A0ED-38C935CFB8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5304AC-416B-43A0-97FA-EDF3DF8B22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953EB1-A8A2-4D0D-8F84-CAD2B53471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FB77C9B-BB4B-4F77-BE72-2310CF9948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B6BC49E-A91D-4350-ABBD-4148480913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91142</xdr:rowOff>
    </xdr:from>
    <xdr:to>
      <xdr:col>55</xdr:col>
      <xdr:colOff>50800</xdr:colOff>
      <xdr:row>39</xdr:row>
      <xdr:rowOff>21292</xdr:rowOff>
    </xdr:to>
    <xdr:sp macro="" textlink="">
      <xdr:nvSpPr>
        <xdr:cNvPr id="133" name="楕円 132">
          <a:extLst>
            <a:ext uri="{FF2B5EF4-FFF2-40B4-BE49-F238E27FC236}">
              <a16:creationId xmlns:a16="http://schemas.microsoft.com/office/drawing/2014/main" id="{DA5C8FC6-5ACC-41F7-8337-91EEA6269D37}"/>
            </a:ext>
          </a:extLst>
        </xdr:cNvPr>
        <xdr:cNvSpPr/>
      </xdr:nvSpPr>
      <xdr:spPr>
        <a:xfrm>
          <a:off x="10426700" y="6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114019</xdr:rowOff>
    </xdr:from>
    <xdr:ext cx="534377" cy="259045"/>
    <xdr:sp macro="" textlink="">
      <xdr:nvSpPr>
        <xdr:cNvPr id="134" name="【道路】&#10;一人当たり延長該当値テキスト">
          <a:extLst>
            <a:ext uri="{FF2B5EF4-FFF2-40B4-BE49-F238E27FC236}">
              <a16:creationId xmlns:a16="http://schemas.microsoft.com/office/drawing/2014/main" id="{9F52776F-31D5-41E7-B563-176375F16B97}"/>
            </a:ext>
          </a:extLst>
        </xdr:cNvPr>
        <xdr:cNvSpPr txBox="1"/>
      </xdr:nvSpPr>
      <xdr:spPr>
        <a:xfrm>
          <a:off x="10515600" y="64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109239</xdr:rowOff>
    </xdr:from>
    <xdr:to>
      <xdr:col>50</xdr:col>
      <xdr:colOff>165100</xdr:colOff>
      <xdr:row>39</xdr:row>
      <xdr:rowOff>39389</xdr:rowOff>
    </xdr:to>
    <xdr:sp macro="" textlink="">
      <xdr:nvSpPr>
        <xdr:cNvPr id="135" name="楕円 134">
          <a:extLst>
            <a:ext uri="{FF2B5EF4-FFF2-40B4-BE49-F238E27FC236}">
              <a16:creationId xmlns:a16="http://schemas.microsoft.com/office/drawing/2014/main" id="{824DCA5D-C480-4219-8931-A1D1ED2A9BAD}"/>
            </a:ext>
          </a:extLst>
        </xdr:cNvPr>
        <xdr:cNvSpPr/>
      </xdr:nvSpPr>
      <xdr:spPr>
        <a:xfrm>
          <a:off x="9588500" y="6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141942</xdr:rowOff>
    </xdr:from>
    <xdr:to>
      <xdr:col>55</xdr:col>
      <xdr:colOff>0</xdr:colOff>
      <xdr:row>38</xdr:row>
      <xdr:rowOff>160039</xdr:rowOff>
    </xdr:to>
    <xdr:cxnSp macro="">
      <xdr:nvCxnSpPr>
        <xdr:cNvPr id="136" name="直線コネクタ 135">
          <a:extLst>
            <a:ext uri="{FF2B5EF4-FFF2-40B4-BE49-F238E27FC236}">
              <a16:creationId xmlns:a16="http://schemas.microsoft.com/office/drawing/2014/main" id="{4FACBA21-155C-4EC9-9C56-B60473D228DD}"/>
            </a:ext>
          </a:extLst>
        </xdr:cNvPr>
        <xdr:cNvCxnSpPr/>
      </xdr:nvCxnSpPr>
      <xdr:spPr>
        <a:xfrm flipV="1">
          <a:off x="9639300" y="665704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124193</xdr:rowOff>
    </xdr:from>
    <xdr:to>
      <xdr:col>46</xdr:col>
      <xdr:colOff>38100</xdr:colOff>
      <xdr:row>39</xdr:row>
      <xdr:rowOff>54343</xdr:rowOff>
    </xdr:to>
    <xdr:sp macro="" textlink="">
      <xdr:nvSpPr>
        <xdr:cNvPr id="137" name="楕円 136">
          <a:extLst>
            <a:ext uri="{FF2B5EF4-FFF2-40B4-BE49-F238E27FC236}">
              <a16:creationId xmlns:a16="http://schemas.microsoft.com/office/drawing/2014/main" id="{D670D60A-754D-4495-8CE3-83ED3A2C6E93}"/>
            </a:ext>
          </a:extLst>
        </xdr:cNvPr>
        <xdr:cNvSpPr/>
      </xdr:nvSpPr>
      <xdr:spPr>
        <a:xfrm>
          <a:off x="8699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160039</xdr:rowOff>
    </xdr:from>
    <xdr:to>
      <xdr:col>50</xdr:col>
      <xdr:colOff>114300</xdr:colOff>
      <xdr:row>39</xdr:row>
      <xdr:rowOff>3543</xdr:rowOff>
    </xdr:to>
    <xdr:cxnSp macro="">
      <xdr:nvCxnSpPr>
        <xdr:cNvPr id="138" name="直線コネクタ 137">
          <a:extLst>
            <a:ext uri="{FF2B5EF4-FFF2-40B4-BE49-F238E27FC236}">
              <a16:creationId xmlns:a16="http://schemas.microsoft.com/office/drawing/2014/main" id="{CAD96CDA-3D02-4DE2-882D-299E06903474}"/>
            </a:ext>
          </a:extLst>
        </xdr:cNvPr>
        <xdr:cNvCxnSpPr/>
      </xdr:nvCxnSpPr>
      <xdr:spPr>
        <a:xfrm flipV="1">
          <a:off x="8750300" y="6675139"/>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142424</xdr:rowOff>
    </xdr:from>
    <xdr:to>
      <xdr:col>41</xdr:col>
      <xdr:colOff>101600</xdr:colOff>
      <xdr:row>39</xdr:row>
      <xdr:rowOff>72574</xdr:rowOff>
    </xdr:to>
    <xdr:sp macro="" textlink="">
      <xdr:nvSpPr>
        <xdr:cNvPr id="139" name="楕円 138">
          <a:extLst>
            <a:ext uri="{FF2B5EF4-FFF2-40B4-BE49-F238E27FC236}">
              <a16:creationId xmlns:a16="http://schemas.microsoft.com/office/drawing/2014/main" id="{F8FD6773-4C6B-43E6-BBD2-52FB01D2856A}"/>
            </a:ext>
          </a:extLst>
        </xdr:cNvPr>
        <xdr:cNvSpPr/>
      </xdr:nvSpPr>
      <xdr:spPr>
        <a:xfrm>
          <a:off x="7810500" y="6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3543</xdr:rowOff>
    </xdr:from>
    <xdr:to>
      <xdr:col>45</xdr:col>
      <xdr:colOff>177800</xdr:colOff>
      <xdr:row>39</xdr:row>
      <xdr:rowOff>21774</xdr:rowOff>
    </xdr:to>
    <xdr:cxnSp macro="">
      <xdr:nvCxnSpPr>
        <xdr:cNvPr id="140" name="直線コネクタ 139">
          <a:extLst>
            <a:ext uri="{FF2B5EF4-FFF2-40B4-BE49-F238E27FC236}">
              <a16:creationId xmlns:a16="http://schemas.microsoft.com/office/drawing/2014/main" id="{54E0DB80-6B67-4AD2-AC2C-8D91C50756AA}"/>
            </a:ext>
          </a:extLst>
        </xdr:cNvPr>
        <xdr:cNvCxnSpPr/>
      </xdr:nvCxnSpPr>
      <xdr:spPr>
        <a:xfrm flipV="1">
          <a:off x="7861300" y="669009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166065</xdr:rowOff>
    </xdr:from>
    <xdr:to>
      <xdr:col>36</xdr:col>
      <xdr:colOff>165100</xdr:colOff>
      <xdr:row>39</xdr:row>
      <xdr:rowOff>96215</xdr:rowOff>
    </xdr:to>
    <xdr:sp macro="" textlink="">
      <xdr:nvSpPr>
        <xdr:cNvPr id="141" name="楕円 140">
          <a:extLst>
            <a:ext uri="{FF2B5EF4-FFF2-40B4-BE49-F238E27FC236}">
              <a16:creationId xmlns:a16="http://schemas.microsoft.com/office/drawing/2014/main" id="{B80C274A-EA9D-44DC-901E-6899387AF349}"/>
            </a:ext>
          </a:extLst>
        </xdr:cNvPr>
        <xdr:cNvSpPr/>
      </xdr:nvSpPr>
      <xdr:spPr>
        <a:xfrm>
          <a:off x="6921500" y="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21774</xdr:rowOff>
    </xdr:from>
    <xdr:to>
      <xdr:col>41</xdr:col>
      <xdr:colOff>50800</xdr:colOff>
      <xdr:row>39</xdr:row>
      <xdr:rowOff>45415</xdr:rowOff>
    </xdr:to>
    <xdr:cxnSp macro="">
      <xdr:nvCxnSpPr>
        <xdr:cNvPr id="142" name="直線コネクタ 141">
          <a:extLst>
            <a:ext uri="{FF2B5EF4-FFF2-40B4-BE49-F238E27FC236}">
              <a16:creationId xmlns:a16="http://schemas.microsoft.com/office/drawing/2014/main" id="{DC47C031-983F-46BE-99C0-E1C046A1AD98}"/>
            </a:ext>
          </a:extLst>
        </xdr:cNvPr>
        <xdr:cNvCxnSpPr/>
      </xdr:nvCxnSpPr>
      <xdr:spPr>
        <a:xfrm flipV="1">
          <a:off x="6972300" y="6708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3" name="n_1aveValue【道路】&#10;一人当たり延長">
          <a:extLst>
            <a:ext uri="{FF2B5EF4-FFF2-40B4-BE49-F238E27FC236}">
              <a16:creationId xmlns:a16="http://schemas.microsoft.com/office/drawing/2014/main" id="{EB90533C-9AC9-497E-B0D4-1DCEFC6F71B6}"/>
            </a:ext>
          </a:extLst>
        </xdr:cNvPr>
        <xdr:cNvSpPr txBox="1"/>
      </xdr:nvSpPr>
      <xdr:spPr>
        <a:xfrm>
          <a:off x="93594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49795</xdr:rowOff>
    </xdr:from>
    <xdr:ext cx="534377" cy="259045"/>
    <xdr:sp macro="" textlink="">
      <xdr:nvSpPr>
        <xdr:cNvPr id="144" name="n_2aveValue【道路】&#10;一人当たり延長">
          <a:extLst>
            <a:ext uri="{FF2B5EF4-FFF2-40B4-BE49-F238E27FC236}">
              <a16:creationId xmlns:a16="http://schemas.microsoft.com/office/drawing/2014/main" id="{318EE94F-3036-4D46-A631-CCCD4C2811D4}"/>
            </a:ext>
          </a:extLst>
        </xdr:cNvPr>
        <xdr:cNvSpPr txBox="1"/>
      </xdr:nvSpPr>
      <xdr:spPr>
        <a:xfrm>
          <a:off x="8483111" y="70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94410</xdr:rowOff>
    </xdr:from>
    <xdr:ext cx="534377" cy="259045"/>
    <xdr:sp macro="" textlink="">
      <xdr:nvSpPr>
        <xdr:cNvPr id="145" name="n_3aveValue【道路】&#10;一人当たり延長">
          <a:extLst>
            <a:ext uri="{FF2B5EF4-FFF2-40B4-BE49-F238E27FC236}">
              <a16:creationId xmlns:a16="http://schemas.microsoft.com/office/drawing/2014/main" id="{350C57C6-45B9-40AC-A521-2869AE9D2747}"/>
            </a:ext>
          </a:extLst>
        </xdr:cNvPr>
        <xdr:cNvSpPr txBox="1"/>
      </xdr:nvSpPr>
      <xdr:spPr>
        <a:xfrm>
          <a:off x="7594111" y="71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105249</xdr:rowOff>
    </xdr:from>
    <xdr:ext cx="534377" cy="259045"/>
    <xdr:sp macro="" textlink="">
      <xdr:nvSpPr>
        <xdr:cNvPr id="146" name="n_4aveValue【道路】&#10;一人当たり延長">
          <a:extLst>
            <a:ext uri="{FF2B5EF4-FFF2-40B4-BE49-F238E27FC236}">
              <a16:creationId xmlns:a16="http://schemas.microsoft.com/office/drawing/2014/main" id="{C5F435D9-A865-4085-BC47-457256D6BF89}"/>
            </a:ext>
          </a:extLst>
        </xdr:cNvPr>
        <xdr:cNvSpPr txBox="1"/>
      </xdr:nvSpPr>
      <xdr:spPr>
        <a:xfrm>
          <a:off x="6705111" y="71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55916</xdr:rowOff>
    </xdr:from>
    <xdr:ext cx="534377" cy="259045"/>
    <xdr:sp macro="" textlink="">
      <xdr:nvSpPr>
        <xdr:cNvPr id="147" name="n_1mainValue【道路】&#10;一人当たり延長">
          <a:extLst>
            <a:ext uri="{FF2B5EF4-FFF2-40B4-BE49-F238E27FC236}">
              <a16:creationId xmlns:a16="http://schemas.microsoft.com/office/drawing/2014/main" id="{4E9E3785-4A70-442E-A717-AE8DCC0EFCEC}"/>
            </a:ext>
          </a:extLst>
        </xdr:cNvPr>
        <xdr:cNvSpPr txBox="1"/>
      </xdr:nvSpPr>
      <xdr:spPr>
        <a:xfrm>
          <a:off x="9359411" y="63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70870</xdr:rowOff>
    </xdr:from>
    <xdr:ext cx="534377" cy="259045"/>
    <xdr:sp macro="" textlink="">
      <xdr:nvSpPr>
        <xdr:cNvPr id="148" name="n_2mainValue【道路】&#10;一人当たり延長">
          <a:extLst>
            <a:ext uri="{FF2B5EF4-FFF2-40B4-BE49-F238E27FC236}">
              <a16:creationId xmlns:a16="http://schemas.microsoft.com/office/drawing/2014/main" id="{5AE1142E-A26D-4B40-BBD4-32C632CCE483}"/>
            </a:ext>
          </a:extLst>
        </xdr:cNvPr>
        <xdr:cNvSpPr txBox="1"/>
      </xdr:nvSpPr>
      <xdr:spPr>
        <a:xfrm>
          <a:off x="8483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89101</xdr:rowOff>
    </xdr:from>
    <xdr:ext cx="534377" cy="259045"/>
    <xdr:sp macro="" textlink="">
      <xdr:nvSpPr>
        <xdr:cNvPr id="149" name="n_3mainValue【道路】&#10;一人当たり延長">
          <a:extLst>
            <a:ext uri="{FF2B5EF4-FFF2-40B4-BE49-F238E27FC236}">
              <a16:creationId xmlns:a16="http://schemas.microsoft.com/office/drawing/2014/main" id="{7D4A04DC-1895-4E81-9E0D-E53BA8525634}"/>
            </a:ext>
          </a:extLst>
        </xdr:cNvPr>
        <xdr:cNvSpPr txBox="1"/>
      </xdr:nvSpPr>
      <xdr:spPr>
        <a:xfrm>
          <a:off x="7594111" y="6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112742</xdr:rowOff>
    </xdr:from>
    <xdr:ext cx="534377" cy="259045"/>
    <xdr:sp macro="" textlink="">
      <xdr:nvSpPr>
        <xdr:cNvPr id="150" name="n_4mainValue【道路】&#10;一人当たり延長">
          <a:extLst>
            <a:ext uri="{FF2B5EF4-FFF2-40B4-BE49-F238E27FC236}">
              <a16:creationId xmlns:a16="http://schemas.microsoft.com/office/drawing/2014/main" id="{3DC1692C-B3AA-4C91-8B3A-EFA252F75A77}"/>
            </a:ext>
          </a:extLst>
        </xdr:cNvPr>
        <xdr:cNvSpPr txBox="1"/>
      </xdr:nvSpPr>
      <xdr:spPr>
        <a:xfrm>
          <a:off x="6705111" y="64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0A915EA-BCAE-4F8A-B134-503C83AB54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15B1F30-F720-4A94-AA8F-8ED9381A78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AF68C9F-DD71-4D08-B788-AA91C5303A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17D2991-4F28-47DD-99F9-DC099CB501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11DF104-56DC-4244-B197-A097491734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7017453-5C55-48E0-8977-8F6056E1DD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6561D65-93A2-4CF5-9BC6-9C801978FD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8552884-5070-4BB3-9FDF-342BD7134B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F649901-83C4-45ED-AD96-1EB8D64FCE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2D062BD-9D13-4C6C-A61E-ED73C34ADE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4B0404D-2966-43BC-AE5F-B6E3EF0A3C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67E845D-4388-4854-B6F4-6F2F3589F00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2852BC9-B5BA-4F4F-B495-19A47494645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A1AFEF26-171F-4CB9-BFAB-7820CAAF8B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7AEDE5D-FA3C-4009-B721-40CAEB269F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5E36771-0F28-4773-9B78-A0F7E611D5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5389F32-2AE5-42DF-9589-A3721E002E4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DF5913F-E359-4088-BE05-01F57CBBA7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7F807F8-0EB0-4F4D-9FC8-0808AAA0AF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403F2D8-6065-436F-96BC-461DBDDA53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E3B873E9-5821-4AF7-8851-15E7C0BF45D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EC5AD7B-E60D-4652-9DF7-28E38DE96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7DA1A71-D6D4-4266-89BF-98A7C234332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592425F-4077-41BE-83C1-63094393C2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5" name="直線コネクタ 174">
          <a:extLst>
            <a:ext uri="{FF2B5EF4-FFF2-40B4-BE49-F238E27FC236}">
              <a16:creationId xmlns:a16="http://schemas.microsoft.com/office/drawing/2014/main" id="{EE00CCB2-4077-4789-B41D-AEDE2BA413E2}"/>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66CA092A-4537-4F63-B96B-D272E3D98BBE}"/>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7" name="直線コネクタ 176">
          <a:extLst>
            <a:ext uri="{FF2B5EF4-FFF2-40B4-BE49-F238E27FC236}">
              <a16:creationId xmlns:a16="http://schemas.microsoft.com/office/drawing/2014/main" id="{B132666D-19B8-4280-9CE7-4990EAD16E0B}"/>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7BD710E-C2AD-4E01-914A-A8EE4CB1173C}"/>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9" name="直線コネクタ 178">
          <a:extLst>
            <a:ext uri="{FF2B5EF4-FFF2-40B4-BE49-F238E27FC236}">
              <a16:creationId xmlns:a16="http://schemas.microsoft.com/office/drawing/2014/main" id="{62343D17-2FC8-43C3-998A-5166DFC17FF2}"/>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82B05B1-31AA-471A-9F98-F4CA59F73DE5}"/>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1" name="フローチャート: 判断 180">
          <a:extLst>
            <a:ext uri="{FF2B5EF4-FFF2-40B4-BE49-F238E27FC236}">
              <a16:creationId xmlns:a16="http://schemas.microsoft.com/office/drawing/2014/main" id="{39CF151C-3FD9-4DB7-A10E-FE938B37467B}"/>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2" name="フローチャート: 判断 181">
          <a:extLst>
            <a:ext uri="{FF2B5EF4-FFF2-40B4-BE49-F238E27FC236}">
              <a16:creationId xmlns:a16="http://schemas.microsoft.com/office/drawing/2014/main" id="{35527703-9409-4B2E-8C59-94CF3DF28CB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83" name="フローチャート: 判断 182">
          <a:extLst>
            <a:ext uri="{FF2B5EF4-FFF2-40B4-BE49-F238E27FC236}">
              <a16:creationId xmlns:a16="http://schemas.microsoft.com/office/drawing/2014/main" id="{C0798077-DB67-4240-AEF1-75E8DFC0B1C6}"/>
            </a:ext>
          </a:extLst>
        </xdr:cNvPr>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4" name="フローチャート: 判断 183">
          <a:extLst>
            <a:ext uri="{FF2B5EF4-FFF2-40B4-BE49-F238E27FC236}">
              <a16:creationId xmlns:a16="http://schemas.microsoft.com/office/drawing/2014/main" id="{FE3605E7-C769-4525-9DB5-A7BA58834237}"/>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5" name="フローチャート: 判断 184">
          <a:extLst>
            <a:ext uri="{FF2B5EF4-FFF2-40B4-BE49-F238E27FC236}">
              <a16:creationId xmlns:a16="http://schemas.microsoft.com/office/drawing/2014/main" id="{7E516FD8-599B-43DE-BEE2-CB3A3CDCE06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FBB6BF-1FA8-4CFC-8F82-E5AE4944FC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C82D2C-ABD5-4358-9B49-D540676CC3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7711CA-BBC9-46EB-9A27-9208F07E92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1BCF5A8-C43A-47E0-AB3C-19DF7A30D3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765FC8B-BBFF-4CDD-8588-BC770EB07A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91" name="楕円 190">
          <a:extLst>
            <a:ext uri="{FF2B5EF4-FFF2-40B4-BE49-F238E27FC236}">
              <a16:creationId xmlns:a16="http://schemas.microsoft.com/office/drawing/2014/main" id="{DFCA5E56-716B-4B37-A402-0E77EE5F0076}"/>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CDC6132-F27B-48B2-8290-64403C37DCDD}"/>
            </a:ext>
          </a:extLst>
        </xdr:cNvPr>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93" name="楕円 192">
          <a:extLst>
            <a:ext uri="{FF2B5EF4-FFF2-40B4-BE49-F238E27FC236}">
              <a16:creationId xmlns:a16="http://schemas.microsoft.com/office/drawing/2014/main" id="{4D4846B4-B6AE-45D6-8E14-5C009DEF9A46}"/>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148590</xdr:rowOff>
    </xdr:to>
    <xdr:cxnSp macro="">
      <xdr:nvCxnSpPr>
        <xdr:cNvPr id="194" name="直線コネクタ 193">
          <a:extLst>
            <a:ext uri="{FF2B5EF4-FFF2-40B4-BE49-F238E27FC236}">
              <a16:creationId xmlns:a16="http://schemas.microsoft.com/office/drawing/2014/main" id="{BE9FCECE-5086-40D2-A07B-AAE097B5215B}"/>
            </a:ext>
          </a:extLst>
        </xdr:cNvPr>
        <xdr:cNvCxnSpPr/>
      </xdr:nvCxnSpPr>
      <xdr:spPr>
        <a:xfrm>
          <a:off x="3797300" y="10422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195" name="楕円 194">
          <a:extLst>
            <a:ext uri="{FF2B5EF4-FFF2-40B4-BE49-F238E27FC236}">
              <a16:creationId xmlns:a16="http://schemas.microsoft.com/office/drawing/2014/main" id="{DB7B4AE9-2520-46DA-B832-729F6F56B5A7}"/>
            </a:ext>
          </a:extLst>
        </xdr:cNvPr>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135255</xdr:rowOff>
    </xdr:to>
    <xdr:cxnSp macro="">
      <xdr:nvCxnSpPr>
        <xdr:cNvPr id="196" name="直線コネクタ 195">
          <a:extLst>
            <a:ext uri="{FF2B5EF4-FFF2-40B4-BE49-F238E27FC236}">
              <a16:creationId xmlns:a16="http://schemas.microsoft.com/office/drawing/2014/main" id="{357630FA-633D-4947-9A81-A031F5F9278B}"/>
            </a:ext>
          </a:extLst>
        </xdr:cNvPr>
        <xdr:cNvCxnSpPr/>
      </xdr:nvCxnSpPr>
      <xdr:spPr>
        <a:xfrm>
          <a:off x="2908300" y="103612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7" name="楕円 196">
          <a:extLst>
            <a:ext uri="{FF2B5EF4-FFF2-40B4-BE49-F238E27FC236}">
              <a16:creationId xmlns:a16="http://schemas.microsoft.com/office/drawing/2014/main" id="{4EF2E720-7528-4764-BA4F-8A5E921D0E4F}"/>
            </a:ext>
          </a:extLst>
        </xdr:cNvPr>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78105</xdr:rowOff>
    </xdr:to>
    <xdr:cxnSp macro="">
      <xdr:nvCxnSpPr>
        <xdr:cNvPr id="198" name="直線コネクタ 197">
          <a:extLst>
            <a:ext uri="{FF2B5EF4-FFF2-40B4-BE49-F238E27FC236}">
              <a16:creationId xmlns:a16="http://schemas.microsoft.com/office/drawing/2014/main" id="{23DF710B-6670-45E4-A526-73EB21AF2CD3}"/>
            </a:ext>
          </a:extLst>
        </xdr:cNvPr>
        <xdr:cNvCxnSpPr/>
      </xdr:nvCxnSpPr>
      <xdr:spPr>
        <a:xfrm flipV="1">
          <a:off x="2019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9" name="楕円 198">
          <a:extLst>
            <a:ext uri="{FF2B5EF4-FFF2-40B4-BE49-F238E27FC236}">
              <a16:creationId xmlns:a16="http://schemas.microsoft.com/office/drawing/2014/main" id="{3FF7EBCE-168A-400D-A9A0-25C4CE8A519A}"/>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91440</xdr:rowOff>
    </xdr:to>
    <xdr:cxnSp macro="">
      <xdr:nvCxnSpPr>
        <xdr:cNvPr id="200" name="直線コネクタ 199">
          <a:extLst>
            <a:ext uri="{FF2B5EF4-FFF2-40B4-BE49-F238E27FC236}">
              <a16:creationId xmlns:a16="http://schemas.microsoft.com/office/drawing/2014/main" id="{D17DC105-1F40-4AA9-950E-2F523EB967A1}"/>
            </a:ext>
          </a:extLst>
        </xdr:cNvPr>
        <xdr:cNvCxnSpPr/>
      </xdr:nvCxnSpPr>
      <xdr:spPr>
        <a:xfrm flipV="1">
          <a:off x="1130300" y="103651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51E1CFA-4F1E-4A31-8E72-02C4ADC1644F}"/>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476D48-49E8-4DFC-9D92-733F8F654195}"/>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05A4C8F-E7F5-4697-8BD1-D6DF7E58865B}"/>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2271B9D-6C51-422F-826F-5634D448FDA9}"/>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5732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CD49695-8222-4E92-8668-52AE928633BD}"/>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6080B90-3570-45FB-A588-86DB5395ED04}"/>
            </a:ext>
          </a:extLst>
        </xdr:cNvPr>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ADAA256-DD9A-46A5-B1DD-E543D3606391}"/>
            </a:ext>
          </a:extLst>
        </xdr:cNvPr>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E5824CF-8536-4790-9418-4CB38BD174E3}"/>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758EF50-32E9-4CE2-A705-2A405C695A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E0030D-3048-44B1-89D7-6E9439827A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5A0A3B4-B8A1-4390-A2D9-0BA76CD2B6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0FF0FCC-A14C-4638-90E9-E94960B5E7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3BB6C6A-5DE2-490B-BC51-42BB74BB30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E74BF20-7A17-43DA-82C6-C86C7738B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309628E-0FD2-4CC5-96BA-107448067B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3934055-FEC1-49E6-BD71-4A5ECF902D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EA9452F-5994-4AE4-9753-0555294DA5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4D6D9A3-79D1-4DB0-AEFA-044287E935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A26B7988-A66E-4ED3-B243-8351250E4D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2275A664-348A-42A0-A14F-8B9C10E790C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7AB25CF-383D-4E5A-A162-C106EADCD8C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029312D-34BB-4A3C-8019-FD09FCA97E8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9A99BF8-1407-4EA2-8064-F561791523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1D00AADD-2F5F-4632-8A68-CD237D6A7CC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AC6CD80-7D65-493F-8FDA-A8D8D72C32E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60FDFCF3-A3CD-4746-9047-DAC13985A0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2BD51490-3BB6-4293-8A7C-013116A7DA9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648400A3-2936-4432-AB66-0E06BCD17EA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61FB1D1-A739-4CE2-AA69-735ADED207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18327E-A164-4C47-97BC-5F879032536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4579A48-83C6-4135-9D0F-EA40C4F00A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8879A0B-B1BA-442E-958D-F9E475CF3E3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720E283A-75A6-484F-A9E8-2D37ABDF5A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4" name="直線コネクタ 233">
          <a:extLst>
            <a:ext uri="{FF2B5EF4-FFF2-40B4-BE49-F238E27FC236}">
              <a16:creationId xmlns:a16="http://schemas.microsoft.com/office/drawing/2014/main" id="{41AE4482-0A7A-44EE-8A9C-592E4B24ED5D}"/>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CA12AD3E-7CFB-4716-99F8-B3A870F9A15C}"/>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6" name="直線コネクタ 235">
          <a:extLst>
            <a:ext uri="{FF2B5EF4-FFF2-40B4-BE49-F238E27FC236}">
              <a16:creationId xmlns:a16="http://schemas.microsoft.com/office/drawing/2014/main" id="{569269C3-4A2C-4FC7-A104-2DF0856B82D7}"/>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EFEF1C7F-3404-462F-A736-1A0BC74D6757}"/>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8" name="直線コネクタ 237">
          <a:extLst>
            <a:ext uri="{FF2B5EF4-FFF2-40B4-BE49-F238E27FC236}">
              <a16:creationId xmlns:a16="http://schemas.microsoft.com/office/drawing/2014/main" id="{D7CE7DF8-8FFE-47B8-B7F3-02FF2D1A6DDE}"/>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78C25782-FFD3-44A7-BF59-3BB18A33FFA3}"/>
            </a:ext>
          </a:extLst>
        </xdr:cNvPr>
        <xdr:cNvSpPr txBox="1"/>
      </xdr:nvSpPr>
      <xdr:spPr>
        <a:xfrm>
          <a:off x="10515600" y="10346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40" name="フローチャート: 判断 239">
          <a:extLst>
            <a:ext uri="{FF2B5EF4-FFF2-40B4-BE49-F238E27FC236}">
              <a16:creationId xmlns:a16="http://schemas.microsoft.com/office/drawing/2014/main" id="{4454E53B-B0CA-4CED-AB58-CB342C77C14F}"/>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41" name="フローチャート: 判断 240">
          <a:extLst>
            <a:ext uri="{FF2B5EF4-FFF2-40B4-BE49-F238E27FC236}">
              <a16:creationId xmlns:a16="http://schemas.microsoft.com/office/drawing/2014/main" id="{47078D5B-AD4F-4FDF-852E-828F94F01B91}"/>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2" name="フローチャート: 判断 241">
          <a:extLst>
            <a:ext uri="{FF2B5EF4-FFF2-40B4-BE49-F238E27FC236}">
              <a16:creationId xmlns:a16="http://schemas.microsoft.com/office/drawing/2014/main" id="{ABD4F5C2-A80A-4D62-A356-67F4C8935B6B}"/>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141693</xdr:rowOff>
    </xdr:from>
    <xdr:to>
      <xdr:col>41</xdr:col>
      <xdr:colOff>101600</xdr:colOff>
      <xdr:row>63</xdr:row>
      <xdr:rowOff>71843</xdr:rowOff>
    </xdr:to>
    <xdr:sp macro="" textlink="">
      <xdr:nvSpPr>
        <xdr:cNvPr id="243" name="フローチャート: 判断 242">
          <a:extLst>
            <a:ext uri="{FF2B5EF4-FFF2-40B4-BE49-F238E27FC236}">
              <a16:creationId xmlns:a16="http://schemas.microsoft.com/office/drawing/2014/main" id="{E4DD79E2-E2C3-4FF6-BB1A-8A01C9C1C60C}"/>
            </a:ext>
          </a:extLst>
        </xdr:cNvPr>
        <xdr:cNvSpPr/>
      </xdr:nvSpPr>
      <xdr:spPr>
        <a:xfrm>
          <a:off x="7810500" y="1077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159526</xdr:rowOff>
    </xdr:from>
    <xdr:to>
      <xdr:col>36</xdr:col>
      <xdr:colOff>165100</xdr:colOff>
      <xdr:row>63</xdr:row>
      <xdr:rowOff>89676</xdr:rowOff>
    </xdr:to>
    <xdr:sp macro="" textlink="">
      <xdr:nvSpPr>
        <xdr:cNvPr id="244" name="フローチャート: 判断 243">
          <a:extLst>
            <a:ext uri="{FF2B5EF4-FFF2-40B4-BE49-F238E27FC236}">
              <a16:creationId xmlns:a16="http://schemas.microsoft.com/office/drawing/2014/main" id="{D4EE22C2-2918-4AE7-A1A3-A2E2EDAADA4D}"/>
            </a:ext>
          </a:extLst>
        </xdr:cNvPr>
        <xdr:cNvSpPr/>
      </xdr:nvSpPr>
      <xdr:spPr>
        <a:xfrm>
          <a:off x="6921500" y="1078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8631F64-95D2-4255-8963-342C9C0CE0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3D5E4B-1316-48EC-BAB3-FCE114F48E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806AEA0-741D-459B-BA1A-957FCDFAC0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A4E61F-647A-47A6-A13C-387A1C76C8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467AAC3-3A3A-42D5-82B3-5533CD31E2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168597</xdr:rowOff>
    </xdr:from>
    <xdr:to>
      <xdr:col>55</xdr:col>
      <xdr:colOff>50800</xdr:colOff>
      <xdr:row>62</xdr:row>
      <xdr:rowOff>98747</xdr:rowOff>
    </xdr:to>
    <xdr:sp macro="" textlink="">
      <xdr:nvSpPr>
        <xdr:cNvPr id="250" name="楕円 249">
          <a:extLst>
            <a:ext uri="{FF2B5EF4-FFF2-40B4-BE49-F238E27FC236}">
              <a16:creationId xmlns:a16="http://schemas.microsoft.com/office/drawing/2014/main" id="{8E541CB6-3C2E-4AAC-B382-A95DCCF38240}"/>
            </a:ext>
          </a:extLst>
        </xdr:cNvPr>
        <xdr:cNvSpPr/>
      </xdr:nvSpPr>
      <xdr:spPr>
        <a:xfrm>
          <a:off x="10426700" y="106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147024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518B18E2-0197-43C3-8296-5207D5FDCACE}"/>
            </a:ext>
          </a:extLst>
        </xdr:cNvPr>
        <xdr:cNvSpPr txBox="1"/>
      </xdr:nvSpPr>
      <xdr:spPr>
        <a:xfrm>
          <a:off x="10515600" y="106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7511</xdr:rowOff>
    </xdr:from>
    <xdr:to>
      <xdr:col>50</xdr:col>
      <xdr:colOff>165100</xdr:colOff>
      <xdr:row>62</xdr:row>
      <xdr:rowOff>109111</xdr:rowOff>
    </xdr:to>
    <xdr:sp macro="" textlink="">
      <xdr:nvSpPr>
        <xdr:cNvPr id="252" name="楕円 251">
          <a:extLst>
            <a:ext uri="{FF2B5EF4-FFF2-40B4-BE49-F238E27FC236}">
              <a16:creationId xmlns:a16="http://schemas.microsoft.com/office/drawing/2014/main" id="{1B6FCA85-DBF1-4732-9408-94B2ABD2FB4F}"/>
            </a:ext>
          </a:extLst>
        </xdr:cNvPr>
        <xdr:cNvSpPr/>
      </xdr:nvSpPr>
      <xdr:spPr>
        <a:xfrm>
          <a:off x="9588500" y="106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47947</xdr:rowOff>
    </xdr:from>
    <xdr:to>
      <xdr:col>55</xdr:col>
      <xdr:colOff>0</xdr:colOff>
      <xdr:row>62</xdr:row>
      <xdr:rowOff>58311</xdr:rowOff>
    </xdr:to>
    <xdr:cxnSp macro="">
      <xdr:nvCxnSpPr>
        <xdr:cNvPr id="253" name="直線コネクタ 252">
          <a:extLst>
            <a:ext uri="{FF2B5EF4-FFF2-40B4-BE49-F238E27FC236}">
              <a16:creationId xmlns:a16="http://schemas.microsoft.com/office/drawing/2014/main" id="{975CE03F-1B72-42A5-964F-45F590BAA2E9}"/>
            </a:ext>
          </a:extLst>
        </xdr:cNvPr>
        <xdr:cNvCxnSpPr/>
      </xdr:nvCxnSpPr>
      <xdr:spPr>
        <a:xfrm flipV="1">
          <a:off x="9639300" y="10677847"/>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xdr:rowOff>
    </xdr:from>
    <xdr:to>
      <xdr:col>46</xdr:col>
      <xdr:colOff>38100</xdr:colOff>
      <xdr:row>62</xdr:row>
      <xdr:rowOff>101677</xdr:rowOff>
    </xdr:to>
    <xdr:sp macro="" textlink="">
      <xdr:nvSpPr>
        <xdr:cNvPr id="254" name="楕円 253">
          <a:extLst>
            <a:ext uri="{FF2B5EF4-FFF2-40B4-BE49-F238E27FC236}">
              <a16:creationId xmlns:a16="http://schemas.microsoft.com/office/drawing/2014/main" id="{E6A9E553-32FD-4B3D-9F8B-2E783A94164C}"/>
            </a:ext>
          </a:extLst>
        </xdr:cNvPr>
        <xdr:cNvSpPr/>
      </xdr:nvSpPr>
      <xdr:spPr>
        <a:xfrm>
          <a:off x="8699500" y="10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50877</xdr:rowOff>
    </xdr:from>
    <xdr:to>
      <xdr:col>50</xdr:col>
      <xdr:colOff>114300</xdr:colOff>
      <xdr:row>62</xdr:row>
      <xdr:rowOff>58311</xdr:rowOff>
    </xdr:to>
    <xdr:cxnSp macro="">
      <xdr:nvCxnSpPr>
        <xdr:cNvPr id="255" name="直線コネクタ 254">
          <a:extLst>
            <a:ext uri="{FF2B5EF4-FFF2-40B4-BE49-F238E27FC236}">
              <a16:creationId xmlns:a16="http://schemas.microsoft.com/office/drawing/2014/main" id="{AD75C81E-C5C4-49CF-9CE2-ABF42C7A79ED}"/>
            </a:ext>
          </a:extLst>
        </xdr:cNvPr>
        <xdr:cNvCxnSpPr/>
      </xdr:nvCxnSpPr>
      <xdr:spPr>
        <a:xfrm>
          <a:off x="8750300" y="10680777"/>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18885</xdr:rowOff>
    </xdr:from>
    <xdr:to>
      <xdr:col>41</xdr:col>
      <xdr:colOff>101600</xdr:colOff>
      <xdr:row>62</xdr:row>
      <xdr:rowOff>120485</xdr:rowOff>
    </xdr:to>
    <xdr:sp macro="" textlink="">
      <xdr:nvSpPr>
        <xdr:cNvPr id="256" name="楕円 255">
          <a:extLst>
            <a:ext uri="{FF2B5EF4-FFF2-40B4-BE49-F238E27FC236}">
              <a16:creationId xmlns:a16="http://schemas.microsoft.com/office/drawing/2014/main" id="{5B5E2CD0-D2DE-473E-A2A7-DECED9CC7720}"/>
            </a:ext>
          </a:extLst>
        </xdr:cNvPr>
        <xdr:cNvSpPr/>
      </xdr:nvSpPr>
      <xdr:spPr>
        <a:xfrm>
          <a:off x="7810500" y="106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50877</xdr:rowOff>
    </xdr:from>
    <xdr:to>
      <xdr:col>45</xdr:col>
      <xdr:colOff>177800</xdr:colOff>
      <xdr:row>62</xdr:row>
      <xdr:rowOff>69685</xdr:rowOff>
    </xdr:to>
    <xdr:cxnSp macro="">
      <xdr:nvCxnSpPr>
        <xdr:cNvPr id="257" name="直線コネクタ 256">
          <a:extLst>
            <a:ext uri="{FF2B5EF4-FFF2-40B4-BE49-F238E27FC236}">
              <a16:creationId xmlns:a16="http://schemas.microsoft.com/office/drawing/2014/main" id="{B44B5B62-FB26-45CE-908B-299C3303EF9B}"/>
            </a:ext>
          </a:extLst>
        </xdr:cNvPr>
        <xdr:cNvCxnSpPr/>
      </xdr:nvCxnSpPr>
      <xdr:spPr>
        <a:xfrm flipV="1">
          <a:off x="7861300" y="1068077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42406</xdr:rowOff>
    </xdr:from>
    <xdr:to>
      <xdr:col>36</xdr:col>
      <xdr:colOff>165100</xdr:colOff>
      <xdr:row>62</xdr:row>
      <xdr:rowOff>144006</xdr:rowOff>
    </xdr:to>
    <xdr:sp macro="" textlink="">
      <xdr:nvSpPr>
        <xdr:cNvPr id="258" name="楕円 257">
          <a:extLst>
            <a:ext uri="{FF2B5EF4-FFF2-40B4-BE49-F238E27FC236}">
              <a16:creationId xmlns:a16="http://schemas.microsoft.com/office/drawing/2014/main" id="{2531A531-FA31-44D3-B448-ED2F8237C2D1}"/>
            </a:ext>
          </a:extLst>
        </xdr:cNvPr>
        <xdr:cNvSpPr/>
      </xdr:nvSpPr>
      <xdr:spPr>
        <a:xfrm>
          <a:off x="6921500" y="106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69685</xdr:rowOff>
    </xdr:from>
    <xdr:to>
      <xdr:col>41</xdr:col>
      <xdr:colOff>50800</xdr:colOff>
      <xdr:row>62</xdr:row>
      <xdr:rowOff>93206</xdr:rowOff>
    </xdr:to>
    <xdr:cxnSp macro="">
      <xdr:nvCxnSpPr>
        <xdr:cNvPr id="259" name="直線コネクタ 258">
          <a:extLst>
            <a:ext uri="{FF2B5EF4-FFF2-40B4-BE49-F238E27FC236}">
              <a16:creationId xmlns:a16="http://schemas.microsoft.com/office/drawing/2014/main" id="{AE644C54-420E-4337-9FB2-A3EFB44240EF}"/>
            </a:ext>
          </a:extLst>
        </xdr:cNvPr>
        <xdr:cNvCxnSpPr/>
      </xdr:nvCxnSpPr>
      <xdr:spPr>
        <a:xfrm flipV="1">
          <a:off x="6972300" y="10699585"/>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510F5C0-CE33-4C75-9FB4-BF26D00F0C28}"/>
            </a:ext>
          </a:extLst>
        </xdr:cNvPr>
        <xdr:cNvSpPr txBox="1"/>
      </xdr:nvSpPr>
      <xdr:spPr>
        <a:xfrm>
          <a:off x="9327095" y="1029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96C107F8-8B1D-4C64-80E0-F6FA146F819D}"/>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62970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8E4405D-D1C9-4966-B7AC-EEA65B84089D}"/>
            </a:ext>
          </a:extLst>
        </xdr:cNvPr>
        <xdr:cNvSpPr txBox="1"/>
      </xdr:nvSpPr>
      <xdr:spPr>
        <a:xfrm>
          <a:off x="7561795" y="108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80803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932E38A-C0F2-43FD-977D-9B08D1B7800E}"/>
            </a:ext>
          </a:extLst>
        </xdr:cNvPr>
        <xdr:cNvSpPr txBox="1"/>
      </xdr:nvSpPr>
      <xdr:spPr>
        <a:xfrm>
          <a:off x="6672795" y="1088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100238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E7DA7B8F-52D3-4860-82F1-0431B0C69BC6}"/>
            </a:ext>
          </a:extLst>
        </xdr:cNvPr>
        <xdr:cNvSpPr txBox="1"/>
      </xdr:nvSpPr>
      <xdr:spPr>
        <a:xfrm>
          <a:off x="9327095" y="1073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118204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8F0A1CE-BD6F-4E21-8051-AD8026373D79}"/>
            </a:ext>
          </a:extLst>
        </xdr:cNvPr>
        <xdr:cNvSpPr txBox="1"/>
      </xdr:nvSpPr>
      <xdr:spPr>
        <a:xfrm>
          <a:off x="8450795" y="1040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137012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C29E6AB3-F0A1-4F88-8A67-467FAA5B84BD}"/>
            </a:ext>
          </a:extLst>
        </xdr:cNvPr>
        <xdr:cNvSpPr txBox="1"/>
      </xdr:nvSpPr>
      <xdr:spPr>
        <a:xfrm>
          <a:off x="7561795" y="104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160533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47E69FCC-2BBC-4398-957F-2E1E65F869D6}"/>
            </a:ext>
          </a:extLst>
        </xdr:cNvPr>
        <xdr:cNvSpPr txBox="1"/>
      </xdr:nvSpPr>
      <xdr:spPr>
        <a:xfrm>
          <a:off x="6672795" y="1044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2221240-99B9-4BF7-B74C-93614E629E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CED6F0E-6AC2-4872-A801-95791D8F57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4A47667-7847-43D1-A5E1-F276F2ACD7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010AF7B-9FF8-48B2-9BA7-5F0BEDB389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C4A00975-0EAD-4605-8DBB-A3A674BECC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FE6B499-674A-4561-9528-6A4E3BD899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7B77AAFA-9138-4C25-B6F0-5F99DC87F1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3B83F27-0CA3-4384-9D8F-A6A2FA7FE9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CF56C64-2CFA-46D8-8F39-F86523604E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85352280-5032-4BA2-ADB5-83C75B7D62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2BB6C20-AF15-4758-A661-1A66EBB625D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91356654-547B-449A-981C-9C0B1C61F4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26B6298-6755-4073-949A-DECA0A4DCB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18870532-1C05-4A4D-9250-B0611BD51C8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8C24F4BE-791D-4F78-9459-D8A0F676B26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6D4CC147-F110-45B2-A255-B0ABA4450D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FD474307-ADCD-42D7-A014-07D745DF0C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19A4A54-F759-46E0-8927-C0F899F48A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3E36293C-558F-4233-A17A-AF0DE393E4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59AC1B1-05CE-46B5-B58B-CF83D22577E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902CE900-77E1-4A42-8637-1A1BF43C49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0F42F98-9A10-4C3D-BEC0-89C5876613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5C92159-2B02-439F-89C0-ABDE5D0A79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3FD74849-4EC5-4DB1-AE92-77378495EA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2" name="直線コネクタ 291">
          <a:extLst>
            <a:ext uri="{FF2B5EF4-FFF2-40B4-BE49-F238E27FC236}">
              <a16:creationId xmlns:a16="http://schemas.microsoft.com/office/drawing/2014/main" id="{371201E3-4B24-43EC-96A0-4EBC8869D1F7}"/>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099763B-7462-4F60-8F58-6A482EE6A068}"/>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4" name="直線コネクタ 293">
          <a:extLst>
            <a:ext uri="{FF2B5EF4-FFF2-40B4-BE49-F238E27FC236}">
              <a16:creationId xmlns:a16="http://schemas.microsoft.com/office/drawing/2014/main" id="{0BD1F44B-CDF8-47EF-9337-5A2031AF7051}"/>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60AAB1B0-8BE4-4C4A-A0D2-020F65A2C415}"/>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6" name="直線コネクタ 295">
          <a:extLst>
            <a:ext uri="{FF2B5EF4-FFF2-40B4-BE49-F238E27FC236}">
              <a16:creationId xmlns:a16="http://schemas.microsoft.com/office/drawing/2014/main" id="{59BF9CD7-BCC5-44C3-B8EF-A1675F2E87B8}"/>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65B8F9B0-4E33-43DE-A9FF-174C0577B8E4}"/>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8" name="フローチャート: 判断 297">
          <a:extLst>
            <a:ext uri="{FF2B5EF4-FFF2-40B4-BE49-F238E27FC236}">
              <a16:creationId xmlns:a16="http://schemas.microsoft.com/office/drawing/2014/main" id="{5A6218F7-9B89-4AE9-A3EE-1206F913FF65}"/>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9" name="フローチャート: 判断 298">
          <a:extLst>
            <a:ext uri="{FF2B5EF4-FFF2-40B4-BE49-F238E27FC236}">
              <a16:creationId xmlns:a16="http://schemas.microsoft.com/office/drawing/2014/main" id="{2876D28A-6F7F-4948-B186-169B9A0CD2C5}"/>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300" name="フローチャート: 判断 299">
          <a:extLst>
            <a:ext uri="{FF2B5EF4-FFF2-40B4-BE49-F238E27FC236}">
              <a16:creationId xmlns:a16="http://schemas.microsoft.com/office/drawing/2014/main" id="{7DD729CF-86E9-4644-8F97-2D828103A321}"/>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01" name="フローチャート: 判断 300">
          <a:extLst>
            <a:ext uri="{FF2B5EF4-FFF2-40B4-BE49-F238E27FC236}">
              <a16:creationId xmlns:a16="http://schemas.microsoft.com/office/drawing/2014/main" id="{0C8A416C-12E7-4AD3-81F2-35A2B95A1A64}"/>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302" name="フローチャート: 判断 301">
          <a:extLst>
            <a:ext uri="{FF2B5EF4-FFF2-40B4-BE49-F238E27FC236}">
              <a16:creationId xmlns:a16="http://schemas.microsoft.com/office/drawing/2014/main" id="{FE3B9FD1-38A4-4ABE-B1FA-8512F8E48E9F}"/>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823A37-A487-440D-8817-4406AE26DD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4AF9A66-6F3C-4734-B963-0ACCB405E3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BD202CE-A7CB-455D-BA15-850BD44343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4B21885-45BE-4E9E-8DF2-583D44F1D1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C949ACA-A511-40E5-BC6B-6BE7786145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8" name="楕円 307">
          <a:extLst>
            <a:ext uri="{FF2B5EF4-FFF2-40B4-BE49-F238E27FC236}">
              <a16:creationId xmlns:a16="http://schemas.microsoft.com/office/drawing/2014/main" id="{B5BE0830-3CBF-4BE4-A2C9-9854DDFF1DE0}"/>
            </a:ext>
          </a:extLst>
        </xdr:cNvPr>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52447885-02AE-4612-BA97-81C0B270C660}"/>
            </a:ext>
          </a:extLst>
        </xdr:cNvPr>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10" name="楕円 309">
          <a:extLst>
            <a:ext uri="{FF2B5EF4-FFF2-40B4-BE49-F238E27FC236}">
              <a16:creationId xmlns:a16="http://schemas.microsoft.com/office/drawing/2014/main" id="{41DE1E9F-E006-4A40-98AE-7EDCA4C9A6B5}"/>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83820</xdr:rowOff>
    </xdr:to>
    <xdr:cxnSp macro="">
      <xdr:nvCxnSpPr>
        <xdr:cNvPr id="311" name="直線コネクタ 310">
          <a:extLst>
            <a:ext uri="{FF2B5EF4-FFF2-40B4-BE49-F238E27FC236}">
              <a16:creationId xmlns:a16="http://schemas.microsoft.com/office/drawing/2014/main" id="{EE346222-D376-4CA4-A581-88B633234A93}"/>
            </a:ext>
          </a:extLst>
        </xdr:cNvPr>
        <xdr:cNvCxnSpPr/>
      </xdr:nvCxnSpPr>
      <xdr:spPr>
        <a:xfrm flipV="1">
          <a:off x="3797300" y="143656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312" name="楕円 311">
          <a:extLst>
            <a:ext uri="{FF2B5EF4-FFF2-40B4-BE49-F238E27FC236}">
              <a16:creationId xmlns:a16="http://schemas.microsoft.com/office/drawing/2014/main" id="{286CF7A2-966B-479E-B91D-1ADBA2168CE3}"/>
            </a:ext>
          </a:extLst>
        </xdr:cNvPr>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85</xdr:row>
      <xdr:rowOff>7620</xdr:rowOff>
    </xdr:to>
    <xdr:cxnSp macro="">
      <xdr:nvCxnSpPr>
        <xdr:cNvPr id="313" name="直線コネクタ 312">
          <a:extLst>
            <a:ext uri="{FF2B5EF4-FFF2-40B4-BE49-F238E27FC236}">
              <a16:creationId xmlns:a16="http://schemas.microsoft.com/office/drawing/2014/main" id="{8B4CD30A-6BCB-403F-9BBC-62123A5F2E97}"/>
            </a:ext>
          </a:extLst>
        </xdr:cNvPr>
        <xdr:cNvCxnSpPr/>
      </xdr:nvCxnSpPr>
      <xdr:spPr>
        <a:xfrm flipV="1">
          <a:off x="2908300" y="144856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53975</xdr:rowOff>
    </xdr:from>
    <xdr:to>
      <xdr:col>10</xdr:col>
      <xdr:colOff>165100</xdr:colOff>
      <xdr:row>85</xdr:row>
      <xdr:rowOff>155575</xdr:rowOff>
    </xdr:to>
    <xdr:sp macro="" textlink="">
      <xdr:nvSpPr>
        <xdr:cNvPr id="314" name="楕円 313">
          <a:extLst>
            <a:ext uri="{FF2B5EF4-FFF2-40B4-BE49-F238E27FC236}">
              <a16:creationId xmlns:a16="http://schemas.microsoft.com/office/drawing/2014/main" id="{157409F8-24C5-4D3D-B4A3-5BF3A2F6BD12}"/>
            </a:ext>
          </a:extLst>
        </xdr:cNvPr>
        <xdr:cNvSpPr/>
      </xdr:nvSpPr>
      <xdr:spPr>
        <a:xfrm>
          <a:off x="1968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104775</xdr:rowOff>
    </xdr:to>
    <xdr:cxnSp macro="">
      <xdr:nvCxnSpPr>
        <xdr:cNvPr id="315" name="直線コネクタ 314">
          <a:extLst>
            <a:ext uri="{FF2B5EF4-FFF2-40B4-BE49-F238E27FC236}">
              <a16:creationId xmlns:a16="http://schemas.microsoft.com/office/drawing/2014/main" id="{0A6C6EC3-2EE8-413F-9C87-56AA3CED1FA7}"/>
            </a:ext>
          </a:extLst>
        </xdr:cNvPr>
        <xdr:cNvCxnSpPr/>
      </xdr:nvCxnSpPr>
      <xdr:spPr>
        <a:xfrm flipV="1">
          <a:off x="2019300" y="145808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2539</xdr:rowOff>
    </xdr:from>
    <xdr:to>
      <xdr:col>6</xdr:col>
      <xdr:colOff>38100</xdr:colOff>
      <xdr:row>85</xdr:row>
      <xdr:rowOff>104139</xdr:rowOff>
    </xdr:to>
    <xdr:sp macro="" textlink="">
      <xdr:nvSpPr>
        <xdr:cNvPr id="316" name="楕円 315">
          <a:extLst>
            <a:ext uri="{FF2B5EF4-FFF2-40B4-BE49-F238E27FC236}">
              <a16:creationId xmlns:a16="http://schemas.microsoft.com/office/drawing/2014/main" id="{13E7CA4A-6689-4F1D-B005-9FB61EFF8C7A}"/>
            </a:ext>
          </a:extLst>
        </xdr:cNvPr>
        <xdr:cNvSpPr/>
      </xdr:nvSpPr>
      <xdr:spPr>
        <a:xfrm>
          <a:off x="1079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53339</xdr:rowOff>
    </xdr:from>
    <xdr:to>
      <xdr:col>10</xdr:col>
      <xdr:colOff>114300</xdr:colOff>
      <xdr:row>85</xdr:row>
      <xdr:rowOff>104775</xdr:rowOff>
    </xdr:to>
    <xdr:cxnSp macro="">
      <xdr:nvCxnSpPr>
        <xdr:cNvPr id="317" name="直線コネクタ 316">
          <a:extLst>
            <a:ext uri="{FF2B5EF4-FFF2-40B4-BE49-F238E27FC236}">
              <a16:creationId xmlns:a16="http://schemas.microsoft.com/office/drawing/2014/main" id="{EF0D2A56-CE33-4407-98D9-F9B9D4E97BCD}"/>
            </a:ext>
          </a:extLst>
        </xdr:cNvPr>
        <xdr:cNvCxnSpPr/>
      </xdr:nvCxnSpPr>
      <xdr:spPr>
        <a:xfrm>
          <a:off x="1130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8" name="n_1aveValue【公営住宅】&#10;有形固定資産減価償却率">
          <a:extLst>
            <a:ext uri="{FF2B5EF4-FFF2-40B4-BE49-F238E27FC236}">
              <a16:creationId xmlns:a16="http://schemas.microsoft.com/office/drawing/2014/main" id="{339B19C5-ABD3-4421-A9A7-9633D3B6AA7C}"/>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9" name="n_2aveValue【公営住宅】&#10;有形固定資産減価償却率">
          <a:extLst>
            <a:ext uri="{FF2B5EF4-FFF2-40B4-BE49-F238E27FC236}">
              <a16:creationId xmlns:a16="http://schemas.microsoft.com/office/drawing/2014/main" id="{00710C15-723D-4A8A-B7FA-61B8B8699ACE}"/>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id="{3F91E601-A1BF-442C-A48E-9B896EF54A3A}"/>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21" name="n_4aveValue【公営住宅】&#10;有形固定資産減価償却率">
          <a:extLst>
            <a:ext uri="{FF2B5EF4-FFF2-40B4-BE49-F238E27FC236}">
              <a16:creationId xmlns:a16="http://schemas.microsoft.com/office/drawing/2014/main" id="{58BB55F5-051C-4CF7-A828-F39DCEC2A279}"/>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22" name="n_1mainValue【公営住宅】&#10;有形固定資産減価償却率">
          <a:extLst>
            <a:ext uri="{FF2B5EF4-FFF2-40B4-BE49-F238E27FC236}">
              <a16:creationId xmlns:a16="http://schemas.microsoft.com/office/drawing/2014/main" id="{B1AF1677-FC0E-4158-B7E5-F3597B3E070F}"/>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323" name="n_2mainValue【公営住宅】&#10;有形固定資産減価償却率">
          <a:extLst>
            <a:ext uri="{FF2B5EF4-FFF2-40B4-BE49-F238E27FC236}">
              <a16:creationId xmlns:a16="http://schemas.microsoft.com/office/drawing/2014/main" id="{9C818224-92C8-47B9-BE66-1EB9591FB5F1}"/>
            </a:ext>
          </a:extLst>
        </xdr:cNvPr>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146702</xdr:rowOff>
    </xdr:from>
    <xdr:ext cx="405111" cy="259045"/>
    <xdr:sp macro="" textlink="">
      <xdr:nvSpPr>
        <xdr:cNvPr id="324" name="n_3mainValue【公営住宅】&#10;有形固定資産減価償却率">
          <a:extLst>
            <a:ext uri="{FF2B5EF4-FFF2-40B4-BE49-F238E27FC236}">
              <a16:creationId xmlns:a16="http://schemas.microsoft.com/office/drawing/2014/main" id="{BC25C6B5-C80D-4BE9-A27F-E8DC038B145D}"/>
            </a:ext>
          </a:extLst>
        </xdr:cNvPr>
        <xdr:cNvSpPr txBox="1"/>
      </xdr:nvSpPr>
      <xdr:spPr>
        <a:xfrm>
          <a:off x="1816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95266</xdr:rowOff>
    </xdr:from>
    <xdr:ext cx="405111" cy="259045"/>
    <xdr:sp macro="" textlink="">
      <xdr:nvSpPr>
        <xdr:cNvPr id="325" name="n_4mainValue【公営住宅】&#10;有形固定資産減価償却率">
          <a:extLst>
            <a:ext uri="{FF2B5EF4-FFF2-40B4-BE49-F238E27FC236}">
              <a16:creationId xmlns:a16="http://schemas.microsoft.com/office/drawing/2014/main" id="{7EFA4AC7-063F-4F6A-ACDF-8CB11DCF3240}"/>
            </a:ext>
          </a:extLst>
        </xdr:cNvPr>
        <xdr:cNvSpPr txBox="1"/>
      </xdr:nvSpPr>
      <xdr:spPr>
        <a:xfrm>
          <a:off x="927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D900FCC-9B22-4FFC-8677-73E6339048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ADF3F82-970B-4882-A558-98B9E99554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4003C23-AFA5-4397-9FA3-5D6CA37DFE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44A0AEC-0DB7-4C9D-8554-5E80B375F4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5F6660C0-90E3-4E95-B3DD-80870CDD02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3BE55B3C-9C42-4299-A672-D7C5B7C8E7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838CB00E-4B94-40CB-A3C5-58A4BBF89C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6FF84C1B-18D0-4AFA-ADAF-B3D30241E6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28DF0CE2-DBF9-4D0B-AFEC-2198026FA2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16AF5CE7-FE40-48F0-B2FB-A1BD6D1495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652A1900-4557-42AA-ADBB-EEFAA03FB0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E80C4AE-B057-486C-BFA9-F1A9368320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25C3D2F-87B9-40E6-9E38-08D0A46EC4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42644132-B40A-49A5-B050-B69DFA536A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8D357C21-6F7C-49E9-8646-B7CFF3AD20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6E6AFE4-ABBF-4EAF-9A4A-DC42E4EEB0A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2C7121E-FB70-4291-8044-63E821A1A4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88FE9F81-48D0-4992-987D-9C2D5CFB4B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9F67036-62BA-4378-A7E7-83D900ACF48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EE31250C-6AFD-4FC6-BC35-EF218DD69ED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AD44094-E021-4BC6-AC27-A835D4FB78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907FA7F6-B339-488F-A730-5BB0291FD1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23993F3-AE95-4752-B409-A0F3A9B0FE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9" name="直線コネクタ 348">
          <a:extLst>
            <a:ext uri="{FF2B5EF4-FFF2-40B4-BE49-F238E27FC236}">
              <a16:creationId xmlns:a16="http://schemas.microsoft.com/office/drawing/2014/main" id="{18D9BC2F-44B5-4731-85F8-682C118E0123}"/>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50" name="【公営住宅】&#10;一人当たり面積最小値テキスト">
          <a:extLst>
            <a:ext uri="{FF2B5EF4-FFF2-40B4-BE49-F238E27FC236}">
              <a16:creationId xmlns:a16="http://schemas.microsoft.com/office/drawing/2014/main" id="{7B466377-1634-4B03-B3D1-184C5B3C729B}"/>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51" name="直線コネクタ 350">
          <a:extLst>
            <a:ext uri="{FF2B5EF4-FFF2-40B4-BE49-F238E27FC236}">
              <a16:creationId xmlns:a16="http://schemas.microsoft.com/office/drawing/2014/main" id="{CE287494-D30E-4556-861E-D14B2C73F206}"/>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2" name="【公営住宅】&#10;一人当たり面積最大値テキスト">
          <a:extLst>
            <a:ext uri="{FF2B5EF4-FFF2-40B4-BE49-F238E27FC236}">
              <a16:creationId xmlns:a16="http://schemas.microsoft.com/office/drawing/2014/main" id="{05C151C7-60A5-4D4D-BCFA-D78B9323943C}"/>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3" name="直線コネクタ 352">
          <a:extLst>
            <a:ext uri="{FF2B5EF4-FFF2-40B4-BE49-F238E27FC236}">
              <a16:creationId xmlns:a16="http://schemas.microsoft.com/office/drawing/2014/main" id="{3DB9AA86-5EF7-4E51-944F-553DB30A16D6}"/>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4" name="【公営住宅】&#10;一人当たり面積平均値テキスト">
          <a:extLst>
            <a:ext uri="{FF2B5EF4-FFF2-40B4-BE49-F238E27FC236}">
              <a16:creationId xmlns:a16="http://schemas.microsoft.com/office/drawing/2014/main" id="{981409B3-C48B-4B99-BCEA-0E00E9543724}"/>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5" name="フローチャート: 判断 354">
          <a:extLst>
            <a:ext uri="{FF2B5EF4-FFF2-40B4-BE49-F238E27FC236}">
              <a16:creationId xmlns:a16="http://schemas.microsoft.com/office/drawing/2014/main" id="{64592BE9-8FF6-4439-A6C9-C9B674A623FA}"/>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6" name="フローチャート: 判断 355">
          <a:extLst>
            <a:ext uri="{FF2B5EF4-FFF2-40B4-BE49-F238E27FC236}">
              <a16:creationId xmlns:a16="http://schemas.microsoft.com/office/drawing/2014/main" id="{4B6C8C6C-DFCF-4D7B-9AFF-7894292529D4}"/>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145287</xdr:rowOff>
    </xdr:from>
    <xdr:to>
      <xdr:col>46</xdr:col>
      <xdr:colOff>38100</xdr:colOff>
      <xdr:row>86</xdr:row>
      <xdr:rowOff>75437</xdr:rowOff>
    </xdr:to>
    <xdr:sp macro="" textlink="">
      <xdr:nvSpPr>
        <xdr:cNvPr id="357" name="フローチャート: 判断 356">
          <a:extLst>
            <a:ext uri="{FF2B5EF4-FFF2-40B4-BE49-F238E27FC236}">
              <a16:creationId xmlns:a16="http://schemas.microsoft.com/office/drawing/2014/main" id="{E0EC957E-15D6-4D47-B1B5-E56CE4208B52}"/>
            </a:ext>
          </a:extLst>
        </xdr:cNvPr>
        <xdr:cNvSpPr/>
      </xdr:nvSpPr>
      <xdr:spPr>
        <a:xfrm>
          <a:off x="8699500" y="147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132587</xdr:rowOff>
    </xdr:from>
    <xdr:to>
      <xdr:col>41</xdr:col>
      <xdr:colOff>101600</xdr:colOff>
      <xdr:row>86</xdr:row>
      <xdr:rowOff>62737</xdr:rowOff>
    </xdr:to>
    <xdr:sp macro="" textlink="">
      <xdr:nvSpPr>
        <xdr:cNvPr id="358" name="フローチャート: 判断 357">
          <a:extLst>
            <a:ext uri="{FF2B5EF4-FFF2-40B4-BE49-F238E27FC236}">
              <a16:creationId xmlns:a16="http://schemas.microsoft.com/office/drawing/2014/main" id="{866F6534-6F53-4EC0-A200-D0B708775C9D}"/>
            </a:ext>
          </a:extLst>
        </xdr:cNvPr>
        <xdr:cNvSpPr/>
      </xdr:nvSpPr>
      <xdr:spPr>
        <a:xfrm>
          <a:off x="7810500" y="147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136525</xdr:rowOff>
    </xdr:from>
    <xdr:to>
      <xdr:col>36</xdr:col>
      <xdr:colOff>165100</xdr:colOff>
      <xdr:row>86</xdr:row>
      <xdr:rowOff>66675</xdr:rowOff>
    </xdr:to>
    <xdr:sp macro="" textlink="">
      <xdr:nvSpPr>
        <xdr:cNvPr id="359" name="フローチャート: 判断 358">
          <a:extLst>
            <a:ext uri="{FF2B5EF4-FFF2-40B4-BE49-F238E27FC236}">
              <a16:creationId xmlns:a16="http://schemas.microsoft.com/office/drawing/2014/main" id="{E18BABC0-75C1-47DE-87F4-7330454204EA}"/>
            </a:ext>
          </a:extLst>
        </xdr:cNvPr>
        <xdr:cNvSpPr/>
      </xdr:nvSpPr>
      <xdr:spPr>
        <a:xfrm>
          <a:off x="6921500" y="1470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D6625AE-B9BC-4A99-BE81-3CBB2EA055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6A160D3-60CE-44F7-8257-8E3F95E473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E1A0C24-04A7-455D-AEB0-37EAE4871D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5F83D73-FB26-49D4-B361-E9B0CBA706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9911300-862B-4260-8EC4-C78AF702BA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78487</xdr:rowOff>
    </xdr:from>
    <xdr:to>
      <xdr:col>55</xdr:col>
      <xdr:colOff>50800</xdr:colOff>
      <xdr:row>86</xdr:row>
      <xdr:rowOff>8637</xdr:rowOff>
    </xdr:to>
    <xdr:sp macro="" textlink="">
      <xdr:nvSpPr>
        <xdr:cNvPr id="365" name="楕円 364">
          <a:extLst>
            <a:ext uri="{FF2B5EF4-FFF2-40B4-BE49-F238E27FC236}">
              <a16:creationId xmlns:a16="http://schemas.microsoft.com/office/drawing/2014/main" id="{235826C9-8213-4BFC-88D1-05DD918EE1F3}"/>
            </a:ext>
          </a:extLst>
        </xdr:cNvPr>
        <xdr:cNvSpPr/>
      </xdr:nvSpPr>
      <xdr:spPr>
        <a:xfrm>
          <a:off x="10426700" y="146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56914</xdr:rowOff>
    </xdr:from>
    <xdr:ext cx="469744" cy="259045"/>
    <xdr:sp macro="" textlink="">
      <xdr:nvSpPr>
        <xdr:cNvPr id="366" name="【公営住宅】&#10;一人当たり面積該当値テキスト">
          <a:extLst>
            <a:ext uri="{FF2B5EF4-FFF2-40B4-BE49-F238E27FC236}">
              <a16:creationId xmlns:a16="http://schemas.microsoft.com/office/drawing/2014/main" id="{980BEFB6-04D5-4931-AFFE-7D7A5F77FB00}"/>
            </a:ext>
          </a:extLst>
        </xdr:cNvPr>
        <xdr:cNvSpPr txBox="1"/>
      </xdr:nvSpPr>
      <xdr:spPr>
        <a:xfrm>
          <a:off x="10515600" y="146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86488</xdr:rowOff>
    </xdr:from>
    <xdr:to>
      <xdr:col>50</xdr:col>
      <xdr:colOff>165100</xdr:colOff>
      <xdr:row>86</xdr:row>
      <xdr:rowOff>16638</xdr:rowOff>
    </xdr:to>
    <xdr:sp macro="" textlink="">
      <xdr:nvSpPr>
        <xdr:cNvPr id="367" name="楕円 366">
          <a:extLst>
            <a:ext uri="{FF2B5EF4-FFF2-40B4-BE49-F238E27FC236}">
              <a16:creationId xmlns:a16="http://schemas.microsoft.com/office/drawing/2014/main" id="{B7A445E2-8C28-41BF-AA94-BD726F82F5FB}"/>
            </a:ext>
          </a:extLst>
        </xdr:cNvPr>
        <xdr:cNvSpPr/>
      </xdr:nvSpPr>
      <xdr:spPr>
        <a:xfrm>
          <a:off x="9588500" y="14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129287</xdr:rowOff>
    </xdr:from>
    <xdr:to>
      <xdr:col>55</xdr:col>
      <xdr:colOff>0</xdr:colOff>
      <xdr:row>85</xdr:row>
      <xdr:rowOff>137288</xdr:rowOff>
    </xdr:to>
    <xdr:cxnSp macro="">
      <xdr:nvCxnSpPr>
        <xdr:cNvPr id="368" name="直線コネクタ 367">
          <a:extLst>
            <a:ext uri="{FF2B5EF4-FFF2-40B4-BE49-F238E27FC236}">
              <a16:creationId xmlns:a16="http://schemas.microsoft.com/office/drawing/2014/main" id="{6D4EFB9C-13A3-4593-B5DE-F08FA81E37DB}"/>
            </a:ext>
          </a:extLst>
        </xdr:cNvPr>
        <xdr:cNvCxnSpPr/>
      </xdr:nvCxnSpPr>
      <xdr:spPr>
        <a:xfrm flipV="1">
          <a:off x="9639300" y="1470253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94487</xdr:rowOff>
    </xdr:from>
    <xdr:to>
      <xdr:col>46</xdr:col>
      <xdr:colOff>38100</xdr:colOff>
      <xdr:row>86</xdr:row>
      <xdr:rowOff>24637</xdr:rowOff>
    </xdr:to>
    <xdr:sp macro="" textlink="">
      <xdr:nvSpPr>
        <xdr:cNvPr id="369" name="楕円 368">
          <a:extLst>
            <a:ext uri="{FF2B5EF4-FFF2-40B4-BE49-F238E27FC236}">
              <a16:creationId xmlns:a16="http://schemas.microsoft.com/office/drawing/2014/main" id="{4C3FAB17-3409-49A4-9C7A-F224A7ABB19F}"/>
            </a:ext>
          </a:extLst>
        </xdr:cNvPr>
        <xdr:cNvSpPr/>
      </xdr:nvSpPr>
      <xdr:spPr>
        <a:xfrm>
          <a:off x="8699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137288</xdr:rowOff>
    </xdr:from>
    <xdr:to>
      <xdr:col>50</xdr:col>
      <xdr:colOff>114300</xdr:colOff>
      <xdr:row>85</xdr:row>
      <xdr:rowOff>145287</xdr:rowOff>
    </xdr:to>
    <xdr:cxnSp macro="">
      <xdr:nvCxnSpPr>
        <xdr:cNvPr id="370" name="直線コネクタ 369">
          <a:extLst>
            <a:ext uri="{FF2B5EF4-FFF2-40B4-BE49-F238E27FC236}">
              <a16:creationId xmlns:a16="http://schemas.microsoft.com/office/drawing/2014/main" id="{3980C372-0954-410D-ACAD-E5C628E6BB34}"/>
            </a:ext>
          </a:extLst>
        </xdr:cNvPr>
        <xdr:cNvCxnSpPr/>
      </xdr:nvCxnSpPr>
      <xdr:spPr>
        <a:xfrm flipV="1">
          <a:off x="8750300" y="147105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96393</xdr:rowOff>
    </xdr:from>
    <xdr:to>
      <xdr:col>41</xdr:col>
      <xdr:colOff>101600</xdr:colOff>
      <xdr:row>86</xdr:row>
      <xdr:rowOff>26543</xdr:rowOff>
    </xdr:to>
    <xdr:sp macro="" textlink="">
      <xdr:nvSpPr>
        <xdr:cNvPr id="371" name="楕円 370">
          <a:extLst>
            <a:ext uri="{FF2B5EF4-FFF2-40B4-BE49-F238E27FC236}">
              <a16:creationId xmlns:a16="http://schemas.microsoft.com/office/drawing/2014/main" id="{1DAD9694-147D-4239-B1BF-CBBA823D8D8E}"/>
            </a:ext>
          </a:extLst>
        </xdr:cNvPr>
        <xdr:cNvSpPr/>
      </xdr:nvSpPr>
      <xdr:spPr>
        <a:xfrm>
          <a:off x="7810500" y="146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145287</xdr:rowOff>
    </xdr:from>
    <xdr:to>
      <xdr:col>45</xdr:col>
      <xdr:colOff>177800</xdr:colOff>
      <xdr:row>85</xdr:row>
      <xdr:rowOff>147193</xdr:rowOff>
    </xdr:to>
    <xdr:cxnSp macro="">
      <xdr:nvCxnSpPr>
        <xdr:cNvPr id="372" name="直線コネクタ 371">
          <a:extLst>
            <a:ext uri="{FF2B5EF4-FFF2-40B4-BE49-F238E27FC236}">
              <a16:creationId xmlns:a16="http://schemas.microsoft.com/office/drawing/2014/main" id="{46969948-18EF-4911-8178-FF2AF124F637}"/>
            </a:ext>
          </a:extLst>
        </xdr:cNvPr>
        <xdr:cNvCxnSpPr/>
      </xdr:nvCxnSpPr>
      <xdr:spPr>
        <a:xfrm flipV="1">
          <a:off x="7861300" y="147185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99949</xdr:rowOff>
    </xdr:from>
    <xdr:to>
      <xdr:col>36</xdr:col>
      <xdr:colOff>165100</xdr:colOff>
      <xdr:row>86</xdr:row>
      <xdr:rowOff>30099</xdr:rowOff>
    </xdr:to>
    <xdr:sp macro="" textlink="">
      <xdr:nvSpPr>
        <xdr:cNvPr id="373" name="楕円 372">
          <a:extLst>
            <a:ext uri="{FF2B5EF4-FFF2-40B4-BE49-F238E27FC236}">
              <a16:creationId xmlns:a16="http://schemas.microsoft.com/office/drawing/2014/main" id="{5BFA2CB7-C503-47A7-AB38-978E8177FE50}"/>
            </a:ext>
          </a:extLst>
        </xdr:cNvPr>
        <xdr:cNvSpPr/>
      </xdr:nvSpPr>
      <xdr:spPr>
        <a:xfrm>
          <a:off x="6921500" y="146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147193</xdr:rowOff>
    </xdr:from>
    <xdr:to>
      <xdr:col>41</xdr:col>
      <xdr:colOff>50800</xdr:colOff>
      <xdr:row>85</xdr:row>
      <xdr:rowOff>150749</xdr:rowOff>
    </xdr:to>
    <xdr:cxnSp macro="">
      <xdr:nvCxnSpPr>
        <xdr:cNvPr id="374" name="直線コネクタ 373">
          <a:extLst>
            <a:ext uri="{FF2B5EF4-FFF2-40B4-BE49-F238E27FC236}">
              <a16:creationId xmlns:a16="http://schemas.microsoft.com/office/drawing/2014/main" id="{7A0F9842-2D75-43B8-98FB-0706074D0CBA}"/>
            </a:ext>
          </a:extLst>
        </xdr:cNvPr>
        <xdr:cNvCxnSpPr/>
      </xdr:nvCxnSpPr>
      <xdr:spPr>
        <a:xfrm flipV="1">
          <a:off x="6972300" y="147204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5" name="n_1aveValue【公営住宅】&#10;一人当たり面積">
          <a:extLst>
            <a:ext uri="{FF2B5EF4-FFF2-40B4-BE49-F238E27FC236}">
              <a16:creationId xmlns:a16="http://schemas.microsoft.com/office/drawing/2014/main" id="{56672EC6-D0B2-421F-A836-8BCD9BA6B525}"/>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66564</xdr:rowOff>
    </xdr:from>
    <xdr:ext cx="469744" cy="259045"/>
    <xdr:sp macro="" textlink="">
      <xdr:nvSpPr>
        <xdr:cNvPr id="376" name="n_2aveValue【公営住宅】&#10;一人当たり面積">
          <a:extLst>
            <a:ext uri="{FF2B5EF4-FFF2-40B4-BE49-F238E27FC236}">
              <a16:creationId xmlns:a16="http://schemas.microsoft.com/office/drawing/2014/main" id="{81352033-214D-4375-BDE9-0A1E8F610635}"/>
            </a:ext>
          </a:extLst>
        </xdr:cNvPr>
        <xdr:cNvSpPr txBox="1"/>
      </xdr:nvSpPr>
      <xdr:spPr>
        <a:xfrm>
          <a:off x="8515427" y="1481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53864</xdr:rowOff>
    </xdr:from>
    <xdr:ext cx="469744" cy="259045"/>
    <xdr:sp macro="" textlink="">
      <xdr:nvSpPr>
        <xdr:cNvPr id="377" name="n_3aveValue【公営住宅】&#10;一人当たり面積">
          <a:extLst>
            <a:ext uri="{FF2B5EF4-FFF2-40B4-BE49-F238E27FC236}">
              <a16:creationId xmlns:a16="http://schemas.microsoft.com/office/drawing/2014/main" id="{4D95D055-002B-4ADB-A5E3-B6A91D1D0DA8}"/>
            </a:ext>
          </a:extLst>
        </xdr:cNvPr>
        <xdr:cNvSpPr txBox="1"/>
      </xdr:nvSpPr>
      <xdr:spPr>
        <a:xfrm>
          <a:off x="7626427" y="147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57802</xdr:rowOff>
    </xdr:from>
    <xdr:ext cx="469744" cy="259045"/>
    <xdr:sp macro="" textlink="">
      <xdr:nvSpPr>
        <xdr:cNvPr id="378" name="n_4aveValue【公営住宅】&#10;一人当たり面積">
          <a:extLst>
            <a:ext uri="{FF2B5EF4-FFF2-40B4-BE49-F238E27FC236}">
              <a16:creationId xmlns:a16="http://schemas.microsoft.com/office/drawing/2014/main" id="{002DEB6C-41EC-4175-A712-A7ADDAF8EAE0}"/>
            </a:ext>
          </a:extLst>
        </xdr:cNvPr>
        <xdr:cNvSpPr txBox="1"/>
      </xdr:nvSpPr>
      <xdr:spPr>
        <a:xfrm>
          <a:off x="6737427" y="14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7765</xdr:rowOff>
    </xdr:from>
    <xdr:ext cx="469744" cy="259045"/>
    <xdr:sp macro="" textlink="">
      <xdr:nvSpPr>
        <xdr:cNvPr id="379" name="n_1mainValue【公営住宅】&#10;一人当たり面積">
          <a:extLst>
            <a:ext uri="{FF2B5EF4-FFF2-40B4-BE49-F238E27FC236}">
              <a16:creationId xmlns:a16="http://schemas.microsoft.com/office/drawing/2014/main" id="{EFABE832-4339-4A2C-B19F-9F6B63D06117}"/>
            </a:ext>
          </a:extLst>
        </xdr:cNvPr>
        <xdr:cNvSpPr txBox="1"/>
      </xdr:nvSpPr>
      <xdr:spPr>
        <a:xfrm>
          <a:off x="9391727" y="1475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41164</xdr:rowOff>
    </xdr:from>
    <xdr:ext cx="469744" cy="259045"/>
    <xdr:sp macro="" textlink="">
      <xdr:nvSpPr>
        <xdr:cNvPr id="380" name="n_2mainValue【公営住宅】&#10;一人当たり面積">
          <a:extLst>
            <a:ext uri="{FF2B5EF4-FFF2-40B4-BE49-F238E27FC236}">
              <a16:creationId xmlns:a16="http://schemas.microsoft.com/office/drawing/2014/main" id="{4BBE9C32-9734-4240-B9C5-19239FFA3B7E}"/>
            </a:ext>
          </a:extLst>
        </xdr:cNvPr>
        <xdr:cNvSpPr txBox="1"/>
      </xdr:nvSpPr>
      <xdr:spPr>
        <a:xfrm>
          <a:off x="85154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43070</xdr:rowOff>
    </xdr:from>
    <xdr:ext cx="469744" cy="259045"/>
    <xdr:sp macro="" textlink="">
      <xdr:nvSpPr>
        <xdr:cNvPr id="381" name="n_3mainValue【公営住宅】&#10;一人当たり面積">
          <a:extLst>
            <a:ext uri="{FF2B5EF4-FFF2-40B4-BE49-F238E27FC236}">
              <a16:creationId xmlns:a16="http://schemas.microsoft.com/office/drawing/2014/main" id="{2C9A8A79-8E10-43DC-B4ED-9F9A92A3D93C}"/>
            </a:ext>
          </a:extLst>
        </xdr:cNvPr>
        <xdr:cNvSpPr txBox="1"/>
      </xdr:nvSpPr>
      <xdr:spPr>
        <a:xfrm>
          <a:off x="7626427" y="144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46626</xdr:rowOff>
    </xdr:from>
    <xdr:ext cx="469744" cy="259045"/>
    <xdr:sp macro="" textlink="">
      <xdr:nvSpPr>
        <xdr:cNvPr id="382" name="n_4mainValue【公営住宅】&#10;一人当たり面積">
          <a:extLst>
            <a:ext uri="{FF2B5EF4-FFF2-40B4-BE49-F238E27FC236}">
              <a16:creationId xmlns:a16="http://schemas.microsoft.com/office/drawing/2014/main" id="{4D1FD9D9-A19A-4CD1-ABC0-2C7DE1360B6D}"/>
            </a:ext>
          </a:extLst>
        </xdr:cNvPr>
        <xdr:cNvSpPr txBox="1"/>
      </xdr:nvSpPr>
      <xdr:spPr>
        <a:xfrm>
          <a:off x="6737427" y="144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99BD061-B106-483C-90A8-49349D6C01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BE2EA34-186C-4371-BAA4-DF12270AC2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D0BE2D2-661E-4744-8CD1-05EDCFABBD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AFCFFB6-B833-4BEA-B5E1-34D63F2EFB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D54EC7B-27C8-4013-989D-B8679A019C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8C0D03A-6486-44B0-A54B-F6FF4C498D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374D692-F167-43B7-895F-CECE84BBD6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BB68D9-75B8-44CF-9AA7-8AE1E3537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903DA7B-78E4-4B9F-A502-811CD850B9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18A53A6-098B-4930-A5A8-3EFD099704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93E9E40-29F3-4403-AF96-8376183D2A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2595A4FE-F4DC-43DB-B8EB-2E7E1D0032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35023D8-DE2E-4466-86CC-E5201405C5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E96977D6-4C04-489D-A20D-01BA0AFAAA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CE26A3F-0642-40AD-873B-17C7FBC497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8332E82-EF16-40C1-A394-97F1DFEA74C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13A9876-6700-4BB7-B493-5655085756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CA000C1-1D2B-485B-B96C-A71FAB7017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B0F4194-7863-4A2A-BC29-F02E43EE58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79BFB7F6-A08F-4F52-BE25-8A9E86A858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4D1EE02-E9EF-46F9-A733-6F0E0F0633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A1D3611-3621-4514-8F1E-61B705B024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060D9F7-96E6-4846-BF3B-770EF51362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F6A795D-434C-4CAD-A5BA-EC5D8732934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E06D1545-25CA-46B4-8200-08A14CB3EB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4FCD6989-79F7-4576-9DEB-30BA42CD7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B149D22-F5D2-4F2A-A8F1-7BEEFAFD78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635BA621-1349-452C-83A0-4B21686E176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76172B75-179A-49B0-B321-924BFC1E16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96FC05D1-B839-4A7D-A030-E9FEF1EAD0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B7EA0082-7940-4D80-8AFB-92ADBAA6B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F7025249-8A34-4708-A208-74476AF5830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307E072F-0B9F-49F1-8CC0-540AF693A7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6D7F010D-D7FA-438A-ADC9-16FC73831F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2C2BC6D8-8F0F-4C4C-8A27-64106EAA35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A7910610-F48E-4E7B-96B7-DE6E24595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76EA769C-CA84-4E1C-814B-FDD86A0526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4F9E5A92-FC4A-40DE-9FEE-94044A82E1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CF050728-1D8A-47F0-B879-E793F4AC82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DCCA2B49-47B7-4330-A1AD-48521C8762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F34FAF65-F482-4A59-9C86-F59F9714A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424A0D-B929-4CD9-9930-61D91C0770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C3FAEB7F-6EBE-4030-B11B-56CEBA5295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1DECC5CD-9C3A-4EEE-8F40-26485C4741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5EA1ED52-9858-40EA-B832-FE9EF1DAA5C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B1B5B19D-E45D-44DE-BE97-AF487400298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1651479E-1033-4197-A498-8AC5E124BD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A0480F40-AF9F-4E1C-99CA-FAD892149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7893FD24-BA77-4A85-AC32-8869DDD94A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92B81302-8EC5-4ECD-A8A2-94E104FF9F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46535483-88C9-40AC-BA56-F83B354839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5C380F32-3B95-44C6-87AE-E315E00E7D6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DB5C9AB0-76CD-4682-96BF-94BC10B60C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717E6A30-2397-4EE5-833F-812D5ECBAF1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F5769BC8-4A06-4080-857F-B6E2AE81774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28A9342C-E58D-40A8-AC54-7009F27C69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C0202931-803D-4E6E-888C-B87893F117C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B349820B-CCB0-4CD3-8D14-7C3904947E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441" name="直線コネクタ 440">
          <a:extLst>
            <a:ext uri="{FF2B5EF4-FFF2-40B4-BE49-F238E27FC236}">
              <a16:creationId xmlns:a16="http://schemas.microsoft.com/office/drawing/2014/main" id="{55FF0FE8-278B-458D-9376-45784BB33AFB}"/>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89ABDF32-FD4D-4C8C-91EA-1B81C7A86803}"/>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443" name="直線コネクタ 442">
          <a:extLst>
            <a:ext uri="{FF2B5EF4-FFF2-40B4-BE49-F238E27FC236}">
              <a16:creationId xmlns:a16="http://schemas.microsoft.com/office/drawing/2014/main" id="{8772382E-9F04-41A2-B0B2-2A4F6A1BDD05}"/>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CD7B502B-93CC-4E2C-9A68-582ED70BFB5E}"/>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5" name="直線コネクタ 444">
          <a:extLst>
            <a:ext uri="{FF2B5EF4-FFF2-40B4-BE49-F238E27FC236}">
              <a16:creationId xmlns:a16="http://schemas.microsoft.com/office/drawing/2014/main" id="{F9AAFE47-078A-4F76-A8E8-71C4485DDD96}"/>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F95B099B-66FB-4CBE-B12C-73AC0C221A82}"/>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7" name="フローチャート: 判断 446">
          <a:extLst>
            <a:ext uri="{FF2B5EF4-FFF2-40B4-BE49-F238E27FC236}">
              <a16:creationId xmlns:a16="http://schemas.microsoft.com/office/drawing/2014/main" id="{FDB4FBE2-530E-48DC-AF1E-10B0D2D4CB65}"/>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8" name="フローチャート: 判断 447">
          <a:extLst>
            <a:ext uri="{FF2B5EF4-FFF2-40B4-BE49-F238E27FC236}">
              <a16:creationId xmlns:a16="http://schemas.microsoft.com/office/drawing/2014/main" id="{2E2FA168-A8D3-4B9E-B158-6DB84C4EF0B5}"/>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168003</xdr:rowOff>
    </xdr:from>
    <xdr:to>
      <xdr:col>76</xdr:col>
      <xdr:colOff>165100</xdr:colOff>
      <xdr:row>59</xdr:row>
      <xdr:rowOff>98153</xdr:rowOff>
    </xdr:to>
    <xdr:sp macro="" textlink="">
      <xdr:nvSpPr>
        <xdr:cNvPr id="449" name="フローチャート: 判断 448">
          <a:extLst>
            <a:ext uri="{FF2B5EF4-FFF2-40B4-BE49-F238E27FC236}">
              <a16:creationId xmlns:a16="http://schemas.microsoft.com/office/drawing/2014/main" id="{7A0A6969-BE7A-4F6C-B75E-DF7A015FDBBB}"/>
            </a:ext>
          </a:extLst>
        </xdr:cNvPr>
        <xdr:cNvSpPr/>
      </xdr:nvSpPr>
      <xdr:spPr>
        <a:xfrm>
          <a:off x="14541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450" name="フローチャート: 判断 449">
          <a:extLst>
            <a:ext uri="{FF2B5EF4-FFF2-40B4-BE49-F238E27FC236}">
              <a16:creationId xmlns:a16="http://schemas.microsoft.com/office/drawing/2014/main" id="{94BCF786-2D68-4633-86D5-99FFDF307E41}"/>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451" name="フローチャート: 判断 450">
          <a:extLst>
            <a:ext uri="{FF2B5EF4-FFF2-40B4-BE49-F238E27FC236}">
              <a16:creationId xmlns:a16="http://schemas.microsoft.com/office/drawing/2014/main" id="{0A3E34AA-D054-47AE-AFF9-685099268ECB}"/>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AB28AEF-2AAE-4D66-8FD7-C03A26261A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E17934E-D5A5-416A-825E-6151961E7F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277E870-345F-41EF-8385-A394F37595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8D04AA85-AF0D-44FB-8E07-F82435D15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CE8D2A5B-D446-437A-87D2-F61DE7C588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57" name="楕円 456">
          <a:extLst>
            <a:ext uri="{FF2B5EF4-FFF2-40B4-BE49-F238E27FC236}">
              <a16:creationId xmlns:a16="http://schemas.microsoft.com/office/drawing/2014/main" id="{99FD801D-40BC-48B0-950E-C2DADF4B12AF}"/>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584B8CC1-2E71-4680-B816-AD72EF607D9D}"/>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59" name="楕円 458">
          <a:extLst>
            <a:ext uri="{FF2B5EF4-FFF2-40B4-BE49-F238E27FC236}">
              <a16:creationId xmlns:a16="http://schemas.microsoft.com/office/drawing/2014/main" id="{452A1650-21F6-466D-A8F8-8C4506C2CE74}"/>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130628</xdr:rowOff>
    </xdr:to>
    <xdr:cxnSp macro="">
      <xdr:nvCxnSpPr>
        <xdr:cNvPr id="460" name="直線コネクタ 459">
          <a:extLst>
            <a:ext uri="{FF2B5EF4-FFF2-40B4-BE49-F238E27FC236}">
              <a16:creationId xmlns:a16="http://schemas.microsoft.com/office/drawing/2014/main" id="{DA59C04E-415D-47B1-8193-232F188A22F0}"/>
            </a:ext>
          </a:extLst>
        </xdr:cNvPr>
        <xdr:cNvCxnSpPr/>
      </xdr:nvCxnSpPr>
      <xdr:spPr>
        <a:xfrm>
          <a:off x="15481300" y="103719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461" name="楕円 460">
          <a:extLst>
            <a:ext uri="{FF2B5EF4-FFF2-40B4-BE49-F238E27FC236}">
              <a16:creationId xmlns:a16="http://schemas.microsoft.com/office/drawing/2014/main" id="{56735662-1FFE-4FA8-AE41-CA82049108E6}"/>
            </a:ext>
          </a:extLst>
        </xdr:cNvPr>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84909</xdr:rowOff>
    </xdr:to>
    <xdr:cxnSp macro="">
      <xdr:nvCxnSpPr>
        <xdr:cNvPr id="462" name="直線コネクタ 461">
          <a:extLst>
            <a:ext uri="{FF2B5EF4-FFF2-40B4-BE49-F238E27FC236}">
              <a16:creationId xmlns:a16="http://schemas.microsoft.com/office/drawing/2014/main" id="{20FA27A5-CDBC-4B69-9D09-80B5DD4D1529}"/>
            </a:ext>
          </a:extLst>
        </xdr:cNvPr>
        <xdr:cNvCxnSpPr/>
      </xdr:nvCxnSpPr>
      <xdr:spPr>
        <a:xfrm>
          <a:off x="14592300" y="103261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63" name="楕円 462">
          <a:extLst>
            <a:ext uri="{FF2B5EF4-FFF2-40B4-BE49-F238E27FC236}">
              <a16:creationId xmlns:a16="http://schemas.microsoft.com/office/drawing/2014/main" id="{D9A85013-882C-4784-8FB3-C4A8012D2822}"/>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39188</xdr:rowOff>
    </xdr:to>
    <xdr:cxnSp macro="">
      <xdr:nvCxnSpPr>
        <xdr:cNvPr id="464" name="直線コネクタ 463">
          <a:extLst>
            <a:ext uri="{FF2B5EF4-FFF2-40B4-BE49-F238E27FC236}">
              <a16:creationId xmlns:a16="http://schemas.microsoft.com/office/drawing/2014/main" id="{691266EF-91C2-410C-90A3-DC2350F89929}"/>
            </a:ext>
          </a:extLst>
        </xdr:cNvPr>
        <xdr:cNvCxnSpPr/>
      </xdr:nvCxnSpPr>
      <xdr:spPr>
        <a:xfrm>
          <a:off x="137033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146776</xdr:rowOff>
    </xdr:from>
    <xdr:to>
      <xdr:col>67</xdr:col>
      <xdr:colOff>101600</xdr:colOff>
      <xdr:row>60</xdr:row>
      <xdr:rowOff>76926</xdr:rowOff>
    </xdr:to>
    <xdr:sp macro="" textlink="">
      <xdr:nvSpPr>
        <xdr:cNvPr id="465" name="楕円 464">
          <a:extLst>
            <a:ext uri="{FF2B5EF4-FFF2-40B4-BE49-F238E27FC236}">
              <a16:creationId xmlns:a16="http://schemas.microsoft.com/office/drawing/2014/main" id="{C3F786C0-098D-488D-B4DA-1ECEBC2EF8D9}"/>
            </a:ext>
          </a:extLst>
        </xdr:cNvPr>
        <xdr:cNvSpPr/>
      </xdr:nvSpPr>
      <xdr:spPr>
        <a:xfrm>
          <a:off x="12763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26126</xdr:rowOff>
    </xdr:to>
    <xdr:cxnSp macro="">
      <xdr:nvCxnSpPr>
        <xdr:cNvPr id="466" name="直線コネクタ 465">
          <a:extLst>
            <a:ext uri="{FF2B5EF4-FFF2-40B4-BE49-F238E27FC236}">
              <a16:creationId xmlns:a16="http://schemas.microsoft.com/office/drawing/2014/main" id="{6FE53C5D-6907-469B-BA94-639405839237}"/>
            </a:ext>
          </a:extLst>
        </xdr:cNvPr>
        <xdr:cNvCxnSpPr/>
      </xdr:nvCxnSpPr>
      <xdr:spPr>
        <a:xfrm flipV="1">
          <a:off x="12814300" y="102641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7" name="n_1aveValue【学校施設】&#10;有形固定資産減価償却率">
          <a:extLst>
            <a:ext uri="{FF2B5EF4-FFF2-40B4-BE49-F238E27FC236}">
              <a16:creationId xmlns:a16="http://schemas.microsoft.com/office/drawing/2014/main" id="{B831FA6C-E0C2-406A-8EEF-7E909649AD2C}"/>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468" name="n_2aveValue【学校施設】&#10;有形固定資産減価償却率">
          <a:extLst>
            <a:ext uri="{FF2B5EF4-FFF2-40B4-BE49-F238E27FC236}">
              <a16:creationId xmlns:a16="http://schemas.microsoft.com/office/drawing/2014/main" id="{0C467901-4FF8-4235-ACC0-690D8E4C6213}"/>
            </a:ext>
          </a:extLst>
        </xdr:cNvPr>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469" name="n_3aveValue【学校施設】&#10;有形固定資産減価償却率">
          <a:extLst>
            <a:ext uri="{FF2B5EF4-FFF2-40B4-BE49-F238E27FC236}">
              <a16:creationId xmlns:a16="http://schemas.microsoft.com/office/drawing/2014/main" id="{9293FCF2-BBC4-4A74-90EA-19CB02825A98}"/>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470" name="n_4aveValue【学校施設】&#10;有形固定資産減価償却率">
          <a:extLst>
            <a:ext uri="{FF2B5EF4-FFF2-40B4-BE49-F238E27FC236}">
              <a16:creationId xmlns:a16="http://schemas.microsoft.com/office/drawing/2014/main" id="{2ED6F73E-33B3-4BB5-98A8-5ACCD987EFAF}"/>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71" name="n_1mainValue【学校施設】&#10;有形固定資産減価償却率">
          <a:extLst>
            <a:ext uri="{FF2B5EF4-FFF2-40B4-BE49-F238E27FC236}">
              <a16:creationId xmlns:a16="http://schemas.microsoft.com/office/drawing/2014/main" id="{1EA9DA7D-DABC-4348-A21F-A22F39F76F59}"/>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472" name="n_2mainValue【学校施設】&#10;有形固定資産減価償却率">
          <a:extLst>
            <a:ext uri="{FF2B5EF4-FFF2-40B4-BE49-F238E27FC236}">
              <a16:creationId xmlns:a16="http://schemas.microsoft.com/office/drawing/2014/main" id="{8E82B36C-1313-42ED-BD05-90440575E8AD}"/>
            </a:ext>
          </a:extLst>
        </xdr:cNvPr>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73" name="n_3mainValue【学校施設】&#10;有形固定資産減価償却率">
          <a:extLst>
            <a:ext uri="{FF2B5EF4-FFF2-40B4-BE49-F238E27FC236}">
              <a16:creationId xmlns:a16="http://schemas.microsoft.com/office/drawing/2014/main" id="{DC68E9A3-1EF5-4252-AA47-3067B73DBA6B}"/>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474" name="n_4mainValue【学校施設】&#10;有形固定資産減価償却率">
          <a:extLst>
            <a:ext uri="{FF2B5EF4-FFF2-40B4-BE49-F238E27FC236}">
              <a16:creationId xmlns:a16="http://schemas.microsoft.com/office/drawing/2014/main" id="{426024D0-742A-4677-A0A4-443C1A071FAC}"/>
            </a:ext>
          </a:extLst>
        </xdr:cNvPr>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F48D08E2-1BD6-4A67-B7F0-F375BAA825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BFF5A3C6-11BD-49CE-9162-85DDACC88D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9D1E217B-2F05-4D73-967C-A73CDE16AA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673A87A7-4DA0-4F54-8896-0BFC203F20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BE954E6-16B4-4814-B5D1-14C11212F5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D3923D70-06F0-4187-A694-FD074C992F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FEA3A5CF-1C8E-4F7D-901B-C476337CB0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97FA8413-CD20-4C2A-9983-2597034968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B7329A22-F538-4C2A-8445-D9E04FAACB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3496AA3-9B62-4CAB-A5C2-D53A551B30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B0AE274B-F2E2-4D7E-A35F-8B6ED6E4C0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a:extLst>
            <a:ext uri="{FF2B5EF4-FFF2-40B4-BE49-F238E27FC236}">
              <a16:creationId xmlns:a16="http://schemas.microsoft.com/office/drawing/2014/main" id="{68A10E97-500A-4DE8-8483-F9DE25F0FA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a:extLst>
            <a:ext uri="{FF2B5EF4-FFF2-40B4-BE49-F238E27FC236}">
              <a16:creationId xmlns:a16="http://schemas.microsoft.com/office/drawing/2014/main" id="{A2E62DE3-4B9A-4870-8C77-D4B65EF27F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a:extLst>
            <a:ext uri="{FF2B5EF4-FFF2-40B4-BE49-F238E27FC236}">
              <a16:creationId xmlns:a16="http://schemas.microsoft.com/office/drawing/2014/main" id="{0EF714E0-24AD-4771-87CD-935A2CDF14E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a:extLst>
            <a:ext uri="{FF2B5EF4-FFF2-40B4-BE49-F238E27FC236}">
              <a16:creationId xmlns:a16="http://schemas.microsoft.com/office/drawing/2014/main" id="{D15E937A-8073-490B-8FBD-0A522CC5BAC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a:extLst>
            <a:ext uri="{FF2B5EF4-FFF2-40B4-BE49-F238E27FC236}">
              <a16:creationId xmlns:a16="http://schemas.microsoft.com/office/drawing/2014/main" id="{43E1AB1D-94ED-401B-BD61-FA45C61BF3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a:extLst>
            <a:ext uri="{FF2B5EF4-FFF2-40B4-BE49-F238E27FC236}">
              <a16:creationId xmlns:a16="http://schemas.microsoft.com/office/drawing/2014/main" id="{176FC566-7027-4E01-97F3-13B36C90BA0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a:extLst>
            <a:ext uri="{FF2B5EF4-FFF2-40B4-BE49-F238E27FC236}">
              <a16:creationId xmlns:a16="http://schemas.microsoft.com/office/drawing/2014/main" id="{A67FCCD1-F4B3-4EB8-B6F9-008DFB633C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a:extLst>
            <a:ext uri="{FF2B5EF4-FFF2-40B4-BE49-F238E27FC236}">
              <a16:creationId xmlns:a16="http://schemas.microsoft.com/office/drawing/2014/main" id="{6CA13D43-E5F5-4D3C-B7F7-A89A65A3F49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a:extLst>
            <a:ext uri="{FF2B5EF4-FFF2-40B4-BE49-F238E27FC236}">
              <a16:creationId xmlns:a16="http://schemas.microsoft.com/office/drawing/2014/main" id="{A8ACA6B7-94F8-451C-BC97-399C65685E6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a:extLst>
            <a:ext uri="{FF2B5EF4-FFF2-40B4-BE49-F238E27FC236}">
              <a16:creationId xmlns:a16="http://schemas.microsoft.com/office/drawing/2014/main" id="{73C20615-FCA0-4853-9C16-F8969D7E95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a:extLst>
            <a:ext uri="{FF2B5EF4-FFF2-40B4-BE49-F238E27FC236}">
              <a16:creationId xmlns:a16="http://schemas.microsoft.com/office/drawing/2014/main" id="{2DC49F4F-B35C-4F29-8874-07F9B2D111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a:extLst>
            <a:ext uri="{FF2B5EF4-FFF2-40B4-BE49-F238E27FC236}">
              <a16:creationId xmlns:a16="http://schemas.microsoft.com/office/drawing/2014/main" id="{AF5057EC-75E5-4856-8AA9-B398EC3624C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47369463-155C-42DC-8C45-5DA48D2263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E631FAD9-7A88-498B-9B2F-B2551C535E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288048B0-9BE4-409F-B0B7-ED0AFE9250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01" name="直線コネクタ 500">
          <a:extLst>
            <a:ext uri="{FF2B5EF4-FFF2-40B4-BE49-F238E27FC236}">
              <a16:creationId xmlns:a16="http://schemas.microsoft.com/office/drawing/2014/main" id="{B866FFA6-DEEC-4222-A713-D57D93C79FE7}"/>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02" name="【学校施設】&#10;一人当たり面積最小値テキスト">
          <a:extLst>
            <a:ext uri="{FF2B5EF4-FFF2-40B4-BE49-F238E27FC236}">
              <a16:creationId xmlns:a16="http://schemas.microsoft.com/office/drawing/2014/main" id="{0E1AD6B8-C6C1-4331-ADBF-2D9CEB2F7315}"/>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03" name="直線コネクタ 502">
          <a:extLst>
            <a:ext uri="{FF2B5EF4-FFF2-40B4-BE49-F238E27FC236}">
              <a16:creationId xmlns:a16="http://schemas.microsoft.com/office/drawing/2014/main" id="{AA0E7F47-7141-4D47-A981-BFD0067F794F}"/>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04" name="【学校施設】&#10;一人当たり面積最大値テキスト">
          <a:extLst>
            <a:ext uri="{FF2B5EF4-FFF2-40B4-BE49-F238E27FC236}">
              <a16:creationId xmlns:a16="http://schemas.microsoft.com/office/drawing/2014/main" id="{8887B180-5874-460C-BE03-544BE90686B5}"/>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05" name="直線コネクタ 504">
          <a:extLst>
            <a:ext uri="{FF2B5EF4-FFF2-40B4-BE49-F238E27FC236}">
              <a16:creationId xmlns:a16="http://schemas.microsoft.com/office/drawing/2014/main" id="{E267F32A-F8A0-45C3-BA63-0AC35953DFAF}"/>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506" name="【学校施設】&#10;一人当たり面積平均値テキスト">
          <a:extLst>
            <a:ext uri="{FF2B5EF4-FFF2-40B4-BE49-F238E27FC236}">
              <a16:creationId xmlns:a16="http://schemas.microsoft.com/office/drawing/2014/main" id="{418624B0-7EB9-49C0-B8E9-B679EB72605C}"/>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07" name="フローチャート: 判断 506">
          <a:extLst>
            <a:ext uri="{FF2B5EF4-FFF2-40B4-BE49-F238E27FC236}">
              <a16:creationId xmlns:a16="http://schemas.microsoft.com/office/drawing/2014/main" id="{EA0BAE16-08E0-4657-8344-E45F8E4FBBAF}"/>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08" name="フローチャート: 判断 507">
          <a:extLst>
            <a:ext uri="{FF2B5EF4-FFF2-40B4-BE49-F238E27FC236}">
              <a16:creationId xmlns:a16="http://schemas.microsoft.com/office/drawing/2014/main" id="{967972D1-0019-41C5-BF85-3EAB6057A9BE}"/>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51090</xdr:rowOff>
    </xdr:from>
    <xdr:to>
      <xdr:col>107</xdr:col>
      <xdr:colOff>101600</xdr:colOff>
      <xdr:row>62</xdr:row>
      <xdr:rowOff>152690</xdr:rowOff>
    </xdr:to>
    <xdr:sp macro="" textlink="">
      <xdr:nvSpPr>
        <xdr:cNvPr id="509" name="フローチャート: 判断 508">
          <a:extLst>
            <a:ext uri="{FF2B5EF4-FFF2-40B4-BE49-F238E27FC236}">
              <a16:creationId xmlns:a16="http://schemas.microsoft.com/office/drawing/2014/main" id="{9BC41D60-CB0B-4215-ADE4-F1476ED68AF5}"/>
            </a:ext>
          </a:extLst>
        </xdr:cNvPr>
        <xdr:cNvSpPr/>
      </xdr:nvSpPr>
      <xdr:spPr>
        <a:xfrm>
          <a:off x="20383500" y="106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101382</xdr:rowOff>
    </xdr:from>
    <xdr:to>
      <xdr:col>102</xdr:col>
      <xdr:colOff>165100</xdr:colOff>
      <xdr:row>63</xdr:row>
      <xdr:rowOff>31532</xdr:rowOff>
    </xdr:to>
    <xdr:sp macro="" textlink="">
      <xdr:nvSpPr>
        <xdr:cNvPr id="510" name="フローチャート: 判断 509">
          <a:extLst>
            <a:ext uri="{FF2B5EF4-FFF2-40B4-BE49-F238E27FC236}">
              <a16:creationId xmlns:a16="http://schemas.microsoft.com/office/drawing/2014/main" id="{24CB5019-10E4-423A-AF84-9CE1BEB95551}"/>
            </a:ext>
          </a:extLst>
        </xdr:cNvPr>
        <xdr:cNvSpPr/>
      </xdr:nvSpPr>
      <xdr:spPr>
        <a:xfrm>
          <a:off x="19494500" y="1073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111179</xdr:rowOff>
    </xdr:from>
    <xdr:to>
      <xdr:col>98</xdr:col>
      <xdr:colOff>38100</xdr:colOff>
      <xdr:row>63</xdr:row>
      <xdr:rowOff>41329</xdr:rowOff>
    </xdr:to>
    <xdr:sp macro="" textlink="">
      <xdr:nvSpPr>
        <xdr:cNvPr id="511" name="フローチャート: 判断 510">
          <a:extLst>
            <a:ext uri="{FF2B5EF4-FFF2-40B4-BE49-F238E27FC236}">
              <a16:creationId xmlns:a16="http://schemas.microsoft.com/office/drawing/2014/main" id="{259CA093-17EC-4492-9E19-8DBA50D7AD48}"/>
            </a:ext>
          </a:extLst>
        </xdr:cNvPr>
        <xdr:cNvSpPr/>
      </xdr:nvSpPr>
      <xdr:spPr>
        <a:xfrm>
          <a:off x="18605500" y="107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203F302-6472-4A45-95B8-EDF178EA26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8088C48-39D2-4E3C-BDE1-F3C302BCC54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629A1F9-EE29-4B87-B39E-388335D2D0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5C472DC-15D8-42FC-8893-62BD62C85D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98AB3E80-7C41-4E6B-8BDE-F0117FB191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17" name="楕円 516">
          <a:extLst>
            <a:ext uri="{FF2B5EF4-FFF2-40B4-BE49-F238E27FC236}">
              <a16:creationId xmlns:a16="http://schemas.microsoft.com/office/drawing/2014/main" id="{D052F6AB-6DCF-481F-80F2-FA9FF52A30CD}"/>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18" name="【学校施設】&#10;一人当たり面積該当値テキスト">
          <a:extLst>
            <a:ext uri="{FF2B5EF4-FFF2-40B4-BE49-F238E27FC236}">
              <a16:creationId xmlns:a16="http://schemas.microsoft.com/office/drawing/2014/main" id="{27757CFD-922B-47B0-BDEC-1D717AF6E520}"/>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89953</xdr:rowOff>
    </xdr:from>
    <xdr:to>
      <xdr:col>112</xdr:col>
      <xdr:colOff>38100</xdr:colOff>
      <xdr:row>63</xdr:row>
      <xdr:rowOff>20103</xdr:rowOff>
    </xdr:to>
    <xdr:sp macro="" textlink="">
      <xdr:nvSpPr>
        <xdr:cNvPr id="519" name="楕円 518">
          <a:extLst>
            <a:ext uri="{FF2B5EF4-FFF2-40B4-BE49-F238E27FC236}">
              <a16:creationId xmlns:a16="http://schemas.microsoft.com/office/drawing/2014/main" id="{A2F2DDAE-78B6-4440-895F-4097D0824AB6}"/>
            </a:ext>
          </a:extLst>
        </xdr:cNvPr>
        <xdr:cNvSpPr/>
      </xdr:nvSpPr>
      <xdr:spPr>
        <a:xfrm>
          <a:off x="212725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140753</xdr:rowOff>
    </xdr:to>
    <xdr:cxnSp macro="">
      <xdr:nvCxnSpPr>
        <xdr:cNvPr id="520" name="直線コネクタ 519">
          <a:extLst>
            <a:ext uri="{FF2B5EF4-FFF2-40B4-BE49-F238E27FC236}">
              <a16:creationId xmlns:a16="http://schemas.microsoft.com/office/drawing/2014/main" id="{AE18F065-5150-4B14-B5A5-B35A9C04AB74}"/>
            </a:ext>
          </a:extLst>
        </xdr:cNvPr>
        <xdr:cNvCxnSpPr/>
      </xdr:nvCxnSpPr>
      <xdr:spPr>
        <a:xfrm flipV="1">
          <a:off x="21323300" y="10757916"/>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99750</xdr:rowOff>
    </xdr:from>
    <xdr:to>
      <xdr:col>107</xdr:col>
      <xdr:colOff>101600</xdr:colOff>
      <xdr:row>63</xdr:row>
      <xdr:rowOff>29900</xdr:rowOff>
    </xdr:to>
    <xdr:sp macro="" textlink="">
      <xdr:nvSpPr>
        <xdr:cNvPr id="521" name="楕円 520">
          <a:extLst>
            <a:ext uri="{FF2B5EF4-FFF2-40B4-BE49-F238E27FC236}">
              <a16:creationId xmlns:a16="http://schemas.microsoft.com/office/drawing/2014/main" id="{083900CF-8644-42D4-81FC-51F4AD200819}"/>
            </a:ext>
          </a:extLst>
        </xdr:cNvPr>
        <xdr:cNvSpPr/>
      </xdr:nvSpPr>
      <xdr:spPr>
        <a:xfrm>
          <a:off x="20383500" y="107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140753</xdr:rowOff>
    </xdr:from>
    <xdr:to>
      <xdr:col>111</xdr:col>
      <xdr:colOff>177800</xdr:colOff>
      <xdr:row>62</xdr:row>
      <xdr:rowOff>150550</xdr:rowOff>
    </xdr:to>
    <xdr:cxnSp macro="">
      <xdr:nvCxnSpPr>
        <xdr:cNvPr id="522" name="直線コネクタ 521">
          <a:extLst>
            <a:ext uri="{FF2B5EF4-FFF2-40B4-BE49-F238E27FC236}">
              <a16:creationId xmlns:a16="http://schemas.microsoft.com/office/drawing/2014/main" id="{3EA9BBA4-32F1-4FF7-A5B2-8DD6205BD90F}"/>
            </a:ext>
          </a:extLst>
        </xdr:cNvPr>
        <xdr:cNvCxnSpPr/>
      </xdr:nvCxnSpPr>
      <xdr:spPr>
        <a:xfrm flipV="1">
          <a:off x="20434300" y="107706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111179</xdr:rowOff>
    </xdr:from>
    <xdr:to>
      <xdr:col>102</xdr:col>
      <xdr:colOff>165100</xdr:colOff>
      <xdr:row>63</xdr:row>
      <xdr:rowOff>41329</xdr:rowOff>
    </xdr:to>
    <xdr:sp macro="" textlink="">
      <xdr:nvSpPr>
        <xdr:cNvPr id="523" name="楕円 522">
          <a:extLst>
            <a:ext uri="{FF2B5EF4-FFF2-40B4-BE49-F238E27FC236}">
              <a16:creationId xmlns:a16="http://schemas.microsoft.com/office/drawing/2014/main" id="{C994CFFE-A917-43D4-85AD-A69B0240BCB5}"/>
            </a:ext>
          </a:extLst>
        </xdr:cNvPr>
        <xdr:cNvSpPr/>
      </xdr:nvSpPr>
      <xdr:spPr>
        <a:xfrm>
          <a:off x="19494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150550</xdr:rowOff>
    </xdr:from>
    <xdr:to>
      <xdr:col>107</xdr:col>
      <xdr:colOff>50800</xdr:colOff>
      <xdr:row>62</xdr:row>
      <xdr:rowOff>161979</xdr:rowOff>
    </xdr:to>
    <xdr:cxnSp macro="">
      <xdr:nvCxnSpPr>
        <xdr:cNvPr id="524" name="直線コネクタ 523">
          <a:extLst>
            <a:ext uri="{FF2B5EF4-FFF2-40B4-BE49-F238E27FC236}">
              <a16:creationId xmlns:a16="http://schemas.microsoft.com/office/drawing/2014/main" id="{E1383E1A-AE8B-4220-9C91-AB81D62695F3}"/>
            </a:ext>
          </a:extLst>
        </xdr:cNvPr>
        <xdr:cNvCxnSpPr/>
      </xdr:nvCxnSpPr>
      <xdr:spPr>
        <a:xfrm flipV="1">
          <a:off x="19545300" y="10780450"/>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61540</xdr:rowOff>
    </xdr:from>
    <xdr:to>
      <xdr:col>98</xdr:col>
      <xdr:colOff>38100</xdr:colOff>
      <xdr:row>62</xdr:row>
      <xdr:rowOff>163140</xdr:rowOff>
    </xdr:to>
    <xdr:sp macro="" textlink="">
      <xdr:nvSpPr>
        <xdr:cNvPr id="525" name="楕円 524">
          <a:extLst>
            <a:ext uri="{FF2B5EF4-FFF2-40B4-BE49-F238E27FC236}">
              <a16:creationId xmlns:a16="http://schemas.microsoft.com/office/drawing/2014/main" id="{062C410E-F4D4-4B96-B629-1698B4A2DC62}"/>
            </a:ext>
          </a:extLst>
        </xdr:cNvPr>
        <xdr:cNvSpPr/>
      </xdr:nvSpPr>
      <xdr:spPr>
        <a:xfrm>
          <a:off x="186055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112340</xdr:rowOff>
    </xdr:from>
    <xdr:to>
      <xdr:col>102</xdr:col>
      <xdr:colOff>114300</xdr:colOff>
      <xdr:row>62</xdr:row>
      <xdr:rowOff>161979</xdr:rowOff>
    </xdr:to>
    <xdr:cxnSp macro="">
      <xdr:nvCxnSpPr>
        <xdr:cNvPr id="526" name="直線コネクタ 525">
          <a:extLst>
            <a:ext uri="{FF2B5EF4-FFF2-40B4-BE49-F238E27FC236}">
              <a16:creationId xmlns:a16="http://schemas.microsoft.com/office/drawing/2014/main" id="{B8BD7610-930F-4EAD-A762-4B7CFFAAA711}"/>
            </a:ext>
          </a:extLst>
        </xdr:cNvPr>
        <xdr:cNvCxnSpPr/>
      </xdr:nvCxnSpPr>
      <xdr:spPr>
        <a:xfrm>
          <a:off x="18656300" y="1074224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527" name="n_1aveValue【学校施設】&#10;一人当たり面積">
          <a:extLst>
            <a:ext uri="{FF2B5EF4-FFF2-40B4-BE49-F238E27FC236}">
              <a16:creationId xmlns:a16="http://schemas.microsoft.com/office/drawing/2014/main" id="{9AE7861B-B407-4C21-88C0-6D6F98385C08}"/>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169217</xdr:rowOff>
    </xdr:from>
    <xdr:ext cx="469744" cy="259045"/>
    <xdr:sp macro="" textlink="">
      <xdr:nvSpPr>
        <xdr:cNvPr id="528" name="n_2aveValue【学校施設】&#10;一人当たり面積">
          <a:extLst>
            <a:ext uri="{FF2B5EF4-FFF2-40B4-BE49-F238E27FC236}">
              <a16:creationId xmlns:a16="http://schemas.microsoft.com/office/drawing/2014/main" id="{F0CB71D9-2DA0-4733-99B8-86E682BB1067}"/>
            </a:ext>
          </a:extLst>
        </xdr:cNvPr>
        <xdr:cNvSpPr txBox="1"/>
      </xdr:nvSpPr>
      <xdr:spPr>
        <a:xfrm>
          <a:off x="20199427" y="104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48059</xdr:rowOff>
    </xdr:from>
    <xdr:ext cx="469744" cy="259045"/>
    <xdr:sp macro="" textlink="">
      <xdr:nvSpPr>
        <xdr:cNvPr id="529" name="n_3aveValue【学校施設】&#10;一人当たり面積">
          <a:extLst>
            <a:ext uri="{FF2B5EF4-FFF2-40B4-BE49-F238E27FC236}">
              <a16:creationId xmlns:a16="http://schemas.microsoft.com/office/drawing/2014/main" id="{A450BD93-937C-4005-B2E4-3EC0B8475F0D}"/>
            </a:ext>
          </a:extLst>
        </xdr:cNvPr>
        <xdr:cNvSpPr txBox="1"/>
      </xdr:nvSpPr>
      <xdr:spPr>
        <a:xfrm>
          <a:off x="19310427" y="1050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32456</xdr:rowOff>
    </xdr:from>
    <xdr:ext cx="469744" cy="259045"/>
    <xdr:sp macro="" textlink="">
      <xdr:nvSpPr>
        <xdr:cNvPr id="530" name="n_4aveValue【学校施設】&#10;一人当たり面積">
          <a:extLst>
            <a:ext uri="{FF2B5EF4-FFF2-40B4-BE49-F238E27FC236}">
              <a16:creationId xmlns:a16="http://schemas.microsoft.com/office/drawing/2014/main" id="{6455DECC-6673-40B9-808E-815BD519CA58}"/>
            </a:ext>
          </a:extLst>
        </xdr:cNvPr>
        <xdr:cNvSpPr txBox="1"/>
      </xdr:nvSpPr>
      <xdr:spPr>
        <a:xfrm>
          <a:off x="18421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11230</xdr:rowOff>
    </xdr:from>
    <xdr:ext cx="469744" cy="259045"/>
    <xdr:sp macro="" textlink="">
      <xdr:nvSpPr>
        <xdr:cNvPr id="531" name="n_1mainValue【学校施設】&#10;一人当たり面積">
          <a:extLst>
            <a:ext uri="{FF2B5EF4-FFF2-40B4-BE49-F238E27FC236}">
              <a16:creationId xmlns:a16="http://schemas.microsoft.com/office/drawing/2014/main" id="{4D27B07D-F12C-4748-A9C4-5293108B2573}"/>
            </a:ext>
          </a:extLst>
        </xdr:cNvPr>
        <xdr:cNvSpPr txBox="1"/>
      </xdr:nvSpPr>
      <xdr:spPr>
        <a:xfrm>
          <a:off x="21075727" y="108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21027</xdr:rowOff>
    </xdr:from>
    <xdr:ext cx="469744" cy="259045"/>
    <xdr:sp macro="" textlink="">
      <xdr:nvSpPr>
        <xdr:cNvPr id="532" name="n_2mainValue【学校施設】&#10;一人当たり面積">
          <a:extLst>
            <a:ext uri="{FF2B5EF4-FFF2-40B4-BE49-F238E27FC236}">
              <a16:creationId xmlns:a16="http://schemas.microsoft.com/office/drawing/2014/main" id="{AC105365-3CC8-4389-8286-C6AACA6E7D3C}"/>
            </a:ext>
          </a:extLst>
        </xdr:cNvPr>
        <xdr:cNvSpPr txBox="1"/>
      </xdr:nvSpPr>
      <xdr:spPr>
        <a:xfrm>
          <a:off x="20199427" y="108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32456</xdr:rowOff>
    </xdr:from>
    <xdr:ext cx="469744" cy="259045"/>
    <xdr:sp macro="" textlink="">
      <xdr:nvSpPr>
        <xdr:cNvPr id="533" name="n_3mainValue【学校施設】&#10;一人当たり面積">
          <a:extLst>
            <a:ext uri="{FF2B5EF4-FFF2-40B4-BE49-F238E27FC236}">
              <a16:creationId xmlns:a16="http://schemas.microsoft.com/office/drawing/2014/main" id="{D9567D5B-0639-46CD-AE92-0975FDB8D46B}"/>
            </a:ext>
          </a:extLst>
        </xdr:cNvPr>
        <xdr:cNvSpPr txBox="1"/>
      </xdr:nvSpPr>
      <xdr:spPr>
        <a:xfrm>
          <a:off x="19310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8217</xdr:rowOff>
    </xdr:from>
    <xdr:ext cx="469744" cy="259045"/>
    <xdr:sp macro="" textlink="">
      <xdr:nvSpPr>
        <xdr:cNvPr id="534" name="n_4mainValue【学校施設】&#10;一人当たり面積">
          <a:extLst>
            <a:ext uri="{FF2B5EF4-FFF2-40B4-BE49-F238E27FC236}">
              <a16:creationId xmlns:a16="http://schemas.microsoft.com/office/drawing/2014/main" id="{F9540FA9-5D55-418F-A45B-52D0D2B09F4F}"/>
            </a:ext>
          </a:extLst>
        </xdr:cNvPr>
        <xdr:cNvSpPr txBox="1"/>
      </xdr:nvSpPr>
      <xdr:spPr>
        <a:xfrm>
          <a:off x="18421427" y="104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A1C825E2-2013-4247-AD90-DFB4B7B024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EFB82B06-792E-468F-BEBA-4D4F42CA9F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EFB1492-B9F4-4545-B0A7-F87B245A1A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7ED17C5A-BCF6-4EE1-A9EB-9DB4988FE1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BE767392-4552-48C8-9D41-33EF4D69A4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0D597395-6433-4471-99CF-28A05414ED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AD496A9A-CC87-4D52-BB50-EF09C88331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302783BD-E26B-4A57-8DAD-B7AF75A0F8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a:extLst>
            <a:ext uri="{FF2B5EF4-FFF2-40B4-BE49-F238E27FC236}">
              <a16:creationId xmlns:a16="http://schemas.microsoft.com/office/drawing/2014/main" id="{C83CBC9B-DC44-4679-810D-90F02DC122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a:extLst>
            <a:ext uri="{FF2B5EF4-FFF2-40B4-BE49-F238E27FC236}">
              <a16:creationId xmlns:a16="http://schemas.microsoft.com/office/drawing/2014/main" id="{573A8DE7-93A1-4405-BA30-8C765AB225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a:extLst>
            <a:ext uri="{FF2B5EF4-FFF2-40B4-BE49-F238E27FC236}">
              <a16:creationId xmlns:a16="http://schemas.microsoft.com/office/drawing/2014/main" id="{F79AC594-C36B-4B9E-8E94-EA510FB210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0DE413E1-26F3-436E-8F96-13DE6B9FED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A2F26D6D-DCB7-4ECA-BAD0-0F5525B1E0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4F44E0F2-BA8E-4C66-84CD-2DF4BAB412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1EE8BCA4-53E6-4540-8950-47553E9721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656FCED8-B9FD-4A3C-B5AA-E02E987E87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B87E4E3C-AB48-48B7-A77F-E88B3C1E71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C3F3A36C-28C5-4B27-ACA5-237E4F8BF0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24D988E8-FA78-4C47-B4DD-CEE599B9DDA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28F6FBB5-3EAC-43DE-AA9B-4367D89B52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2FA4BF37-0C8C-4434-96DC-91ECB211FEA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141E32BE-93C3-424D-A3CF-BCB9543CD3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a:extLst>
            <a:ext uri="{FF2B5EF4-FFF2-40B4-BE49-F238E27FC236}">
              <a16:creationId xmlns:a16="http://schemas.microsoft.com/office/drawing/2014/main" id="{7FB9F633-F981-4BCA-B986-55C451FE49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43DB9CCD-50F9-436B-A104-A87D1F437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a:extLst>
            <a:ext uri="{FF2B5EF4-FFF2-40B4-BE49-F238E27FC236}">
              <a16:creationId xmlns:a16="http://schemas.microsoft.com/office/drawing/2014/main" id="{F28B2921-3BB1-4EBF-820C-B091C77DEF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560" name="直線コネクタ 559">
          <a:extLst>
            <a:ext uri="{FF2B5EF4-FFF2-40B4-BE49-F238E27FC236}">
              <a16:creationId xmlns:a16="http://schemas.microsoft.com/office/drawing/2014/main" id="{E871C8E5-EBAE-4230-B4A7-5C1379C999B4}"/>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a:extLst>
            <a:ext uri="{FF2B5EF4-FFF2-40B4-BE49-F238E27FC236}">
              <a16:creationId xmlns:a16="http://schemas.microsoft.com/office/drawing/2014/main" id="{A5BEC0ED-103B-44C0-8569-EF17482D68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a:extLst>
            <a:ext uri="{FF2B5EF4-FFF2-40B4-BE49-F238E27FC236}">
              <a16:creationId xmlns:a16="http://schemas.microsoft.com/office/drawing/2014/main" id="{4F15290A-35F1-4110-B24C-91A540597B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563" name="【児童館】&#10;有形固定資産減価償却率最大値テキスト">
          <a:extLst>
            <a:ext uri="{FF2B5EF4-FFF2-40B4-BE49-F238E27FC236}">
              <a16:creationId xmlns:a16="http://schemas.microsoft.com/office/drawing/2014/main" id="{4D8DCE5D-34AC-41F2-9ABC-66CC815ED4D3}"/>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564" name="直線コネクタ 563">
          <a:extLst>
            <a:ext uri="{FF2B5EF4-FFF2-40B4-BE49-F238E27FC236}">
              <a16:creationId xmlns:a16="http://schemas.microsoft.com/office/drawing/2014/main" id="{38A499E3-81BC-4FA3-B749-0FE4C4A647EA}"/>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5" name="【児童館】&#10;有形固定資産減価償却率平均値テキスト">
          <a:extLst>
            <a:ext uri="{FF2B5EF4-FFF2-40B4-BE49-F238E27FC236}">
              <a16:creationId xmlns:a16="http://schemas.microsoft.com/office/drawing/2014/main" id="{61EEDEB5-4AEE-4BFE-92B7-60AAA91B0C99}"/>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6" name="フローチャート: 判断 565">
          <a:extLst>
            <a:ext uri="{FF2B5EF4-FFF2-40B4-BE49-F238E27FC236}">
              <a16:creationId xmlns:a16="http://schemas.microsoft.com/office/drawing/2014/main" id="{35568AA5-9871-4B5A-91AA-70E52F8297AA}"/>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67" name="フローチャート: 判断 566">
          <a:extLst>
            <a:ext uri="{FF2B5EF4-FFF2-40B4-BE49-F238E27FC236}">
              <a16:creationId xmlns:a16="http://schemas.microsoft.com/office/drawing/2014/main" id="{756387F7-0554-4372-9D8C-D5BA49855FAC}"/>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42818</xdr:rowOff>
    </xdr:from>
    <xdr:to>
      <xdr:col>76</xdr:col>
      <xdr:colOff>165100</xdr:colOff>
      <xdr:row>84</xdr:row>
      <xdr:rowOff>144418</xdr:rowOff>
    </xdr:to>
    <xdr:sp macro="" textlink="">
      <xdr:nvSpPr>
        <xdr:cNvPr id="568" name="フローチャート: 判断 567">
          <a:extLst>
            <a:ext uri="{FF2B5EF4-FFF2-40B4-BE49-F238E27FC236}">
              <a16:creationId xmlns:a16="http://schemas.microsoft.com/office/drawing/2014/main" id="{F78E620E-60CA-4240-8DF3-B4D5F6933127}"/>
            </a:ext>
          </a:extLst>
        </xdr:cNvPr>
        <xdr:cNvSpPr/>
      </xdr:nvSpPr>
      <xdr:spPr>
        <a:xfrm>
          <a:off x="14541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162016</xdr:rowOff>
    </xdr:from>
    <xdr:to>
      <xdr:col>72</xdr:col>
      <xdr:colOff>38100</xdr:colOff>
      <xdr:row>83</xdr:row>
      <xdr:rowOff>92166</xdr:rowOff>
    </xdr:to>
    <xdr:sp macro="" textlink="">
      <xdr:nvSpPr>
        <xdr:cNvPr id="569" name="フローチャート: 判断 568">
          <a:extLst>
            <a:ext uri="{FF2B5EF4-FFF2-40B4-BE49-F238E27FC236}">
              <a16:creationId xmlns:a16="http://schemas.microsoft.com/office/drawing/2014/main" id="{08C242A1-F44F-4C55-858E-A430B23BBE01}"/>
            </a:ext>
          </a:extLst>
        </xdr:cNvPr>
        <xdr:cNvSpPr/>
      </xdr:nvSpPr>
      <xdr:spPr>
        <a:xfrm>
          <a:off x="13652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106499</xdr:rowOff>
    </xdr:from>
    <xdr:to>
      <xdr:col>67</xdr:col>
      <xdr:colOff>101600</xdr:colOff>
      <xdr:row>83</xdr:row>
      <xdr:rowOff>36649</xdr:rowOff>
    </xdr:to>
    <xdr:sp macro="" textlink="">
      <xdr:nvSpPr>
        <xdr:cNvPr id="570" name="フローチャート: 判断 569">
          <a:extLst>
            <a:ext uri="{FF2B5EF4-FFF2-40B4-BE49-F238E27FC236}">
              <a16:creationId xmlns:a16="http://schemas.microsoft.com/office/drawing/2014/main" id="{A8000842-F684-4894-9368-6DE049DEA641}"/>
            </a:ext>
          </a:extLst>
        </xdr:cNvPr>
        <xdr:cNvSpPr/>
      </xdr:nvSpPr>
      <xdr:spPr>
        <a:xfrm>
          <a:off x="12763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345ACEC-1FF5-40A4-B5DC-01ABD21E9E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4883B89D-281E-40F2-A5BD-4782C7904B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57577379-80B7-4266-9D75-C182C05463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39C45DB9-0EFB-4F5F-BA86-15DFD43F8E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F18F0A77-906E-4BD0-98A1-B8D39AA9B3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576" name="楕円 575">
          <a:extLst>
            <a:ext uri="{FF2B5EF4-FFF2-40B4-BE49-F238E27FC236}">
              <a16:creationId xmlns:a16="http://schemas.microsoft.com/office/drawing/2014/main" id="{F66EFBE3-8D7F-45EA-856F-BD858992EC05}"/>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577" name="楕円 576">
          <a:extLst>
            <a:ext uri="{FF2B5EF4-FFF2-40B4-BE49-F238E27FC236}">
              <a16:creationId xmlns:a16="http://schemas.microsoft.com/office/drawing/2014/main" id="{03259DF2-D838-4AF9-8264-31046D9F74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8" name="直線コネクタ 577">
          <a:extLst>
            <a:ext uri="{FF2B5EF4-FFF2-40B4-BE49-F238E27FC236}">
              <a16:creationId xmlns:a16="http://schemas.microsoft.com/office/drawing/2014/main" id="{2F42A6A3-BE0D-4BC1-B6E5-AB784594329A}"/>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9" name="n_1aveValue【児童館】&#10;有形固定資産減価償却率">
          <a:extLst>
            <a:ext uri="{FF2B5EF4-FFF2-40B4-BE49-F238E27FC236}">
              <a16:creationId xmlns:a16="http://schemas.microsoft.com/office/drawing/2014/main" id="{5B53DF8A-3D25-41B6-BF2D-8CAFCEB66F9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160945</xdr:rowOff>
    </xdr:from>
    <xdr:ext cx="405111" cy="259045"/>
    <xdr:sp macro="" textlink="">
      <xdr:nvSpPr>
        <xdr:cNvPr id="580" name="n_2aveValue【児童館】&#10;有形固定資産減価償却率">
          <a:extLst>
            <a:ext uri="{FF2B5EF4-FFF2-40B4-BE49-F238E27FC236}">
              <a16:creationId xmlns:a16="http://schemas.microsoft.com/office/drawing/2014/main" id="{C8846CD7-4ADE-4A13-B5C6-294D4B1275A7}"/>
            </a:ext>
          </a:extLst>
        </xdr:cNvPr>
        <xdr:cNvSpPr txBox="1"/>
      </xdr:nvSpPr>
      <xdr:spPr>
        <a:xfrm>
          <a:off x="14389744" y="1421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108693</xdr:rowOff>
    </xdr:from>
    <xdr:ext cx="405111" cy="259045"/>
    <xdr:sp macro="" textlink="">
      <xdr:nvSpPr>
        <xdr:cNvPr id="581" name="n_3aveValue【児童館】&#10;有形固定資産減価償却率">
          <a:extLst>
            <a:ext uri="{FF2B5EF4-FFF2-40B4-BE49-F238E27FC236}">
              <a16:creationId xmlns:a16="http://schemas.microsoft.com/office/drawing/2014/main" id="{D678298E-2AD9-49DA-9F9E-F086A38E27F8}"/>
            </a:ext>
          </a:extLst>
        </xdr:cNvPr>
        <xdr:cNvSpPr txBox="1"/>
      </xdr:nvSpPr>
      <xdr:spPr>
        <a:xfrm>
          <a:off x="13500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53176</xdr:rowOff>
    </xdr:from>
    <xdr:ext cx="405111" cy="259045"/>
    <xdr:sp macro="" textlink="">
      <xdr:nvSpPr>
        <xdr:cNvPr id="582" name="n_4aveValue【児童館】&#10;有形固定資産減価償却率">
          <a:extLst>
            <a:ext uri="{FF2B5EF4-FFF2-40B4-BE49-F238E27FC236}">
              <a16:creationId xmlns:a16="http://schemas.microsoft.com/office/drawing/2014/main" id="{3FFB446B-82BC-4580-8401-6A868F07678D}"/>
            </a:ext>
          </a:extLst>
        </xdr:cNvPr>
        <xdr:cNvSpPr txBox="1"/>
      </xdr:nvSpPr>
      <xdr:spPr>
        <a:xfrm>
          <a:off x="12611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3" name="n_3mainValue【児童館】&#10;有形固定資産減価償却率">
          <a:extLst>
            <a:ext uri="{FF2B5EF4-FFF2-40B4-BE49-F238E27FC236}">
              <a16:creationId xmlns:a16="http://schemas.microsoft.com/office/drawing/2014/main" id="{867867D9-07FF-4A04-8A4B-A9520B0AC264}"/>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4" name="n_4mainValue【児童館】&#10;有形固定資産減価償却率">
          <a:extLst>
            <a:ext uri="{FF2B5EF4-FFF2-40B4-BE49-F238E27FC236}">
              <a16:creationId xmlns:a16="http://schemas.microsoft.com/office/drawing/2014/main" id="{DDAFFA39-1CDA-4452-BC7B-1BF7CBF61BBE}"/>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273F833-E0D9-4505-86F3-11231636A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01BA6AF-B592-4893-A0B0-FA767DE00C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690D185-0C3B-4C05-8FF8-328CC32019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8C177B3-01B1-4402-B13E-710F0F3067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1CD54E19-97B4-43C0-AB76-34E22D01C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285817F1-3B4D-46E9-9E19-EAC177D97F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6D4F5C32-0C97-444C-989E-63DCB982CD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02367B5-0F8C-4EAF-B4F2-1EB9C95366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F987A256-D9EA-453F-BD51-769BB715DE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24BBA563-8A9B-42D4-A441-CF7D6843E8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a:extLst>
            <a:ext uri="{FF2B5EF4-FFF2-40B4-BE49-F238E27FC236}">
              <a16:creationId xmlns:a16="http://schemas.microsoft.com/office/drawing/2014/main" id="{C3BA3124-E48B-4CED-BC6B-4887239759B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7AA4B7EF-182E-4812-9CE6-4491452E12C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a:extLst>
            <a:ext uri="{FF2B5EF4-FFF2-40B4-BE49-F238E27FC236}">
              <a16:creationId xmlns:a16="http://schemas.microsoft.com/office/drawing/2014/main" id="{2045F2C8-D3AF-49C4-8A35-1FEECEEFBFE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a:extLst>
            <a:ext uri="{FF2B5EF4-FFF2-40B4-BE49-F238E27FC236}">
              <a16:creationId xmlns:a16="http://schemas.microsoft.com/office/drawing/2014/main" id="{EB764CBB-FC73-41F3-8EDA-4ECD63E0B0B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a:extLst>
            <a:ext uri="{FF2B5EF4-FFF2-40B4-BE49-F238E27FC236}">
              <a16:creationId xmlns:a16="http://schemas.microsoft.com/office/drawing/2014/main" id="{6DAD95D2-0368-4E99-A6C2-8ABD43AB06F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a:extLst>
            <a:ext uri="{FF2B5EF4-FFF2-40B4-BE49-F238E27FC236}">
              <a16:creationId xmlns:a16="http://schemas.microsoft.com/office/drawing/2014/main" id="{36F49EE8-70EB-4B03-BA23-FD478F63A57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a:extLst>
            <a:ext uri="{FF2B5EF4-FFF2-40B4-BE49-F238E27FC236}">
              <a16:creationId xmlns:a16="http://schemas.microsoft.com/office/drawing/2014/main" id="{BCEBCF7C-7EB5-409B-A225-8784E1FED1F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a:extLst>
            <a:ext uri="{FF2B5EF4-FFF2-40B4-BE49-F238E27FC236}">
              <a16:creationId xmlns:a16="http://schemas.microsoft.com/office/drawing/2014/main" id="{D0DF5962-7701-49C7-B11D-CB16B890642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a:extLst>
            <a:ext uri="{FF2B5EF4-FFF2-40B4-BE49-F238E27FC236}">
              <a16:creationId xmlns:a16="http://schemas.microsoft.com/office/drawing/2014/main" id="{C9AA6CC8-67DC-4116-A1DA-4ECE38F8CBE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a:extLst>
            <a:ext uri="{FF2B5EF4-FFF2-40B4-BE49-F238E27FC236}">
              <a16:creationId xmlns:a16="http://schemas.microsoft.com/office/drawing/2014/main" id="{17045ABA-F429-48B4-B194-207C4E71CC3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a:extLst>
            <a:ext uri="{FF2B5EF4-FFF2-40B4-BE49-F238E27FC236}">
              <a16:creationId xmlns:a16="http://schemas.microsoft.com/office/drawing/2014/main" id="{3BA25CEA-9C0B-4461-B318-B1AE009018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a:extLst>
            <a:ext uri="{FF2B5EF4-FFF2-40B4-BE49-F238E27FC236}">
              <a16:creationId xmlns:a16="http://schemas.microsoft.com/office/drawing/2014/main" id="{87C01780-12C2-441E-98B1-38F0CDC5DD7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BBFF77E7-5296-4E1A-B185-270EAA4BE5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91963354-BE12-412F-BD1C-135B3D4953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B5177A0C-5C4D-47FF-B62A-416CA5D416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610" name="直線コネクタ 609">
          <a:extLst>
            <a:ext uri="{FF2B5EF4-FFF2-40B4-BE49-F238E27FC236}">
              <a16:creationId xmlns:a16="http://schemas.microsoft.com/office/drawing/2014/main" id="{873633EA-0DA5-41DA-8EDC-19EC1D7728C0}"/>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1" name="【児童館】&#10;一人当たり面積最小値テキスト">
          <a:extLst>
            <a:ext uri="{FF2B5EF4-FFF2-40B4-BE49-F238E27FC236}">
              <a16:creationId xmlns:a16="http://schemas.microsoft.com/office/drawing/2014/main" id="{2BE17922-B0F0-4CEB-AC93-201F6086A8C8}"/>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12" name="直線コネクタ 611">
          <a:extLst>
            <a:ext uri="{FF2B5EF4-FFF2-40B4-BE49-F238E27FC236}">
              <a16:creationId xmlns:a16="http://schemas.microsoft.com/office/drawing/2014/main" id="{DC83DF33-0DF4-4EC3-BD34-FF84911F3A9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3" name="【児童館】&#10;一人当たり面積最大値テキスト">
          <a:extLst>
            <a:ext uri="{FF2B5EF4-FFF2-40B4-BE49-F238E27FC236}">
              <a16:creationId xmlns:a16="http://schemas.microsoft.com/office/drawing/2014/main" id="{23E4E355-7DB0-48EE-8C03-737EBCB2FA7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4" name="直線コネクタ 613">
          <a:extLst>
            <a:ext uri="{FF2B5EF4-FFF2-40B4-BE49-F238E27FC236}">
              <a16:creationId xmlns:a16="http://schemas.microsoft.com/office/drawing/2014/main" id="{DEE208EE-7A9E-4943-A5AB-19974E0F046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112684</xdr:rowOff>
    </xdr:from>
    <xdr:ext cx="469744" cy="259045"/>
    <xdr:sp macro="" textlink="">
      <xdr:nvSpPr>
        <xdr:cNvPr id="615" name="【児童館】&#10;一人当たり面積平均値テキスト">
          <a:extLst>
            <a:ext uri="{FF2B5EF4-FFF2-40B4-BE49-F238E27FC236}">
              <a16:creationId xmlns:a16="http://schemas.microsoft.com/office/drawing/2014/main" id="{1437B163-CAB2-4F65-BFDD-AB6C9E87DAE5}"/>
            </a:ext>
          </a:extLst>
        </xdr:cNvPr>
        <xdr:cNvSpPr txBox="1"/>
      </xdr:nvSpPr>
      <xdr:spPr>
        <a:xfrm>
          <a:off x="22199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16" name="フローチャート: 判断 615">
          <a:extLst>
            <a:ext uri="{FF2B5EF4-FFF2-40B4-BE49-F238E27FC236}">
              <a16:creationId xmlns:a16="http://schemas.microsoft.com/office/drawing/2014/main" id="{E3805401-6B71-4A9F-AEF5-C0883C482736}"/>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17" name="フローチャート: 判断 616">
          <a:extLst>
            <a:ext uri="{FF2B5EF4-FFF2-40B4-BE49-F238E27FC236}">
              <a16:creationId xmlns:a16="http://schemas.microsoft.com/office/drawing/2014/main" id="{644FDED1-057D-4722-BF0C-88A61BE481C2}"/>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85271</xdr:rowOff>
    </xdr:from>
    <xdr:to>
      <xdr:col>107</xdr:col>
      <xdr:colOff>101600</xdr:colOff>
      <xdr:row>81</xdr:row>
      <xdr:rowOff>15421</xdr:rowOff>
    </xdr:to>
    <xdr:sp macro="" textlink="">
      <xdr:nvSpPr>
        <xdr:cNvPr id="618" name="フローチャート: 判断 617">
          <a:extLst>
            <a:ext uri="{FF2B5EF4-FFF2-40B4-BE49-F238E27FC236}">
              <a16:creationId xmlns:a16="http://schemas.microsoft.com/office/drawing/2014/main" id="{9F372B84-B643-4D08-9A2D-D1AFC9D91AFE}"/>
            </a:ext>
          </a:extLst>
        </xdr:cNvPr>
        <xdr:cNvSpPr/>
      </xdr:nvSpPr>
      <xdr:spPr>
        <a:xfrm>
          <a:off x="20383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9" name="フローチャート: 判断 618">
          <a:extLst>
            <a:ext uri="{FF2B5EF4-FFF2-40B4-BE49-F238E27FC236}">
              <a16:creationId xmlns:a16="http://schemas.microsoft.com/office/drawing/2014/main" id="{A01F4EEE-DF5F-4FD9-ABFF-625B8606B1D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28121</xdr:rowOff>
    </xdr:from>
    <xdr:to>
      <xdr:col>98</xdr:col>
      <xdr:colOff>38100</xdr:colOff>
      <xdr:row>83</xdr:row>
      <xdr:rowOff>129721</xdr:rowOff>
    </xdr:to>
    <xdr:sp macro="" textlink="">
      <xdr:nvSpPr>
        <xdr:cNvPr id="620" name="フローチャート: 判断 619">
          <a:extLst>
            <a:ext uri="{FF2B5EF4-FFF2-40B4-BE49-F238E27FC236}">
              <a16:creationId xmlns:a16="http://schemas.microsoft.com/office/drawing/2014/main" id="{58729D61-B916-439B-AD7E-8D211A655510}"/>
            </a:ext>
          </a:extLst>
        </xdr:cNvPr>
        <xdr:cNvSpPr/>
      </xdr:nvSpPr>
      <xdr:spPr>
        <a:xfrm>
          <a:off x="18605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FE526FD-86A6-42FF-8B74-242845EF31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DFAA137-6970-45F4-9C20-F835D3DC66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051506F-73E7-4D66-807F-0B918726DD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CC3F770-DE5B-49E5-96F4-D371ED68A0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2FDC9D9-AA57-4C96-BA87-E6C7E15DD4F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150586</xdr:rowOff>
    </xdr:from>
    <xdr:to>
      <xdr:col>102</xdr:col>
      <xdr:colOff>165100</xdr:colOff>
      <xdr:row>85</xdr:row>
      <xdr:rowOff>80736</xdr:rowOff>
    </xdr:to>
    <xdr:sp macro="" textlink="">
      <xdr:nvSpPr>
        <xdr:cNvPr id="626" name="楕円 625">
          <a:extLst>
            <a:ext uri="{FF2B5EF4-FFF2-40B4-BE49-F238E27FC236}">
              <a16:creationId xmlns:a16="http://schemas.microsoft.com/office/drawing/2014/main" id="{53C4EB8B-D56A-4D60-9FF3-79B2D7EE23F7}"/>
            </a:ext>
          </a:extLst>
        </xdr:cNvPr>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627" name="楕円 626">
          <a:extLst>
            <a:ext uri="{FF2B5EF4-FFF2-40B4-BE49-F238E27FC236}">
              <a16:creationId xmlns:a16="http://schemas.microsoft.com/office/drawing/2014/main" id="{95FE5CE6-3671-4E2A-B804-55984E66D010}"/>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46264</xdr:rowOff>
    </xdr:to>
    <xdr:cxnSp macro="">
      <xdr:nvCxnSpPr>
        <xdr:cNvPr id="628" name="直線コネクタ 627">
          <a:extLst>
            <a:ext uri="{FF2B5EF4-FFF2-40B4-BE49-F238E27FC236}">
              <a16:creationId xmlns:a16="http://schemas.microsoft.com/office/drawing/2014/main" id="{D6BEEB75-8AFE-4F1D-B954-B08A1742412D}"/>
            </a:ext>
          </a:extLst>
        </xdr:cNvPr>
        <xdr:cNvCxnSpPr/>
      </xdr:nvCxnSpPr>
      <xdr:spPr>
        <a:xfrm flipV="1">
          <a:off x="18656300" y="14603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629" name="n_1aveValue【児童館】&#10;一人当たり面積">
          <a:extLst>
            <a:ext uri="{FF2B5EF4-FFF2-40B4-BE49-F238E27FC236}">
              <a16:creationId xmlns:a16="http://schemas.microsoft.com/office/drawing/2014/main" id="{3FED1D01-1586-4047-8D97-9B3FED6B1776}"/>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31948</xdr:rowOff>
    </xdr:from>
    <xdr:ext cx="469744" cy="259045"/>
    <xdr:sp macro="" textlink="">
      <xdr:nvSpPr>
        <xdr:cNvPr id="630" name="n_2aveValue【児童館】&#10;一人当たり面積">
          <a:extLst>
            <a:ext uri="{FF2B5EF4-FFF2-40B4-BE49-F238E27FC236}">
              <a16:creationId xmlns:a16="http://schemas.microsoft.com/office/drawing/2014/main" id="{17A9256F-8503-411D-9E31-FA71999A5384}"/>
            </a:ext>
          </a:extLst>
        </xdr:cNvPr>
        <xdr:cNvSpPr txBox="1"/>
      </xdr:nvSpPr>
      <xdr:spPr>
        <a:xfrm>
          <a:off x="20199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1" name="n_3aveValue【児童館】&#10;一人当たり面積">
          <a:extLst>
            <a:ext uri="{FF2B5EF4-FFF2-40B4-BE49-F238E27FC236}">
              <a16:creationId xmlns:a16="http://schemas.microsoft.com/office/drawing/2014/main" id="{48559E55-3821-471E-9252-9D6B0FB5C9E3}"/>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146248</xdr:rowOff>
    </xdr:from>
    <xdr:ext cx="469744" cy="259045"/>
    <xdr:sp macro="" textlink="">
      <xdr:nvSpPr>
        <xdr:cNvPr id="632" name="n_4aveValue【児童館】&#10;一人当たり面積">
          <a:extLst>
            <a:ext uri="{FF2B5EF4-FFF2-40B4-BE49-F238E27FC236}">
              <a16:creationId xmlns:a16="http://schemas.microsoft.com/office/drawing/2014/main" id="{A550210D-7106-4A2B-870D-8D81D8185DFF}"/>
            </a:ext>
          </a:extLst>
        </xdr:cNvPr>
        <xdr:cNvSpPr txBox="1"/>
      </xdr:nvSpPr>
      <xdr:spPr>
        <a:xfrm>
          <a:off x="18421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633" name="n_3mainValue【児童館】&#10;一人当たり面積">
          <a:extLst>
            <a:ext uri="{FF2B5EF4-FFF2-40B4-BE49-F238E27FC236}">
              <a16:creationId xmlns:a16="http://schemas.microsoft.com/office/drawing/2014/main" id="{C7F16995-D91F-4C83-A083-FF15BD9EA481}"/>
            </a:ext>
          </a:extLst>
        </xdr:cNvPr>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634" name="n_4mainValue【児童館】&#10;一人当たり面積">
          <a:extLst>
            <a:ext uri="{FF2B5EF4-FFF2-40B4-BE49-F238E27FC236}">
              <a16:creationId xmlns:a16="http://schemas.microsoft.com/office/drawing/2014/main" id="{9E74696E-0044-438E-A4D8-CC0878A5305B}"/>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F683B9BA-4698-4C75-B60E-4D4900B2E0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12810350-D119-4BF4-BAFA-E12882CEE7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26E87589-C06C-4CF5-83C5-256F5C6A66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5DB58B32-3417-4909-A984-582A3D25B9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D78D7638-A4B0-46E3-A268-CA42DCEBEF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EF183D5-CA64-4E64-93B6-8F8D4A0D49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899B619-CDCB-4281-8293-DA8402D1E0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ECC39FA4-4E24-4593-9A58-536421A360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9AB3FECB-2E36-49CC-A0E1-6FC3FC5FAC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D106DCCB-2C0D-433F-AA5E-7069001344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AD02CECF-BC8C-4EC6-9D29-E430C151F96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E5C070AF-C686-4AC8-B1E5-1426301B5C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76B8C801-DCC2-4113-8CFF-3D96BE9171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39A2CAF0-D35E-4CAC-8030-BB64DF27BF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F376B9B1-9805-4AEB-A6FE-6AFE1B375F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37820315-6C70-434A-AC46-591444E77B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886B7B42-C33C-4716-AF72-CD803A948F2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ED66410B-B875-4EAB-BA2B-4F85F444440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F3F126E2-7EE8-43DA-B5FA-257D663F051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8C0066B2-8DDB-44D9-ABA6-AF8C6C29FF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F06167AE-83CD-4431-B1B8-2C6A2B1B09E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F61C5728-197C-4062-8A30-CB5917E996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C005DE90-8E05-4A87-9DCE-CBFED76545F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2BDCAD5B-56E4-4275-AC36-997B289B13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659" name="直線コネクタ 658">
          <a:extLst>
            <a:ext uri="{FF2B5EF4-FFF2-40B4-BE49-F238E27FC236}">
              <a16:creationId xmlns:a16="http://schemas.microsoft.com/office/drawing/2014/main" id="{7E6A231D-EBC5-4AE4-95BA-C4DB5D2D35BD}"/>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660" name="【公民館】&#10;有形固定資産減価償却率最小値テキスト">
          <a:extLst>
            <a:ext uri="{FF2B5EF4-FFF2-40B4-BE49-F238E27FC236}">
              <a16:creationId xmlns:a16="http://schemas.microsoft.com/office/drawing/2014/main" id="{DF6CC1B7-CB3A-4F39-90B0-E7D836796E57}"/>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61" name="直線コネクタ 660">
          <a:extLst>
            <a:ext uri="{FF2B5EF4-FFF2-40B4-BE49-F238E27FC236}">
              <a16:creationId xmlns:a16="http://schemas.microsoft.com/office/drawing/2014/main" id="{0E81EF79-3278-4172-83D8-508F334D02F7}"/>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662" name="【公民館】&#10;有形固定資産減価償却率最大値テキスト">
          <a:extLst>
            <a:ext uri="{FF2B5EF4-FFF2-40B4-BE49-F238E27FC236}">
              <a16:creationId xmlns:a16="http://schemas.microsoft.com/office/drawing/2014/main" id="{A3031F50-09E0-4E1D-AB13-F542C48E365C}"/>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63" name="直線コネクタ 662">
          <a:extLst>
            <a:ext uri="{FF2B5EF4-FFF2-40B4-BE49-F238E27FC236}">
              <a16:creationId xmlns:a16="http://schemas.microsoft.com/office/drawing/2014/main" id="{221531BA-9A28-4A84-AA6D-2FE192F874E2}"/>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664" name="【公民館】&#10;有形固定資産減価償却率平均値テキスト">
          <a:extLst>
            <a:ext uri="{FF2B5EF4-FFF2-40B4-BE49-F238E27FC236}">
              <a16:creationId xmlns:a16="http://schemas.microsoft.com/office/drawing/2014/main" id="{D52A1E4D-EF7B-4641-9D50-F679D173FBE9}"/>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65" name="フローチャート: 判断 664">
          <a:extLst>
            <a:ext uri="{FF2B5EF4-FFF2-40B4-BE49-F238E27FC236}">
              <a16:creationId xmlns:a16="http://schemas.microsoft.com/office/drawing/2014/main" id="{B189B8DD-9F09-40A2-B023-3BE9B9085114}"/>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666" name="フローチャート: 判断 665">
          <a:extLst>
            <a:ext uri="{FF2B5EF4-FFF2-40B4-BE49-F238E27FC236}">
              <a16:creationId xmlns:a16="http://schemas.microsoft.com/office/drawing/2014/main" id="{319F53C2-BD06-4B85-95AF-103718EC2CD8}"/>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67" name="フローチャート: 判断 666">
          <a:extLst>
            <a:ext uri="{FF2B5EF4-FFF2-40B4-BE49-F238E27FC236}">
              <a16:creationId xmlns:a16="http://schemas.microsoft.com/office/drawing/2014/main" id="{A59591E6-1B6A-4B16-AC6A-AE057B8790A6}"/>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68" name="フローチャート: 判断 667">
          <a:extLst>
            <a:ext uri="{FF2B5EF4-FFF2-40B4-BE49-F238E27FC236}">
              <a16:creationId xmlns:a16="http://schemas.microsoft.com/office/drawing/2014/main" id="{6FA24AE9-C33A-4AD3-B4E8-2701A6EE1504}"/>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69" name="フローチャート: 判断 668">
          <a:extLst>
            <a:ext uri="{FF2B5EF4-FFF2-40B4-BE49-F238E27FC236}">
              <a16:creationId xmlns:a16="http://schemas.microsoft.com/office/drawing/2014/main" id="{10764C5E-CCF9-49EC-9EE0-D62A87807524}"/>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87E2B61D-7647-4198-BA77-7356B71A90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963FF00A-D6F5-444A-BBD3-98F840E61A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136DD12-B913-4DD1-B9B5-D7659A44A5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674725-9B83-46BC-8E3A-94C08965C0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5452BDA-E863-4D77-9289-7AC67646F8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675" name="楕円 674">
          <a:extLst>
            <a:ext uri="{FF2B5EF4-FFF2-40B4-BE49-F238E27FC236}">
              <a16:creationId xmlns:a16="http://schemas.microsoft.com/office/drawing/2014/main" id="{8D9A08AB-F85F-445D-9A91-2BE8D289FCE9}"/>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676" name="【公民館】&#10;有形固定資産減価償却率該当値テキスト">
          <a:extLst>
            <a:ext uri="{FF2B5EF4-FFF2-40B4-BE49-F238E27FC236}">
              <a16:creationId xmlns:a16="http://schemas.microsoft.com/office/drawing/2014/main" id="{B9DAE549-B85A-489D-90DD-9402C79B7CFC}"/>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677" name="楕円 676">
          <a:extLst>
            <a:ext uri="{FF2B5EF4-FFF2-40B4-BE49-F238E27FC236}">
              <a16:creationId xmlns:a16="http://schemas.microsoft.com/office/drawing/2014/main" id="{8AC55446-5ACC-433D-BA5A-6F8AEF3F9A90}"/>
            </a:ext>
          </a:extLst>
        </xdr:cNvPr>
        <xdr:cNvSpPr/>
      </xdr:nvSpPr>
      <xdr:spPr>
        <a:xfrm>
          <a:off x="1543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9525</xdr:rowOff>
    </xdr:to>
    <xdr:cxnSp macro="">
      <xdr:nvCxnSpPr>
        <xdr:cNvPr id="678" name="直線コネクタ 677">
          <a:extLst>
            <a:ext uri="{FF2B5EF4-FFF2-40B4-BE49-F238E27FC236}">
              <a16:creationId xmlns:a16="http://schemas.microsoft.com/office/drawing/2014/main" id="{B5E9A10D-DA06-43D8-9BC2-5EF5DE11AC22}"/>
            </a:ext>
          </a:extLst>
        </xdr:cNvPr>
        <xdr:cNvCxnSpPr/>
      </xdr:nvCxnSpPr>
      <xdr:spPr>
        <a:xfrm flipV="1">
          <a:off x="15481300" y="182994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114936</xdr:rowOff>
    </xdr:from>
    <xdr:to>
      <xdr:col>76</xdr:col>
      <xdr:colOff>165100</xdr:colOff>
      <xdr:row>107</xdr:row>
      <xdr:rowOff>45086</xdr:rowOff>
    </xdr:to>
    <xdr:sp macro="" textlink="">
      <xdr:nvSpPr>
        <xdr:cNvPr id="679" name="楕円 678">
          <a:extLst>
            <a:ext uri="{FF2B5EF4-FFF2-40B4-BE49-F238E27FC236}">
              <a16:creationId xmlns:a16="http://schemas.microsoft.com/office/drawing/2014/main" id="{EE5B16C5-4CCF-4D43-941D-013B0B0E090B}"/>
            </a:ext>
          </a:extLst>
        </xdr:cNvPr>
        <xdr:cNvSpPr/>
      </xdr:nvSpPr>
      <xdr:spPr>
        <a:xfrm>
          <a:off x="14541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165736</xdr:rowOff>
    </xdr:from>
    <xdr:to>
      <xdr:col>81</xdr:col>
      <xdr:colOff>50800</xdr:colOff>
      <xdr:row>107</xdr:row>
      <xdr:rowOff>9525</xdr:rowOff>
    </xdr:to>
    <xdr:cxnSp macro="">
      <xdr:nvCxnSpPr>
        <xdr:cNvPr id="680" name="直線コネクタ 679">
          <a:extLst>
            <a:ext uri="{FF2B5EF4-FFF2-40B4-BE49-F238E27FC236}">
              <a16:creationId xmlns:a16="http://schemas.microsoft.com/office/drawing/2014/main" id="{9B039096-2E1B-4AF7-9E94-ECD55E69C2AF}"/>
            </a:ext>
          </a:extLst>
        </xdr:cNvPr>
        <xdr:cNvCxnSpPr/>
      </xdr:nvCxnSpPr>
      <xdr:spPr>
        <a:xfrm>
          <a:off x="14592300" y="183394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1" name="楕円 680">
          <a:extLst>
            <a:ext uri="{FF2B5EF4-FFF2-40B4-BE49-F238E27FC236}">
              <a16:creationId xmlns:a16="http://schemas.microsoft.com/office/drawing/2014/main" id="{7D0EEA10-EA1E-4122-9460-558768961187}"/>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165736</xdr:rowOff>
    </xdr:from>
    <xdr:to>
      <xdr:col>76</xdr:col>
      <xdr:colOff>114300</xdr:colOff>
      <xdr:row>107</xdr:row>
      <xdr:rowOff>30480</xdr:rowOff>
    </xdr:to>
    <xdr:cxnSp macro="">
      <xdr:nvCxnSpPr>
        <xdr:cNvPr id="682" name="直線コネクタ 681">
          <a:extLst>
            <a:ext uri="{FF2B5EF4-FFF2-40B4-BE49-F238E27FC236}">
              <a16:creationId xmlns:a16="http://schemas.microsoft.com/office/drawing/2014/main" id="{59E1073C-AB2D-4602-A92E-313B4B954023}"/>
            </a:ext>
          </a:extLst>
        </xdr:cNvPr>
        <xdr:cNvCxnSpPr/>
      </xdr:nvCxnSpPr>
      <xdr:spPr>
        <a:xfrm flipV="1">
          <a:off x="13703300" y="18339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3" name="楕円 682">
          <a:extLst>
            <a:ext uri="{FF2B5EF4-FFF2-40B4-BE49-F238E27FC236}">
              <a16:creationId xmlns:a16="http://schemas.microsoft.com/office/drawing/2014/main" id="{BC0BCA87-2A06-40B6-B0FA-0E613C677519}"/>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30480</xdr:rowOff>
    </xdr:to>
    <xdr:cxnSp macro="">
      <xdr:nvCxnSpPr>
        <xdr:cNvPr id="684" name="直線コネクタ 683">
          <a:extLst>
            <a:ext uri="{FF2B5EF4-FFF2-40B4-BE49-F238E27FC236}">
              <a16:creationId xmlns:a16="http://schemas.microsoft.com/office/drawing/2014/main" id="{DFB1B5CE-21E4-4A14-B7E6-76B00029F28B}"/>
            </a:ext>
          </a:extLst>
        </xdr:cNvPr>
        <xdr:cNvCxnSpPr/>
      </xdr:nvCxnSpPr>
      <xdr:spPr>
        <a:xfrm>
          <a:off x="12814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685" name="n_1aveValue【公民館】&#10;有形固定資産減価償却率">
          <a:extLst>
            <a:ext uri="{FF2B5EF4-FFF2-40B4-BE49-F238E27FC236}">
              <a16:creationId xmlns:a16="http://schemas.microsoft.com/office/drawing/2014/main" id="{7ACC9B51-1A0A-4860-9829-F3DEAF1F2F76}"/>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86" name="n_2aveValue【公民館】&#10;有形固定資産減価償却率">
          <a:extLst>
            <a:ext uri="{FF2B5EF4-FFF2-40B4-BE49-F238E27FC236}">
              <a16:creationId xmlns:a16="http://schemas.microsoft.com/office/drawing/2014/main" id="{A23407C4-4DBE-4900-AE39-A8C25A10271A}"/>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124477</xdr:rowOff>
    </xdr:from>
    <xdr:ext cx="405111" cy="259045"/>
    <xdr:sp macro="" textlink="">
      <xdr:nvSpPr>
        <xdr:cNvPr id="687" name="n_3aveValue【公民館】&#10;有形固定資産減価償却率">
          <a:extLst>
            <a:ext uri="{FF2B5EF4-FFF2-40B4-BE49-F238E27FC236}">
              <a16:creationId xmlns:a16="http://schemas.microsoft.com/office/drawing/2014/main" id="{E1E06614-6D78-4BFE-A949-07F9EFA3161A}"/>
            </a:ext>
          </a:extLst>
        </xdr:cNvPr>
        <xdr:cNvSpPr txBox="1"/>
      </xdr:nvSpPr>
      <xdr:spPr>
        <a:xfrm>
          <a:off x="13500744"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688" name="n_4aveValue【公民館】&#10;有形固定資産減価償却率">
          <a:extLst>
            <a:ext uri="{FF2B5EF4-FFF2-40B4-BE49-F238E27FC236}">
              <a16:creationId xmlns:a16="http://schemas.microsoft.com/office/drawing/2014/main" id="{27ACA12C-4A48-45FA-8819-F3B3E3EA1796}"/>
            </a:ext>
          </a:extLst>
        </xdr:cNvPr>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51452</xdr:rowOff>
    </xdr:from>
    <xdr:ext cx="405111" cy="259045"/>
    <xdr:sp macro="" textlink="">
      <xdr:nvSpPr>
        <xdr:cNvPr id="689" name="n_1mainValue【公民館】&#10;有形固定資産減価償却率">
          <a:extLst>
            <a:ext uri="{FF2B5EF4-FFF2-40B4-BE49-F238E27FC236}">
              <a16:creationId xmlns:a16="http://schemas.microsoft.com/office/drawing/2014/main" id="{01564C58-9AA6-4E56-AD46-C9E72129B6FB}"/>
            </a:ext>
          </a:extLst>
        </xdr:cNvPr>
        <xdr:cNvSpPr txBox="1"/>
      </xdr:nvSpPr>
      <xdr:spPr>
        <a:xfrm>
          <a:off x="152660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36213</xdr:rowOff>
    </xdr:from>
    <xdr:ext cx="405111" cy="259045"/>
    <xdr:sp macro="" textlink="">
      <xdr:nvSpPr>
        <xdr:cNvPr id="690" name="n_2mainValue【公民館】&#10;有形固定資産減価償却率">
          <a:extLst>
            <a:ext uri="{FF2B5EF4-FFF2-40B4-BE49-F238E27FC236}">
              <a16:creationId xmlns:a16="http://schemas.microsoft.com/office/drawing/2014/main" id="{65A10C99-0A65-4C57-8E32-514929F1840B}"/>
            </a:ext>
          </a:extLst>
        </xdr:cNvPr>
        <xdr:cNvSpPr txBox="1"/>
      </xdr:nvSpPr>
      <xdr:spPr>
        <a:xfrm>
          <a:off x="14389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1" name="n_3mainValue【公民館】&#10;有形固定資産減価償却率">
          <a:extLst>
            <a:ext uri="{FF2B5EF4-FFF2-40B4-BE49-F238E27FC236}">
              <a16:creationId xmlns:a16="http://schemas.microsoft.com/office/drawing/2014/main" id="{43D3EF30-195B-458B-AD60-B81AD1DAE18F}"/>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2" name="n_4mainValue【公民館】&#10;有形固定資産減価償却率">
          <a:extLst>
            <a:ext uri="{FF2B5EF4-FFF2-40B4-BE49-F238E27FC236}">
              <a16:creationId xmlns:a16="http://schemas.microsoft.com/office/drawing/2014/main" id="{82FB2F7F-A274-4E1C-BB38-F39F647F685E}"/>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2BE49578-BEB5-45D8-A6A4-BF9F4F0922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1F6B4FA3-79C8-4E77-8716-05D0BA699D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A0C09676-E455-4C5D-A286-ED366AD21B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C4A3A9AE-5449-4F6A-B7A4-587457A642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A9A82AB1-85C2-4EFE-8265-77052F43E40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3184AA36-C973-43A7-849E-CBE3AED804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79B491BC-FA20-4F32-BF23-FB9B81C8C4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E0B42DAA-35BD-4235-B9E1-A5240428E6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E5585625-A6C6-42D7-AC0E-66D8A5FD2F6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B54DF104-B36B-4C41-92AC-6CAE3FA121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ACFCCA1B-41AF-4F34-B89A-53B2D2029C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8BA2D7F0-A440-4E4A-81CB-A1DEA9072F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EFCFE822-0C9B-4478-AA0E-2CA16CD6A2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2E776D0F-E0AD-4201-8A5A-9A97771C7F5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5D40946D-E89A-430D-9F21-BCD38692E1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AA6352FF-42C9-4C3C-B189-2209EDB9BF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A4F3AEA5-45D7-47F1-8F9C-853AE4885A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BCEB46AC-A0F8-48BF-947C-78F3A058F8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BD76484A-4BB3-4B2B-8CEA-23B122B3C2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20751523-B2BB-4DBD-AFB3-8AD2FAADAD3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1BFBE84C-D39C-4854-A60C-AECECBC22C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6E00AC38-E7C2-4364-932E-2ED1FF6BBF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3E6958A1-5CF7-48A4-9325-7D0D35E17B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716" name="直線コネクタ 715">
          <a:extLst>
            <a:ext uri="{FF2B5EF4-FFF2-40B4-BE49-F238E27FC236}">
              <a16:creationId xmlns:a16="http://schemas.microsoft.com/office/drawing/2014/main" id="{D51E3FC0-EF3F-43C3-85D6-1332CAB1A7B0}"/>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717" name="【公民館】&#10;一人当たり面積最小値テキスト">
          <a:extLst>
            <a:ext uri="{FF2B5EF4-FFF2-40B4-BE49-F238E27FC236}">
              <a16:creationId xmlns:a16="http://schemas.microsoft.com/office/drawing/2014/main" id="{28A4CE63-3661-4C66-90F1-77D50D441339}"/>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718" name="直線コネクタ 717">
          <a:extLst>
            <a:ext uri="{FF2B5EF4-FFF2-40B4-BE49-F238E27FC236}">
              <a16:creationId xmlns:a16="http://schemas.microsoft.com/office/drawing/2014/main" id="{A3DCF5EF-F674-4240-AC3F-B11887BF911A}"/>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719" name="【公民館】&#10;一人当たり面積最大値テキスト">
          <a:extLst>
            <a:ext uri="{FF2B5EF4-FFF2-40B4-BE49-F238E27FC236}">
              <a16:creationId xmlns:a16="http://schemas.microsoft.com/office/drawing/2014/main" id="{715C2EE6-DE6F-4BC8-9325-E3A81A17132B}"/>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720" name="直線コネクタ 719">
          <a:extLst>
            <a:ext uri="{FF2B5EF4-FFF2-40B4-BE49-F238E27FC236}">
              <a16:creationId xmlns:a16="http://schemas.microsoft.com/office/drawing/2014/main" id="{543910DD-79F7-4F8E-8C97-7800ABA2F56A}"/>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721" name="【公民館】&#10;一人当たり面積平均値テキスト">
          <a:extLst>
            <a:ext uri="{FF2B5EF4-FFF2-40B4-BE49-F238E27FC236}">
              <a16:creationId xmlns:a16="http://schemas.microsoft.com/office/drawing/2014/main" id="{50D20090-B3CA-4E88-BC87-F23B7592EC60}"/>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722" name="フローチャート: 判断 721">
          <a:extLst>
            <a:ext uri="{FF2B5EF4-FFF2-40B4-BE49-F238E27FC236}">
              <a16:creationId xmlns:a16="http://schemas.microsoft.com/office/drawing/2014/main" id="{C55B9FA9-6E2C-4452-A1FF-8EA67DB20FDB}"/>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723" name="フローチャート: 判断 722">
          <a:extLst>
            <a:ext uri="{FF2B5EF4-FFF2-40B4-BE49-F238E27FC236}">
              <a16:creationId xmlns:a16="http://schemas.microsoft.com/office/drawing/2014/main" id="{49221851-E94D-4F91-84C5-DDF6372B2685}"/>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60452</xdr:rowOff>
    </xdr:from>
    <xdr:to>
      <xdr:col>107</xdr:col>
      <xdr:colOff>101600</xdr:colOff>
      <xdr:row>107</xdr:row>
      <xdr:rowOff>162052</xdr:rowOff>
    </xdr:to>
    <xdr:sp macro="" textlink="">
      <xdr:nvSpPr>
        <xdr:cNvPr id="724" name="フローチャート: 判断 723">
          <a:extLst>
            <a:ext uri="{FF2B5EF4-FFF2-40B4-BE49-F238E27FC236}">
              <a16:creationId xmlns:a16="http://schemas.microsoft.com/office/drawing/2014/main" id="{893B4B3B-215C-4829-9F44-982D2DBBFBCB}"/>
            </a:ext>
          </a:extLst>
        </xdr:cNvPr>
        <xdr:cNvSpPr/>
      </xdr:nvSpPr>
      <xdr:spPr>
        <a:xfrm>
          <a:off x="20383500" y="1840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725" name="フローチャート: 判断 724">
          <a:extLst>
            <a:ext uri="{FF2B5EF4-FFF2-40B4-BE49-F238E27FC236}">
              <a16:creationId xmlns:a16="http://schemas.microsoft.com/office/drawing/2014/main" id="{35C0BB12-224B-4ACF-A532-2701B2B6C96D}"/>
            </a:ext>
          </a:extLst>
        </xdr:cNvPr>
        <xdr:cNvSpPr/>
      </xdr:nvSpPr>
      <xdr:spPr>
        <a:xfrm>
          <a:off x="19494500" y="183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26" name="フローチャート: 判断 725">
          <a:extLst>
            <a:ext uri="{FF2B5EF4-FFF2-40B4-BE49-F238E27FC236}">
              <a16:creationId xmlns:a16="http://schemas.microsoft.com/office/drawing/2014/main" id="{006BD782-6C0D-43BB-919A-B98646BB6C39}"/>
            </a:ext>
          </a:extLst>
        </xdr:cNvPr>
        <xdr:cNvSpPr/>
      </xdr:nvSpPr>
      <xdr:spPr>
        <a:xfrm>
          <a:off x="18605500" y="183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680C25E-079E-4724-8CE1-C283E4EB0E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A8FE533-E109-4004-9956-B8A52E5B5E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CE0388E-778A-4ACA-AE46-C77CC65DA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74FBC4A-5F20-4963-8314-24AFB0031C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0756031-7421-42BD-8996-64C2A0F09F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32" name="楕円 731">
          <a:extLst>
            <a:ext uri="{FF2B5EF4-FFF2-40B4-BE49-F238E27FC236}">
              <a16:creationId xmlns:a16="http://schemas.microsoft.com/office/drawing/2014/main" id="{F5420C9E-7435-4FF3-B5E6-42DC29103C41}"/>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33" name="【公民館】&#10;一人当たり面積該当値テキスト">
          <a:extLst>
            <a:ext uri="{FF2B5EF4-FFF2-40B4-BE49-F238E27FC236}">
              <a16:creationId xmlns:a16="http://schemas.microsoft.com/office/drawing/2014/main" id="{43712E2D-DBB8-471E-B6C3-25E9F5E9FAF2}"/>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734" name="楕円 733">
          <a:extLst>
            <a:ext uri="{FF2B5EF4-FFF2-40B4-BE49-F238E27FC236}">
              <a16:creationId xmlns:a16="http://schemas.microsoft.com/office/drawing/2014/main" id="{B5F423E8-5A29-4E26-964D-7FE772240219}"/>
            </a:ext>
          </a:extLst>
        </xdr:cNvPr>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32765</xdr:rowOff>
    </xdr:to>
    <xdr:cxnSp macro="">
      <xdr:nvCxnSpPr>
        <xdr:cNvPr id="735" name="直線コネクタ 734">
          <a:extLst>
            <a:ext uri="{FF2B5EF4-FFF2-40B4-BE49-F238E27FC236}">
              <a16:creationId xmlns:a16="http://schemas.microsoft.com/office/drawing/2014/main" id="{7B3DD6FB-7A11-44EE-B659-63061062AB84}"/>
            </a:ext>
          </a:extLst>
        </xdr:cNvPr>
        <xdr:cNvCxnSpPr/>
      </xdr:nvCxnSpPr>
      <xdr:spPr>
        <a:xfrm flipV="1">
          <a:off x="21323300" y="1854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36" name="楕円 735">
          <a:extLst>
            <a:ext uri="{FF2B5EF4-FFF2-40B4-BE49-F238E27FC236}">
              <a16:creationId xmlns:a16="http://schemas.microsoft.com/office/drawing/2014/main" id="{3BCA282B-AFEF-4C2A-82BC-8FFBF360A1F4}"/>
            </a:ext>
          </a:extLst>
        </xdr:cNvPr>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32765</xdr:rowOff>
    </xdr:from>
    <xdr:to>
      <xdr:col>111</xdr:col>
      <xdr:colOff>177800</xdr:colOff>
      <xdr:row>108</xdr:row>
      <xdr:rowOff>34289</xdr:rowOff>
    </xdr:to>
    <xdr:cxnSp macro="">
      <xdr:nvCxnSpPr>
        <xdr:cNvPr id="737" name="直線コネクタ 736">
          <a:extLst>
            <a:ext uri="{FF2B5EF4-FFF2-40B4-BE49-F238E27FC236}">
              <a16:creationId xmlns:a16="http://schemas.microsoft.com/office/drawing/2014/main" id="{527771F4-2373-4A16-80CE-5CCBA46B2505}"/>
            </a:ext>
          </a:extLst>
        </xdr:cNvPr>
        <xdr:cNvCxnSpPr/>
      </xdr:nvCxnSpPr>
      <xdr:spPr>
        <a:xfrm flipV="1">
          <a:off x="20434300" y="185493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157226</xdr:rowOff>
    </xdr:from>
    <xdr:to>
      <xdr:col>102</xdr:col>
      <xdr:colOff>165100</xdr:colOff>
      <xdr:row>108</xdr:row>
      <xdr:rowOff>87376</xdr:rowOff>
    </xdr:to>
    <xdr:sp macro="" textlink="">
      <xdr:nvSpPr>
        <xdr:cNvPr id="738" name="楕円 737">
          <a:extLst>
            <a:ext uri="{FF2B5EF4-FFF2-40B4-BE49-F238E27FC236}">
              <a16:creationId xmlns:a16="http://schemas.microsoft.com/office/drawing/2014/main" id="{6BFA3E0A-22D0-4BB1-8864-4E39749E1A6D}"/>
            </a:ext>
          </a:extLst>
        </xdr:cNvPr>
        <xdr:cNvSpPr/>
      </xdr:nvSpPr>
      <xdr:spPr>
        <a:xfrm>
          <a:off x="19494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34289</xdr:rowOff>
    </xdr:from>
    <xdr:to>
      <xdr:col>107</xdr:col>
      <xdr:colOff>50800</xdr:colOff>
      <xdr:row>108</xdr:row>
      <xdr:rowOff>36576</xdr:rowOff>
    </xdr:to>
    <xdr:cxnSp macro="">
      <xdr:nvCxnSpPr>
        <xdr:cNvPr id="739" name="直線コネクタ 738">
          <a:extLst>
            <a:ext uri="{FF2B5EF4-FFF2-40B4-BE49-F238E27FC236}">
              <a16:creationId xmlns:a16="http://schemas.microsoft.com/office/drawing/2014/main" id="{F986EBC4-4CB0-4A50-96AE-E860186BE12F}"/>
            </a:ext>
          </a:extLst>
        </xdr:cNvPr>
        <xdr:cNvCxnSpPr/>
      </xdr:nvCxnSpPr>
      <xdr:spPr>
        <a:xfrm flipV="1">
          <a:off x="19545300" y="18550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740" name="楕円 739">
          <a:extLst>
            <a:ext uri="{FF2B5EF4-FFF2-40B4-BE49-F238E27FC236}">
              <a16:creationId xmlns:a16="http://schemas.microsoft.com/office/drawing/2014/main" id="{95A5B025-31B5-488E-AC72-025B51D783D1}"/>
            </a:ext>
          </a:extLst>
        </xdr:cNvPr>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36576</xdr:rowOff>
    </xdr:from>
    <xdr:to>
      <xdr:col>102</xdr:col>
      <xdr:colOff>114300</xdr:colOff>
      <xdr:row>108</xdr:row>
      <xdr:rowOff>39624</xdr:rowOff>
    </xdr:to>
    <xdr:cxnSp macro="">
      <xdr:nvCxnSpPr>
        <xdr:cNvPr id="741" name="直線コネクタ 740">
          <a:extLst>
            <a:ext uri="{FF2B5EF4-FFF2-40B4-BE49-F238E27FC236}">
              <a16:creationId xmlns:a16="http://schemas.microsoft.com/office/drawing/2014/main" id="{CBA0C636-F2DB-4F3F-8395-150AE33C86EB}"/>
            </a:ext>
          </a:extLst>
        </xdr:cNvPr>
        <xdr:cNvCxnSpPr/>
      </xdr:nvCxnSpPr>
      <xdr:spPr>
        <a:xfrm flipV="1">
          <a:off x="18656300" y="185531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742" name="n_1aveValue【公民館】&#10;一人当たり面積">
          <a:extLst>
            <a:ext uri="{FF2B5EF4-FFF2-40B4-BE49-F238E27FC236}">
              <a16:creationId xmlns:a16="http://schemas.microsoft.com/office/drawing/2014/main" id="{41D929B4-CA28-403D-ABB4-7D0E54F9806D}"/>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7129</xdr:rowOff>
    </xdr:from>
    <xdr:ext cx="469744" cy="259045"/>
    <xdr:sp macro="" textlink="">
      <xdr:nvSpPr>
        <xdr:cNvPr id="743" name="n_2aveValue【公民館】&#10;一人当たり面積">
          <a:extLst>
            <a:ext uri="{FF2B5EF4-FFF2-40B4-BE49-F238E27FC236}">
              <a16:creationId xmlns:a16="http://schemas.microsoft.com/office/drawing/2014/main" id="{D55AD22A-DFDB-4A25-B2FE-8A055A5F716D}"/>
            </a:ext>
          </a:extLst>
        </xdr:cNvPr>
        <xdr:cNvSpPr txBox="1"/>
      </xdr:nvSpPr>
      <xdr:spPr>
        <a:xfrm>
          <a:off x="20199427" y="181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158766</xdr:rowOff>
    </xdr:from>
    <xdr:ext cx="469744" cy="259045"/>
    <xdr:sp macro="" textlink="">
      <xdr:nvSpPr>
        <xdr:cNvPr id="744" name="n_3aveValue【公民館】&#10;一人当たり面積">
          <a:extLst>
            <a:ext uri="{FF2B5EF4-FFF2-40B4-BE49-F238E27FC236}">
              <a16:creationId xmlns:a16="http://schemas.microsoft.com/office/drawing/2014/main" id="{53806659-D59E-4D1F-931D-89BE839ADB99}"/>
            </a:ext>
          </a:extLst>
        </xdr:cNvPr>
        <xdr:cNvSpPr txBox="1"/>
      </xdr:nvSpPr>
      <xdr:spPr>
        <a:xfrm>
          <a:off x="193104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745" name="n_4aveValue【公民館】&#10;一人当たり面積">
          <a:extLst>
            <a:ext uri="{FF2B5EF4-FFF2-40B4-BE49-F238E27FC236}">
              <a16:creationId xmlns:a16="http://schemas.microsoft.com/office/drawing/2014/main" id="{6E3F5121-9590-44F7-AD29-13611F9839BE}"/>
            </a:ext>
          </a:extLst>
        </xdr:cNvPr>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746" name="n_1mainValue【公民館】&#10;一人当たり面積">
          <a:extLst>
            <a:ext uri="{FF2B5EF4-FFF2-40B4-BE49-F238E27FC236}">
              <a16:creationId xmlns:a16="http://schemas.microsoft.com/office/drawing/2014/main" id="{338E3F22-6929-45CA-8E91-2D8A509F03B6}"/>
            </a:ext>
          </a:extLst>
        </xdr:cNvPr>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47" name="n_2mainValue【公民館】&#10;一人当たり面積">
          <a:extLst>
            <a:ext uri="{FF2B5EF4-FFF2-40B4-BE49-F238E27FC236}">
              <a16:creationId xmlns:a16="http://schemas.microsoft.com/office/drawing/2014/main" id="{677D8ACA-D9FE-4106-BBA9-48078819ADE5}"/>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78503</xdr:rowOff>
    </xdr:from>
    <xdr:ext cx="469744" cy="259045"/>
    <xdr:sp macro="" textlink="">
      <xdr:nvSpPr>
        <xdr:cNvPr id="748" name="n_3mainValue【公民館】&#10;一人当たり面積">
          <a:extLst>
            <a:ext uri="{FF2B5EF4-FFF2-40B4-BE49-F238E27FC236}">
              <a16:creationId xmlns:a16="http://schemas.microsoft.com/office/drawing/2014/main" id="{942A0BCB-5F5B-42E5-A7AA-B96264CB4F0A}"/>
            </a:ext>
          </a:extLst>
        </xdr:cNvPr>
        <xdr:cNvSpPr txBox="1"/>
      </xdr:nvSpPr>
      <xdr:spPr>
        <a:xfrm>
          <a:off x="19310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749" name="n_4mainValue【公民館】&#10;一人当たり面積">
          <a:extLst>
            <a:ext uri="{FF2B5EF4-FFF2-40B4-BE49-F238E27FC236}">
              <a16:creationId xmlns:a16="http://schemas.microsoft.com/office/drawing/2014/main" id="{5FBEEE9B-7349-423E-B33A-2F61A80FEC9E}"/>
            </a:ext>
          </a:extLst>
        </xdr:cNvPr>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A8862F19-45D9-408C-B4BA-92CEEBA1E2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960E8019-3790-4476-9741-07A21AA850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DF412EB3-6256-4C87-887A-4ED05DBA05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BC7709-1D49-4951-8C0C-722B98D23E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D702C2-D503-4A87-9F04-F33004EB39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E035BC-1579-4E8D-BB88-E32B39A9B5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B4DF48-6DCF-4630-A8C3-84FC33E970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FE1742-B1EE-46FB-ABB2-8DB74C5B3E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8A1C74-AC16-4315-8043-1744D704A3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E9F40D-2A10-47C5-96D0-D197D97F89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053C86-AC4F-44D0-9436-E63E0FA437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A26DDB-F616-41B0-8830-7E73D037B3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DA5F9D-F3F8-4D2B-A5D3-ACD38B1F37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14,631
14,517
337.23
13,040,662
12,776,746
195,668
6,900,432
11,101,024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C9F7E1-ACEE-4C90-AA80-1863A155D5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3323AA-7B6C-4BD7-8BE0-71284DEAC4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C0D496-4249-49F8-9C44-A56587068A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95DA3F-8B4B-4FB8-AAD9-26D21F7643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8B8D2C-9A00-4D4D-BE74-98EB49B327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CEB298-F146-4110-8341-EF50523333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D395B1-6909-4C89-AB45-BC73B2DA1C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4A2F6C-4154-4DC6-8E82-16BE6FAD9E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B4AAA7-CEF0-4647-9A1B-785098606B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5591D9-1F8B-41D1-804A-3564834508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00079E-345F-492B-AC35-B2D3D3E7AE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1A3C52-4006-43F9-88F0-F6C6C1DBAA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8A58C6-FEF2-45F1-9925-90F4C24F79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6C9BBD-D6DD-4E8F-8C86-90E4D31FB3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BB750D-4162-4013-845E-FAA75B1213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8247C8-B1C2-446A-B2D9-E289CC5746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E4D4DA-6F2D-4BD2-9B49-7329CABFD8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7536E5-0C45-4838-ACD1-5F290B6945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9D9337-7084-4BAF-B0C0-5563917A04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B18232-F8B7-42A6-9A12-93CBFF108B7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F254F9-4525-4042-B268-65B7E822646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4CAFA9-73AD-4FA8-923A-225BF6693E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B8A38A-1ACE-4FDD-9B0B-E186E73BC6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57D91D-8910-481F-91FC-841467B366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25126C-5FD6-495A-A1C8-22CEFD4D8E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B8F1F3-CD6B-4BDC-B0E3-C473095C25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46B050-0569-46B8-B1B8-41745276AF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B70BE5-C310-4D93-AEA2-FA740BAAFC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26B8EA-9106-4B4E-859A-7D482A1545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059BBC-ABA1-4E3A-B4FB-8BFCD98B0B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55B886-E204-491A-BB02-7EAD57AC39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DE4B01-4AD0-47CC-A4CC-15471D268D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E14C8C-5339-4162-A572-72E93E8FE1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D74982-8CE2-4831-99D4-A07E21B6060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533D29-BBB3-4FFC-9CC2-8AAF4335191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376A41-AC5A-4595-B3F2-8B7BD5760D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7440BC-CB90-4D5C-A7B6-9601FD8CAA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2389E0-4EB3-4F92-8F4C-6FB555709A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F990C98-F9B8-4714-A8B5-48F5E1DFB9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47EF5C-BBC9-4B7E-A215-5D6E234562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1EAF9B7-8D17-4336-85A9-A6BE6163958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D23822E-B727-4ADC-8E36-5EE6E252B48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085941-399D-4DA5-9310-F687B841C2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3AFF59-BB57-43C0-ABC4-F7692B9AFCA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63790E3-2F18-428C-B24B-2420B88BB5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F63BDE78-845F-4460-968E-A61A8F276F6A}"/>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E8FC971E-1061-4675-91E4-F8964067C087}"/>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239372F5-9758-4DF5-A91C-B6A674E141FF}"/>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7613919F-A71D-4B1E-9E47-F9F98B0E4F3E}"/>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B941B26B-A75B-42B8-BC00-B1C4CE276C75}"/>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451B32E7-9DDE-4D9F-AA2C-BD2EAE4BD35C}"/>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83CDED6C-A739-43E4-AD29-497E35930F83}"/>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320538ED-4109-4F94-ACE1-C47054962577}"/>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31115</xdr:rowOff>
    </xdr:from>
    <xdr:to>
      <xdr:col>15</xdr:col>
      <xdr:colOff>101600</xdr:colOff>
      <xdr:row>35</xdr:row>
      <xdr:rowOff>132715</xdr:rowOff>
    </xdr:to>
    <xdr:sp macro="" textlink="">
      <xdr:nvSpPr>
        <xdr:cNvPr id="65" name="フローチャート: 判断 64">
          <a:extLst>
            <a:ext uri="{FF2B5EF4-FFF2-40B4-BE49-F238E27FC236}">
              <a16:creationId xmlns:a16="http://schemas.microsoft.com/office/drawing/2014/main" id="{98520A05-A5D3-4458-AF84-494D1DC5166B}"/>
            </a:ext>
          </a:extLst>
        </xdr:cNvPr>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165B77BE-1556-4DEA-BADA-C52CBDE4929B}"/>
            </a:ext>
          </a:extLst>
        </xdr:cNvPr>
        <xdr:cNvSpPr/>
      </xdr:nvSpPr>
      <xdr:spPr>
        <a:xfrm>
          <a:off x="1968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8A7ADD88-7927-4D7D-8EFB-CB66AC7A0DD5}"/>
            </a:ext>
          </a:extLst>
        </xdr:cNvPr>
        <xdr:cNvSpPr/>
      </xdr:nvSpPr>
      <xdr:spPr>
        <a:xfrm>
          <a:off x="1079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4934F8-9AF3-43D7-8D51-7F3ABD182B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5E7D62-CAD3-48D2-8F15-3A5F52149C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EA6F35-127B-447B-88B2-01AB2F0D2F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016909-06CD-41F0-B892-92445979EB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24132A-4516-46C5-9548-5958C1E121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3" name="楕円 72">
          <a:extLst>
            <a:ext uri="{FF2B5EF4-FFF2-40B4-BE49-F238E27FC236}">
              <a16:creationId xmlns:a16="http://schemas.microsoft.com/office/drawing/2014/main" id="{43B938D3-D228-49BC-8FDE-630C60ACD833}"/>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469744" cy="259045"/>
    <xdr:sp macro="" textlink="">
      <xdr:nvSpPr>
        <xdr:cNvPr id="74" name="【図書館】&#10;有形固定資産減価償却率該当値テキスト">
          <a:extLst>
            <a:ext uri="{FF2B5EF4-FFF2-40B4-BE49-F238E27FC236}">
              <a16:creationId xmlns:a16="http://schemas.microsoft.com/office/drawing/2014/main" id="{8B005566-6166-4592-9B19-D505CBE2996A}"/>
            </a:ext>
          </a:extLst>
        </xdr:cNvPr>
        <xdr:cNvSpPr txBox="1"/>
      </xdr:nvSpPr>
      <xdr:spPr>
        <a:xfrm>
          <a:off x="4673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a:extLst>
            <a:ext uri="{FF2B5EF4-FFF2-40B4-BE49-F238E27FC236}">
              <a16:creationId xmlns:a16="http://schemas.microsoft.com/office/drawing/2014/main" id="{1B64B1D3-3A56-4E48-80BE-2310F7220D37}"/>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B0BA6064-4C02-47FA-85A5-002133CE73CD}"/>
            </a:ext>
          </a:extLst>
        </xdr:cNvPr>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7" name="楕円 76">
          <a:extLst>
            <a:ext uri="{FF2B5EF4-FFF2-40B4-BE49-F238E27FC236}">
              <a16:creationId xmlns:a16="http://schemas.microsoft.com/office/drawing/2014/main" id="{388ECA00-1228-4ECD-85BC-4FBA664F9F81}"/>
            </a:ext>
          </a:extLst>
        </xdr:cNvPr>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38100</xdr:rowOff>
    </xdr:from>
    <xdr:to>
      <xdr:col>19</xdr:col>
      <xdr:colOff>177800</xdr:colOff>
      <xdr:row>42</xdr:row>
      <xdr:rowOff>38100</xdr:rowOff>
    </xdr:to>
    <xdr:cxnSp macro="">
      <xdr:nvCxnSpPr>
        <xdr:cNvPr id="78" name="直線コネクタ 77">
          <a:extLst>
            <a:ext uri="{FF2B5EF4-FFF2-40B4-BE49-F238E27FC236}">
              <a16:creationId xmlns:a16="http://schemas.microsoft.com/office/drawing/2014/main" id="{C5D809FE-DB5C-4479-9D28-BE633A2D309D}"/>
            </a:ext>
          </a:extLst>
        </xdr:cNvPr>
        <xdr:cNvCxnSpPr/>
      </xdr:nvCxnSpPr>
      <xdr:spPr>
        <a:xfrm>
          <a:off x="2908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9FDCA046-E613-49C3-A74B-21A5B94521F7}"/>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520E24BB-A492-4A60-AF58-9850D853FA01}"/>
            </a:ext>
          </a:extLst>
        </xdr:cNvPr>
        <xdr:cNvCxnSpPr/>
      </xdr:nvCxnSpPr>
      <xdr:spPr>
        <a:xfrm>
          <a:off x="2019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83CAA96E-5C58-4B17-9A85-20D89D3F6BCD}"/>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46E24636-CECF-4177-96ED-88AAAE5BB822}"/>
            </a:ext>
          </a:extLst>
        </xdr:cNvPr>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DA39806A-4031-4431-B920-7ECF68DFEEC1}"/>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84" name="n_2aveValue【図書館】&#10;有形固定資産減価償却率">
          <a:extLst>
            <a:ext uri="{FF2B5EF4-FFF2-40B4-BE49-F238E27FC236}">
              <a16:creationId xmlns:a16="http://schemas.microsoft.com/office/drawing/2014/main" id="{870A924F-38AC-41F5-B2C5-7CE22695F5E6}"/>
            </a:ext>
          </a:extLst>
        </xdr:cNvPr>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858B984B-37A2-4C66-8174-6522814328FA}"/>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0794B894-43A2-45ED-AE49-52099807F57A}"/>
            </a:ext>
          </a:extLst>
        </xdr:cNvPr>
        <xdr:cNvSpPr txBox="1"/>
      </xdr:nvSpPr>
      <xdr:spPr>
        <a:xfrm>
          <a:off x="927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80027</xdr:rowOff>
    </xdr:from>
    <xdr:ext cx="469744" cy="259045"/>
    <xdr:sp macro="" textlink="">
      <xdr:nvSpPr>
        <xdr:cNvPr id="87" name="n_1mainValue【図書館】&#10;有形固定資産減価償却率">
          <a:extLst>
            <a:ext uri="{FF2B5EF4-FFF2-40B4-BE49-F238E27FC236}">
              <a16:creationId xmlns:a16="http://schemas.microsoft.com/office/drawing/2014/main" id="{1CA9C4DC-9B41-4002-80F0-3761352C27A9}"/>
            </a:ext>
          </a:extLst>
        </xdr:cNvPr>
        <xdr:cNvSpPr txBox="1"/>
      </xdr:nvSpPr>
      <xdr:spPr>
        <a:xfrm>
          <a:off x="3549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80027</xdr:rowOff>
    </xdr:from>
    <xdr:ext cx="469744" cy="259045"/>
    <xdr:sp macro="" textlink="">
      <xdr:nvSpPr>
        <xdr:cNvPr id="88" name="n_2mainValue【図書館】&#10;有形固定資産減価償却率">
          <a:extLst>
            <a:ext uri="{FF2B5EF4-FFF2-40B4-BE49-F238E27FC236}">
              <a16:creationId xmlns:a16="http://schemas.microsoft.com/office/drawing/2014/main" id="{71519828-CCC7-491A-959F-9EDD99E452D2}"/>
            </a:ext>
          </a:extLst>
        </xdr:cNvPr>
        <xdr:cNvSpPr txBox="1"/>
      </xdr:nvSpPr>
      <xdr:spPr>
        <a:xfrm>
          <a:off x="2673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図書館】&#10;有形固定資産減価償却率">
          <a:extLst>
            <a:ext uri="{FF2B5EF4-FFF2-40B4-BE49-F238E27FC236}">
              <a16:creationId xmlns:a16="http://schemas.microsoft.com/office/drawing/2014/main" id="{09569053-56B1-4A74-8838-AF7B72037955}"/>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図書館】&#10;有形固定資産減価償却率">
          <a:extLst>
            <a:ext uri="{FF2B5EF4-FFF2-40B4-BE49-F238E27FC236}">
              <a16:creationId xmlns:a16="http://schemas.microsoft.com/office/drawing/2014/main" id="{10CC5D8C-D6B6-42B9-B4C6-5591D4DC1DDA}"/>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A9E5C45-08DF-4CE0-903E-6909DDA082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1E2FF6-A7BE-466E-B980-8A78AF36F0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FF7745-EF1A-4C7A-AB3D-A617F21B10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08285F-654A-4E16-914D-20E2B3FB72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989FBB-80F7-45A6-B88D-689454C3EC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5CE839-0923-4074-A4DA-8DE8E27CC7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6869DF5-7CE3-4744-89BD-89C3490309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B9416C-BDE0-43D6-B432-87E211BE0D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07719E0-6359-426F-A10F-0049034ACC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47FA7A-C69D-431D-86D8-25087C443F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2A1D67E-7C92-44F2-AC0F-C7EFB4D6EE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441AF96-B496-4D12-B291-1EAD52CCF3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14977CE-72E2-4F6B-86C9-1127FF85D2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A4B6DDE8-06FC-431B-B246-ADA45EEFD3F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EF55268-D17B-44E1-85A9-17CB3C9D8C7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4D24E0-192B-48EE-9995-EAF703ECFC4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8E8E58C-0429-4A27-98F4-F672BDFFECB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E05BDD1E-2A64-4ADF-B8A1-05D50144A19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86193EE-4267-4438-9AB7-DB1521A421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3D9982B-7080-4893-AD71-C06C248D2A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B12B2B3-2394-42B5-9617-82B9E2C15A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F2224F15-3343-4017-9756-A1D9008B2303}"/>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D3154DD7-AA09-4BC8-B132-BD73D8D5F1FC}"/>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E3C178BB-7B2E-4ED6-A635-A19D8ECEF826}"/>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96CBFDAC-67B7-4AC6-AD94-3A3240856D73}"/>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9EDAB075-68ED-4690-8474-88A33D8902B6}"/>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EBB41D39-EAC5-4917-A15A-25E5A8ACFE32}"/>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467C59CF-AC4A-420B-A988-C2C9A2AC47FA}"/>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482DC2CB-5052-4126-B0B5-BD2DEE314510}"/>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0" name="フローチャート: 判断 119">
          <a:extLst>
            <a:ext uri="{FF2B5EF4-FFF2-40B4-BE49-F238E27FC236}">
              <a16:creationId xmlns:a16="http://schemas.microsoft.com/office/drawing/2014/main" id="{97535518-0CF8-4F7E-8BBB-E993F6AA0A2D}"/>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141986</xdr:rowOff>
    </xdr:from>
    <xdr:to>
      <xdr:col>41</xdr:col>
      <xdr:colOff>101600</xdr:colOff>
      <xdr:row>40</xdr:row>
      <xdr:rowOff>72136</xdr:rowOff>
    </xdr:to>
    <xdr:sp macro="" textlink="">
      <xdr:nvSpPr>
        <xdr:cNvPr id="121" name="フローチャート: 判断 120">
          <a:extLst>
            <a:ext uri="{FF2B5EF4-FFF2-40B4-BE49-F238E27FC236}">
              <a16:creationId xmlns:a16="http://schemas.microsoft.com/office/drawing/2014/main" id="{71CFF773-8DED-4790-98B8-8CD3A1681509}"/>
            </a:ext>
          </a:extLst>
        </xdr:cNvPr>
        <xdr:cNvSpPr/>
      </xdr:nvSpPr>
      <xdr:spPr>
        <a:xfrm>
          <a:off x="7810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22" name="フローチャート: 判断 121">
          <a:extLst>
            <a:ext uri="{FF2B5EF4-FFF2-40B4-BE49-F238E27FC236}">
              <a16:creationId xmlns:a16="http://schemas.microsoft.com/office/drawing/2014/main" id="{9B484EBF-36BA-4223-BE3E-6290F389C2C7}"/>
            </a:ext>
          </a:extLst>
        </xdr:cNvPr>
        <xdr:cNvSpPr/>
      </xdr:nvSpPr>
      <xdr:spPr>
        <a:xfrm>
          <a:off x="6921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FD676A5-44A2-479C-B92F-0486AA8BC3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F76A22-A9F8-4CD8-BD0D-59CAEEC409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B939F5-1F88-4195-9C43-A3AA723112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6D9055-BBDD-4EE5-8E0A-304AAFCFE5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FE96BF-C11D-479B-A11A-CDE36FC546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27686</xdr:rowOff>
    </xdr:from>
    <xdr:to>
      <xdr:col>55</xdr:col>
      <xdr:colOff>50800</xdr:colOff>
      <xdr:row>41</xdr:row>
      <xdr:rowOff>129286</xdr:rowOff>
    </xdr:to>
    <xdr:sp macro="" textlink="">
      <xdr:nvSpPr>
        <xdr:cNvPr id="128" name="楕円 127">
          <a:extLst>
            <a:ext uri="{FF2B5EF4-FFF2-40B4-BE49-F238E27FC236}">
              <a16:creationId xmlns:a16="http://schemas.microsoft.com/office/drawing/2014/main" id="{708A1F5F-FC01-4A06-9112-358F072879DA}"/>
            </a:ext>
          </a:extLst>
        </xdr:cNvPr>
        <xdr:cNvSpPr/>
      </xdr:nvSpPr>
      <xdr:spPr>
        <a:xfrm>
          <a:off x="10426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114063</xdr:rowOff>
    </xdr:from>
    <xdr:ext cx="469744" cy="259045"/>
    <xdr:sp macro="" textlink="">
      <xdr:nvSpPr>
        <xdr:cNvPr id="129" name="【図書館】&#10;一人当たり面積該当値テキスト">
          <a:extLst>
            <a:ext uri="{FF2B5EF4-FFF2-40B4-BE49-F238E27FC236}">
              <a16:creationId xmlns:a16="http://schemas.microsoft.com/office/drawing/2014/main" id="{DF44BA8E-6D40-401B-9F60-057F162700CC}"/>
            </a:ext>
          </a:extLst>
        </xdr:cNvPr>
        <xdr:cNvSpPr txBox="1"/>
      </xdr:nvSpPr>
      <xdr:spPr>
        <a:xfrm>
          <a:off x="10515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27686</xdr:rowOff>
    </xdr:from>
    <xdr:to>
      <xdr:col>50</xdr:col>
      <xdr:colOff>165100</xdr:colOff>
      <xdr:row>41</xdr:row>
      <xdr:rowOff>129286</xdr:rowOff>
    </xdr:to>
    <xdr:sp macro="" textlink="">
      <xdr:nvSpPr>
        <xdr:cNvPr id="130" name="楕円 129">
          <a:extLst>
            <a:ext uri="{FF2B5EF4-FFF2-40B4-BE49-F238E27FC236}">
              <a16:creationId xmlns:a16="http://schemas.microsoft.com/office/drawing/2014/main" id="{F8255158-612E-4A91-B359-51F4EE2F19AE}"/>
            </a:ext>
          </a:extLst>
        </xdr:cNvPr>
        <xdr:cNvSpPr/>
      </xdr:nvSpPr>
      <xdr:spPr>
        <a:xfrm>
          <a:off x="9588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78486</xdr:rowOff>
    </xdr:from>
    <xdr:to>
      <xdr:col>55</xdr:col>
      <xdr:colOff>0</xdr:colOff>
      <xdr:row>41</xdr:row>
      <xdr:rowOff>78486</xdr:rowOff>
    </xdr:to>
    <xdr:cxnSp macro="">
      <xdr:nvCxnSpPr>
        <xdr:cNvPr id="131" name="直線コネクタ 130">
          <a:extLst>
            <a:ext uri="{FF2B5EF4-FFF2-40B4-BE49-F238E27FC236}">
              <a16:creationId xmlns:a16="http://schemas.microsoft.com/office/drawing/2014/main" id="{1BFF4EA1-54E9-4EBF-984B-4FDEEDFCEDBB}"/>
            </a:ext>
          </a:extLst>
        </xdr:cNvPr>
        <xdr:cNvCxnSpPr/>
      </xdr:nvCxnSpPr>
      <xdr:spPr>
        <a:xfrm>
          <a:off x="9639300" y="710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2" name="楕円 131">
          <a:extLst>
            <a:ext uri="{FF2B5EF4-FFF2-40B4-BE49-F238E27FC236}">
              <a16:creationId xmlns:a16="http://schemas.microsoft.com/office/drawing/2014/main" id="{25DB304C-5C30-438B-9EFE-41452D3BD44E}"/>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78486</xdr:rowOff>
    </xdr:from>
    <xdr:to>
      <xdr:col>50</xdr:col>
      <xdr:colOff>114300</xdr:colOff>
      <xdr:row>41</xdr:row>
      <xdr:rowOff>83058</xdr:rowOff>
    </xdr:to>
    <xdr:cxnSp macro="">
      <xdr:nvCxnSpPr>
        <xdr:cNvPr id="133" name="直線コネクタ 132">
          <a:extLst>
            <a:ext uri="{FF2B5EF4-FFF2-40B4-BE49-F238E27FC236}">
              <a16:creationId xmlns:a16="http://schemas.microsoft.com/office/drawing/2014/main" id="{AE5F6740-B793-4D6C-BE27-CC937169652A}"/>
            </a:ext>
          </a:extLst>
        </xdr:cNvPr>
        <xdr:cNvCxnSpPr/>
      </xdr:nvCxnSpPr>
      <xdr:spPr>
        <a:xfrm flipV="1">
          <a:off x="8750300" y="7107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4" name="楕円 133">
          <a:extLst>
            <a:ext uri="{FF2B5EF4-FFF2-40B4-BE49-F238E27FC236}">
              <a16:creationId xmlns:a16="http://schemas.microsoft.com/office/drawing/2014/main" id="{02DE0A68-EC29-4DC0-91AF-C4EECA1FC4B2}"/>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5" name="直線コネクタ 134">
          <a:extLst>
            <a:ext uri="{FF2B5EF4-FFF2-40B4-BE49-F238E27FC236}">
              <a16:creationId xmlns:a16="http://schemas.microsoft.com/office/drawing/2014/main" id="{5AADB679-0C3C-43EA-A608-861E27B25152}"/>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6" name="楕円 135">
          <a:extLst>
            <a:ext uri="{FF2B5EF4-FFF2-40B4-BE49-F238E27FC236}">
              <a16:creationId xmlns:a16="http://schemas.microsoft.com/office/drawing/2014/main" id="{766523B5-E3C9-428B-9587-3F349AFAD99B}"/>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7" name="直線コネクタ 136">
          <a:extLst>
            <a:ext uri="{FF2B5EF4-FFF2-40B4-BE49-F238E27FC236}">
              <a16:creationId xmlns:a16="http://schemas.microsoft.com/office/drawing/2014/main" id="{AEDBB5FE-33E2-4690-BB53-EF7EF87043EE}"/>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7DCF349E-F5DF-4021-A724-25599827A0E8}"/>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39" name="n_2aveValue【図書館】&#10;一人当たり面積">
          <a:extLst>
            <a:ext uri="{FF2B5EF4-FFF2-40B4-BE49-F238E27FC236}">
              <a16:creationId xmlns:a16="http://schemas.microsoft.com/office/drawing/2014/main" id="{A20619FA-EC2E-46C0-8395-D9DE675A42F2}"/>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88663</xdr:rowOff>
    </xdr:from>
    <xdr:ext cx="469744" cy="259045"/>
    <xdr:sp macro="" textlink="">
      <xdr:nvSpPr>
        <xdr:cNvPr id="140" name="n_3aveValue【図書館】&#10;一人当たり面積">
          <a:extLst>
            <a:ext uri="{FF2B5EF4-FFF2-40B4-BE49-F238E27FC236}">
              <a16:creationId xmlns:a16="http://schemas.microsoft.com/office/drawing/2014/main" id="{CFF7FD94-97EA-46F0-8793-1D7273323996}"/>
            </a:ext>
          </a:extLst>
        </xdr:cNvPr>
        <xdr:cNvSpPr txBox="1"/>
      </xdr:nvSpPr>
      <xdr:spPr>
        <a:xfrm>
          <a:off x="7626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102379</xdr:rowOff>
    </xdr:from>
    <xdr:ext cx="469744" cy="259045"/>
    <xdr:sp macro="" textlink="">
      <xdr:nvSpPr>
        <xdr:cNvPr id="141" name="n_4aveValue【図書館】&#10;一人当たり面積">
          <a:extLst>
            <a:ext uri="{FF2B5EF4-FFF2-40B4-BE49-F238E27FC236}">
              <a16:creationId xmlns:a16="http://schemas.microsoft.com/office/drawing/2014/main" id="{31C006AF-6AA3-414A-8CA3-136C2A960BB9}"/>
            </a:ext>
          </a:extLst>
        </xdr:cNvPr>
        <xdr:cNvSpPr txBox="1"/>
      </xdr:nvSpPr>
      <xdr:spPr>
        <a:xfrm>
          <a:off x="6737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120413</xdr:rowOff>
    </xdr:from>
    <xdr:ext cx="469744" cy="259045"/>
    <xdr:sp macro="" textlink="">
      <xdr:nvSpPr>
        <xdr:cNvPr id="142" name="n_1mainValue【図書館】&#10;一人当たり面積">
          <a:extLst>
            <a:ext uri="{FF2B5EF4-FFF2-40B4-BE49-F238E27FC236}">
              <a16:creationId xmlns:a16="http://schemas.microsoft.com/office/drawing/2014/main" id="{53E39674-DA8C-4EB4-9F72-CAA98F7C2D27}"/>
            </a:ext>
          </a:extLst>
        </xdr:cNvPr>
        <xdr:cNvSpPr txBox="1"/>
      </xdr:nvSpPr>
      <xdr:spPr>
        <a:xfrm>
          <a:off x="9391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3" name="n_2mainValue【図書館】&#10;一人当たり面積">
          <a:extLst>
            <a:ext uri="{FF2B5EF4-FFF2-40B4-BE49-F238E27FC236}">
              <a16:creationId xmlns:a16="http://schemas.microsoft.com/office/drawing/2014/main" id="{43767600-18E8-41B7-8533-1C5029840046}"/>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4" name="n_3mainValue【図書館】&#10;一人当たり面積">
          <a:extLst>
            <a:ext uri="{FF2B5EF4-FFF2-40B4-BE49-F238E27FC236}">
              <a16:creationId xmlns:a16="http://schemas.microsoft.com/office/drawing/2014/main" id="{C9F05702-B047-410E-B48D-94283A2DE50D}"/>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5" name="n_4mainValue【図書館】&#10;一人当たり面積">
          <a:extLst>
            <a:ext uri="{FF2B5EF4-FFF2-40B4-BE49-F238E27FC236}">
              <a16:creationId xmlns:a16="http://schemas.microsoft.com/office/drawing/2014/main" id="{F01E8CA1-5E8D-4FA0-B019-9E0EB623E025}"/>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1025245-D1DA-4B67-9A94-85DFE3EB08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C10054C-E2C8-4BD7-95FD-108F89048F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909538-19BC-45EF-866B-91A486F797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E3DE19-A7D3-4291-89E9-BEB1D779C5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8CCD2B3-90E4-446E-8D20-620597AA0E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B44E7C9-49FA-43B2-A3B4-B5AC5352C8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E824A69-B5C7-47B5-817A-DFF8B0C8FB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9CE40C1-63D4-43AD-8ACA-FB4E4D35C0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6928CE7-46F9-4CF8-908C-15C82B6E38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4D8DE5D-E6AA-43FE-8197-8C66A5AD70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6D2410E-A6BB-4B04-8563-BC7947C61D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042EC32-4535-4087-9734-D0432BC91F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5C10CF0-A32A-4835-BABC-51C8A84024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7B4FBAB-9302-4776-BCBD-006774CCE7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5B8C181-34B8-414E-ADF9-5E3E926962D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FE8EDE5-7D3D-40F4-90F2-A44679BD0B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26FDD11-1F88-40EC-A4CD-498D35B5BF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31F1139-8B03-4ED9-AA65-37B16D65D0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BB9FD77-815E-415D-9BF4-3B55FF94EA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1131A0F-0CF0-499B-9168-1B8135E119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338F82E-47CD-4145-A606-4995D78415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662CCDB-2410-4E99-ADA0-F883D2FAE9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3FCDD4B-562E-45C5-959C-CE8B82EDD7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31D0AEF-2837-48D2-865B-0F7ECB5976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0C727D6-75A9-4574-A841-3BD70B1B06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25B7D3DA-79E0-4F86-BA2F-6D124D9C5D9E}"/>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D72E20E-E897-41D2-B5AD-7908BD47AFB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1546504-78D4-4220-9F87-151484B510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55F5928-E0E7-44AD-ABFC-7F58B4BAC4EE}"/>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391E1BB7-5BF4-4185-9C5E-05F52654567C}"/>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420E544-D035-4975-AE81-DD56CE29B2A6}"/>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F368BE74-D4C3-4F03-91E7-2EBD9B5D6B7F}"/>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1C8E8DF0-5056-4E8D-93A1-32548D2C7A7B}"/>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79" name="フローチャート: 判断 178">
          <a:extLst>
            <a:ext uri="{FF2B5EF4-FFF2-40B4-BE49-F238E27FC236}">
              <a16:creationId xmlns:a16="http://schemas.microsoft.com/office/drawing/2014/main" id="{4C740367-8ABE-4173-B1A2-6A6A9AB4A514}"/>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80" name="フローチャート: 判断 179">
          <a:extLst>
            <a:ext uri="{FF2B5EF4-FFF2-40B4-BE49-F238E27FC236}">
              <a16:creationId xmlns:a16="http://schemas.microsoft.com/office/drawing/2014/main" id="{448AFF93-9713-4E83-812A-777A06B46777}"/>
            </a:ext>
          </a:extLst>
        </xdr:cNvPr>
        <xdr:cNvSpPr/>
      </xdr:nvSpPr>
      <xdr:spPr>
        <a:xfrm>
          <a:off x="1968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79828</xdr:rowOff>
    </xdr:from>
    <xdr:to>
      <xdr:col>6</xdr:col>
      <xdr:colOff>38100</xdr:colOff>
      <xdr:row>62</xdr:row>
      <xdr:rowOff>9978</xdr:rowOff>
    </xdr:to>
    <xdr:sp macro="" textlink="">
      <xdr:nvSpPr>
        <xdr:cNvPr id="181" name="フローチャート: 判断 180">
          <a:extLst>
            <a:ext uri="{FF2B5EF4-FFF2-40B4-BE49-F238E27FC236}">
              <a16:creationId xmlns:a16="http://schemas.microsoft.com/office/drawing/2014/main" id="{8FD0CC33-DB32-4BEC-B2E0-887ECCE19804}"/>
            </a:ext>
          </a:extLst>
        </xdr:cNvPr>
        <xdr:cNvSpPr/>
      </xdr:nvSpPr>
      <xdr:spPr>
        <a:xfrm>
          <a:off x="1079500" y="10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8DD0E33-B7C8-4BAE-921F-1E89A270C8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AB3EF0-084A-4D37-8F37-FEAF0EB85E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8CFFF4-D01A-4C7A-A264-C38BD13D70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C915E1-B5BD-4E65-A2C1-A4F0D9D5C5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C8DD83-DA0C-4377-9D2B-00B49F415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7" name="楕円 186">
          <a:extLst>
            <a:ext uri="{FF2B5EF4-FFF2-40B4-BE49-F238E27FC236}">
              <a16:creationId xmlns:a16="http://schemas.microsoft.com/office/drawing/2014/main" id="{2F105BD7-A4AE-4A02-AFD7-38893B2934B8}"/>
            </a:ext>
          </a:extLst>
        </xdr:cNvPr>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0480B00-A667-438A-8B85-945E95204F03}"/>
            </a:ext>
          </a:extLst>
        </xdr:cNvPr>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89" name="楕円 188">
          <a:extLst>
            <a:ext uri="{FF2B5EF4-FFF2-40B4-BE49-F238E27FC236}">
              <a16:creationId xmlns:a16="http://schemas.microsoft.com/office/drawing/2014/main" id="{5F8F1D82-DD15-4E32-81C4-65715B098647}"/>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107769</xdr:rowOff>
    </xdr:to>
    <xdr:cxnSp macro="">
      <xdr:nvCxnSpPr>
        <xdr:cNvPr id="190" name="直線コネクタ 189">
          <a:extLst>
            <a:ext uri="{FF2B5EF4-FFF2-40B4-BE49-F238E27FC236}">
              <a16:creationId xmlns:a16="http://schemas.microsoft.com/office/drawing/2014/main" id="{AA3863A2-E048-42C3-B120-7B53900EB9FC}"/>
            </a:ext>
          </a:extLst>
        </xdr:cNvPr>
        <xdr:cNvCxnSpPr/>
      </xdr:nvCxnSpPr>
      <xdr:spPr>
        <a:xfrm>
          <a:off x="3797300" y="107246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1" name="楕円 190">
          <a:extLst>
            <a:ext uri="{FF2B5EF4-FFF2-40B4-BE49-F238E27FC236}">
              <a16:creationId xmlns:a16="http://schemas.microsoft.com/office/drawing/2014/main" id="{271D7E0F-5FBC-4CAA-BE97-BF23FF72A7CB}"/>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94706</xdr:rowOff>
    </xdr:to>
    <xdr:cxnSp macro="">
      <xdr:nvCxnSpPr>
        <xdr:cNvPr id="192" name="直線コネクタ 191">
          <a:extLst>
            <a:ext uri="{FF2B5EF4-FFF2-40B4-BE49-F238E27FC236}">
              <a16:creationId xmlns:a16="http://schemas.microsoft.com/office/drawing/2014/main" id="{7EC479AF-6C66-4982-BB72-A6D29BE2646D}"/>
            </a:ext>
          </a:extLst>
        </xdr:cNvPr>
        <xdr:cNvCxnSpPr/>
      </xdr:nvCxnSpPr>
      <xdr:spPr>
        <a:xfrm>
          <a:off x="2908300" y="107066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xdr:rowOff>
    </xdr:from>
    <xdr:to>
      <xdr:col>10</xdr:col>
      <xdr:colOff>165100</xdr:colOff>
      <xdr:row>62</xdr:row>
      <xdr:rowOff>104684</xdr:rowOff>
    </xdr:to>
    <xdr:sp macro="" textlink="">
      <xdr:nvSpPr>
        <xdr:cNvPr id="193" name="楕円 192">
          <a:extLst>
            <a:ext uri="{FF2B5EF4-FFF2-40B4-BE49-F238E27FC236}">
              <a16:creationId xmlns:a16="http://schemas.microsoft.com/office/drawing/2014/main" id="{AF0DCCDB-CCF8-495C-A444-C4D5080F7769}"/>
            </a:ext>
          </a:extLst>
        </xdr:cNvPr>
        <xdr:cNvSpPr/>
      </xdr:nvSpPr>
      <xdr:spPr>
        <a:xfrm>
          <a:off x="1968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53884</xdr:rowOff>
    </xdr:from>
    <xdr:to>
      <xdr:col>15</xdr:col>
      <xdr:colOff>50800</xdr:colOff>
      <xdr:row>62</xdr:row>
      <xdr:rowOff>76744</xdr:rowOff>
    </xdr:to>
    <xdr:cxnSp macro="">
      <xdr:nvCxnSpPr>
        <xdr:cNvPr id="194" name="直線コネクタ 193">
          <a:extLst>
            <a:ext uri="{FF2B5EF4-FFF2-40B4-BE49-F238E27FC236}">
              <a16:creationId xmlns:a16="http://schemas.microsoft.com/office/drawing/2014/main" id="{A6046AA5-2F40-4D71-9E13-5FD6ECA4FE9F}"/>
            </a:ext>
          </a:extLst>
        </xdr:cNvPr>
        <xdr:cNvCxnSpPr/>
      </xdr:nvCxnSpPr>
      <xdr:spPr>
        <a:xfrm>
          <a:off x="2019300" y="1068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5" name="楕円 194">
          <a:extLst>
            <a:ext uri="{FF2B5EF4-FFF2-40B4-BE49-F238E27FC236}">
              <a16:creationId xmlns:a16="http://schemas.microsoft.com/office/drawing/2014/main" id="{3E6DF9BD-5B85-47F3-A4F4-8145406F69EB}"/>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53884</xdr:rowOff>
    </xdr:to>
    <xdr:cxnSp macro="">
      <xdr:nvCxnSpPr>
        <xdr:cNvPr id="196" name="直線コネクタ 195">
          <a:extLst>
            <a:ext uri="{FF2B5EF4-FFF2-40B4-BE49-F238E27FC236}">
              <a16:creationId xmlns:a16="http://schemas.microsoft.com/office/drawing/2014/main" id="{CE5C6875-AAEC-4AA5-9E98-CAF868C11676}"/>
            </a:ext>
          </a:extLst>
        </xdr:cNvPr>
        <xdr:cNvCxnSpPr/>
      </xdr:nvCxnSpPr>
      <xdr:spPr>
        <a:xfrm>
          <a:off x="1130300" y="1066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F0557DE8-77F4-4AC0-85F6-64B340EB30AB}"/>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29771</xdr:rowOff>
    </xdr:from>
    <xdr:ext cx="405111" cy="259045"/>
    <xdr:sp macro="" textlink="">
      <xdr:nvSpPr>
        <xdr:cNvPr id="198" name="n_2aveValue【体育館・プール】&#10;有形固定資産減価償却率">
          <a:extLst>
            <a:ext uri="{FF2B5EF4-FFF2-40B4-BE49-F238E27FC236}">
              <a16:creationId xmlns:a16="http://schemas.microsoft.com/office/drawing/2014/main" id="{9FAD4E87-3DC9-4616-99BF-45D805B2C5FC}"/>
            </a:ext>
          </a:extLst>
        </xdr:cNvPr>
        <xdr:cNvSpPr txBox="1"/>
      </xdr:nvSpPr>
      <xdr:spPr>
        <a:xfrm>
          <a:off x="2705744" y="1031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49365</xdr:rowOff>
    </xdr:from>
    <xdr:ext cx="405111" cy="259045"/>
    <xdr:sp macro="" textlink="">
      <xdr:nvSpPr>
        <xdr:cNvPr id="199" name="n_3aveValue【体育館・プール】&#10;有形固定資産減価償却率">
          <a:extLst>
            <a:ext uri="{FF2B5EF4-FFF2-40B4-BE49-F238E27FC236}">
              <a16:creationId xmlns:a16="http://schemas.microsoft.com/office/drawing/2014/main" id="{6E1D7A9A-1554-4C9C-A3C1-918EC9C21544}"/>
            </a:ext>
          </a:extLst>
        </xdr:cNvPr>
        <xdr:cNvSpPr txBox="1"/>
      </xdr:nvSpPr>
      <xdr:spPr>
        <a:xfrm>
          <a:off x="1816744" y="1033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26505</xdr:rowOff>
    </xdr:from>
    <xdr:ext cx="405111" cy="259045"/>
    <xdr:sp macro="" textlink="">
      <xdr:nvSpPr>
        <xdr:cNvPr id="200" name="n_4aveValue【体育館・プール】&#10;有形固定資産減価償却率">
          <a:extLst>
            <a:ext uri="{FF2B5EF4-FFF2-40B4-BE49-F238E27FC236}">
              <a16:creationId xmlns:a16="http://schemas.microsoft.com/office/drawing/2014/main" id="{0F4D096A-EFE0-4461-8EE5-9F7CE42FDE95}"/>
            </a:ext>
          </a:extLst>
        </xdr:cNvPr>
        <xdr:cNvSpPr txBox="1"/>
      </xdr:nvSpPr>
      <xdr:spPr>
        <a:xfrm>
          <a:off x="927744" y="1031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1" name="n_1mainValue【体育館・プール】&#10;有形固定資産減価償却率">
          <a:extLst>
            <a:ext uri="{FF2B5EF4-FFF2-40B4-BE49-F238E27FC236}">
              <a16:creationId xmlns:a16="http://schemas.microsoft.com/office/drawing/2014/main" id="{BFE9E9F4-FE44-4A91-BE6E-CC96969825C4}"/>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2" name="n_2mainValue【体育館・プール】&#10;有形固定資産減価償却率">
          <a:extLst>
            <a:ext uri="{FF2B5EF4-FFF2-40B4-BE49-F238E27FC236}">
              <a16:creationId xmlns:a16="http://schemas.microsoft.com/office/drawing/2014/main" id="{833D7AB3-100F-487C-BBAE-E44B910E3FB4}"/>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95811</xdr:rowOff>
    </xdr:from>
    <xdr:ext cx="405111" cy="259045"/>
    <xdr:sp macro="" textlink="">
      <xdr:nvSpPr>
        <xdr:cNvPr id="203" name="n_3mainValue【体育館・プール】&#10;有形固定資産減価償却率">
          <a:extLst>
            <a:ext uri="{FF2B5EF4-FFF2-40B4-BE49-F238E27FC236}">
              <a16:creationId xmlns:a16="http://schemas.microsoft.com/office/drawing/2014/main" id="{86636138-E4A0-4561-9A51-E7B48457E9CA}"/>
            </a:ext>
          </a:extLst>
        </xdr:cNvPr>
        <xdr:cNvSpPr txBox="1"/>
      </xdr:nvSpPr>
      <xdr:spPr>
        <a:xfrm>
          <a:off x="1816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4" name="n_4mainValue【体育館・プール】&#10;有形固定資産減価償却率">
          <a:extLst>
            <a:ext uri="{FF2B5EF4-FFF2-40B4-BE49-F238E27FC236}">
              <a16:creationId xmlns:a16="http://schemas.microsoft.com/office/drawing/2014/main" id="{5AF08A2D-536F-4136-A042-858DED4C6A11}"/>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40329B-1442-4C61-B3CF-C0A73B5BBD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D5E2A5D-F67E-4B51-BE41-89DC00871A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F67FCAA-653C-430E-87A8-FF05D37E65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352F8F5-E6CD-4D91-B573-6D172B74A0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493F08-2810-432F-B801-03F576123E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03F7B90-8BDC-4670-9E0D-7B99265577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58E290-1DF0-4826-92C6-36F0A55FBC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E5FAB13-895F-4BD3-90E0-3FC0B8A380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F68A600-D6B0-4359-BFE1-3DEC53774E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6DCB391-BAB4-4CF9-AABA-48BCCC9F59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C54AE98D-E85C-4EA3-91E8-5E54EC686E6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FD5B0AED-95E4-4396-94A2-30F525D86A9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00287B4-76B2-4D8E-9136-4B75C52A44A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305CFB3D-0064-474B-A8BE-18727055C8E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50AFE996-12CB-4F50-9043-C6E4B738708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699BCA3-9A5D-4F43-BB29-F8850EA5CF4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98A11CDF-79E3-478A-B078-978FC83283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7A12A2AD-8F0F-4E54-A4DD-BA3E117EE6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8DAB736-C149-4062-B093-53C583C53B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57783C18-CCE7-4CA9-BBDF-3299B9B62CC4}"/>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E3BE7A44-0616-44B5-A8CE-8859CE271FC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E42D1836-93C5-4E1D-B9DF-0294193BF7B7}"/>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05C2A666-A3F5-4D03-89DA-57B50CF63336}"/>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CB6ACC4B-4F35-435D-B7B7-ABA1862423FC}"/>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875B81A2-2E56-43FD-AFD9-EA40D3A31F03}"/>
            </a:ext>
          </a:extLst>
        </xdr:cNvPr>
        <xdr:cNvSpPr txBox="1"/>
      </xdr:nvSpPr>
      <xdr:spPr>
        <a:xfrm>
          <a:off x="1051560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F79EFB25-CF8D-4FBA-85DC-4E92F5B4BB5E}"/>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AC973FBC-C9A1-4CA8-A04B-33B44AA6F270}"/>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116649</xdr:rowOff>
    </xdr:from>
    <xdr:to>
      <xdr:col>46</xdr:col>
      <xdr:colOff>38100</xdr:colOff>
      <xdr:row>62</xdr:row>
      <xdr:rowOff>46799</xdr:rowOff>
    </xdr:to>
    <xdr:sp macro="" textlink="">
      <xdr:nvSpPr>
        <xdr:cNvPr id="232" name="フローチャート: 判断 231">
          <a:extLst>
            <a:ext uri="{FF2B5EF4-FFF2-40B4-BE49-F238E27FC236}">
              <a16:creationId xmlns:a16="http://schemas.microsoft.com/office/drawing/2014/main" id="{AE2A76DD-81F3-4B0F-BA1A-2066C4C6A14C}"/>
            </a:ext>
          </a:extLst>
        </xdr:cNvPr>
        <xdr:cNvSpPr/>
      </xdr:nvSpPr>
      <xdr:spPr>
        <a:xfrm>
          <a:off x="8699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146939</xdr:rowOff>
    </xdr:from>
    <xdr:to>
      <xdr:col>41</xdr:col>
      <xdr:colOff>101600</xdr:colOff>
      <xdr:row>62</xdr:row>
      <xdr:rowOff>77089</xdr:rowOff>
    </xdr:to>
    <xdr:sp macro="" textlink="">
      <xdr:nvSpPr>
        <xdr:cNvPr id="233" name="フローチャート: 判断 232">
          <a:extLst>
            <a:ext uri="{FF2B5EF4-FFF2-40B4-BE49-F238E27FC236}">
              <a16:creationId xmlns:a16="http://schemas.microsoft.com/office/drawing/2014/main" id="{0BA24593-48D5-49B3-A9C4-E78D0E6DBB98}"/>
            </a:ext>
          </a:extLst>
        </xdr:cNvPr>
        <xdr:cNvSpPr/>
      </xdr:nvSpPr>
      <xdr:spPr>
        <a:xfrm>
          <a:off x="7810500" y="106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156083</xdr:rowOff>
    </xdr:from>
    <xdr:to>
      <xdr:col>36</xdr:col>
      <xdr:colOff>165100</xdr:colOff>
      <xdr:row>62</xdr:row>
      <xdr:rowOff>86233</xdr:rowOff>
    </xdr:to>
    <xdr:sp macro="" textlink="">
      <xdr:nvSpPr>
        <xdr:cNvPr id="234" name="フローチャート: 判断 233">
          <a:extLst>
            <a:ext uri="{FF2B5EF4-FFF2-40B4-BE49-F238E27FC236}">
              <a16:creationId xmlns:a16="http://schemas.microsoft.com/office/drawing/2014/main" id="{A00BFE06-92F4-4D64-AF29-164B0ACB2639}"/>
            </a:ext>
          </a:extLst>
        </xdr:cNvPr>
        <xdr:cNvSpPr/>
      </xdr:nvSpPr>
      <xdr:spPr>
        <a:xfrm>
          <a:off x="6921500" y="1061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B485588-6A30-4F80-B438-8EFD3CE3B4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FDBE379-0C68-4333-A04C-ECC108EABC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0F31AEC-BBD9-467E-8C25-A7E78E25B7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CCAD7D-0B2B-49CB-8377-55856E2E6D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E48FA8F-FAEB-497B-B727-2A431D3570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0" name="楕円 239">
          <a:extLst>
            <a:ext uri="{FF2B5EF4-FFF2-40B4-BE49-F238E27FC236}">
              <a16:creationId xmlns:a16="http://schemas.microsoft.com/office/drawing/2014/main" id="{6C4213CC-03A5-4FD1-A2B0-57B919928DFB}"/>
            </a:ext>
          </a:extLst>
        </xdr:cNvPr>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1" name="【体育館・プール】&#10;一人当たり面積該当値テキスト">
          <a:extLst>
            <a:ext uri="{FF2B5EF4-FFF2-40B4-BE49-F238E27FC236}">
              <a16:creationId xmlns:a16="http://schemas.microsoft.com/office/drawing/2014/main" id="{58BD5EC1-943C-4A63-93BB-43D07D2B51FA}"/>
            </a:ext>
          </a:extLst>
        </xdr:cNvPr>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139509</xdr:rowOff>
    </xdr:from>
    <xdr:to>
      <xdr:col>50</xdr:col>
      <xdr:colOff>165100</xdr:colOff>
      <xdr:row>61</xdr:row>
      <xdr:rowOff>69659</xdr:rowOff>
    </xdr:to>
    <xdr:sp macro="" textlink="">
      <xdr:nvSpPr>
        <xdr:cNvPr id="242" name="楕円 241">
          <a:extLst>
            <a:ext uri="{FF2B5EF4-FFF2-40B4-BE49-F238E27FC236}">
              <a16:creationId xmlns:a16="http://schemas.microsoft.com/office/drawing/2014/main" id="{3405C5A0-A8DC-4F5A-8E13-A9C61BF44451}"/>
            </a:ext>
          </a:extLst>
        </xdr:cNvPr>
        <xdr:cNvSpPr/>
      </xdr:nvSpPr>
      <xdr:spPr>
        <a:xfrm>
          <a:off x="9588500" y="10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18859</xdr:rowOff>
    </xdr:to>
    <xdr:cxnSp macro="">
      <xdr:nvCxnSpPr>
        <xdr:cNvPr id="243" name="直線コネクタ 242">
          <a:extLst>
            <a:ext uri="{FF2B5EF4-FFF2-40B4-BE49-F238E27FC236}">
              <a16:creationId xmlns:a16="http://schemas.microsoft.com/office/drawing/2014/main" id="{03FBB979-B9A1-4EBC-893E-BD409F8884BD}"/>
            </a:ext>
          </a:extLst>
        </xdr:cNvPr>
        <xdr:cNvCxnSpPr/>
      </xdr:nvCxnSpPr>
      <xdr:spPr>
        <a:xfrm flipV="1">
          <a:off x="9639300" y="104698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145224</xdr:rowOff>
    </xdr:from>
    <xdr:to>
      <xdr:col>46</xdr:col>
      <xdr:colOff>38100</xdr:colOff>
      <xdr:row>61</xdr:row>
      <xdr:rowOff>75374</xdr:rowOff>
    </xdr:to>
    <xdr:sp macro="" textlink="">
      <xdr:nvSpPr>
        <xdr:cNvPr id="244" name="楕円 243">
          <a:extLst>
            <a:ext uri="{FF2B5EF4-FFF2-40B4-BE49-F238E27FC236}">
              <a16:creationId xmlns:a16="http://schemas.microsoft.com/office/drawing/2014/main" id="{EC349017-4B4A-46CA-9730-8444A10A09DE}"/>
            </a:ext>
          </a:extLst>
        </xdr:cNvPr>
        <xdr:cNvSpPr/>
      </xdr:nvSpPr>
      <xdr:spPr>
        <a:xfrm>
          <a:off x="8699500" y="104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18859</xdr:rowOff>
    </xdr:from>
    <xdr:to>
      <xdr:col>50</xdr:col>
      <xdr:colOff>114300</xdr:colOff>
      <xdr:row>61</xdr:row>
      <xdr:rowOff>24574</xdr:rowOff>
    </xdr:to>
    <xdr:cxnSp macro="">
      <xdr:nvCxnSpPr>
        <xdr:cNvPr id="245" name="直線コネクタ 244">
          <a:extLst>
            <a:ext uri="{FF2B5EF4-FFF2-40B4-BE49-F238E27FC236}">
              <a16:creationId xmlns:a16="http://schemas.microsoft.com/office/drawing/2014/main" id="{B77693CA-73BB-4F85-8BA7-CC33C367446A}"/>
            </a:ext>
          </a:extLst>
        </xdr:cNvPr>
        <xdr:cNvCxnSpPr/>
      </xdr:nvCxnSpPr>
      <xdr:spPr>
        <a:xfrm flipV="1">
          <a:off x="8750300" y="104773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152082</xdr:rowOff>
    </xdr:from>
    <xdr:to>
      <xdr:col>41</xdr:col>
      <xdr:colOff>101600</xdr:colOff>
      <xdr:row>61</xdr:row>
      <xdr:rowOff>82232</xdr:rowOff>
    </xdr:to>
    <xdr:sp macro="" textlink="">
      <xdr:nvSpPr>
        <xdr:cNvPr id="246" name="楕円 245">
          <a:extLst>
            <a:ext uri="{FF2B5EF4-FFF2-40B4-BE49-F238E27FC236}">
              <a16:creationId xmlns:a16="http://schemas.microsoft.com/office/drawing/2014/main" id="{748B1CBE-2B7F-4FBD-A8E4-59E89394415C}"/>
            </a:ext>
          </a:extLst>
        </xdr:cNvPr>
        <xdr:cNvSpPr/>
      </xdr:nvSpPr>
      <xdr:spPr>
        <a:xfrm>
          <a:off x="7810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24574</xdr:rowOff>
    </xdr:from>
    <xdr:to>
      <xdr:col>45</xdr:col>
      <xdr:colOff>177800</xdr:colOff>
      <xdr:row>61</xdr:row>
      <xdr:rowOff>31432</xdr:rowOff>
    </xdr:to>
    <xdr:cxnSp macro="">
      <xdr:nvCxnSpPr>
        <xdr:cNvPr id="247" name="直線コネクタ 246">
          <a:extLst>
            <a:ext uri="{FF2B5EF4-FFF2-40B4-BE49-F238E27FC236}">
              <a16:creationId xmlns:a16="http://schemas.microsoft.com/office/drawing/2014/main" id="{1E7A04E5-65D5-4D37-AA17-ED78323914BC}"/>
            </a:ext>
          </a:extLst>
        </xdr:cNvPr>
        <xdr:cNvCxnSpPr/>
      </xdr:nvCxnSpPr>
      <xdr:spPr>
        <a:xfrm flipV="1">
          <a:off x="7861300" y="104830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161227</xdr:rowOff>
    </xdr:from>
    <xdr:to>
      <xdr:col>36</xdr:col>
      <xdr:colOff>165100</xdr:colOff>
      <xdr:row>61</xdr:row>
      <xdr:rowOff>91377</xdr:rowOff>
    </xdr:to>
    <xdr:sp macro="" textlink="">
      <xdr:nvSpPr>
        <xdr:cNvPr id="248" name="楕円 247">
          <a:extLst>
            <a:ext uri="{FF2B5EF4-FFF2-40B4-BE49-F238E27FC236}">
              <a16:creationId xmlns:a16="http://schemas.microsoft.com/office/drawing/2014/main" id="{14FFD025-1FB0-4114-B114-9B14CA12A66B}"/>
            </a:ext>
          </a:extLst>
        </xdr:cNvPr>
        <xdr:cNvSpPr/>
      </xdr:nvSpPr>
      <xdr:spPr>
        <a:xfrm>
          <a:off x="69215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31432</xdr:rowOff>
    </xdr:from>
    <xdr:to>
      <xdr:col>41</xdr:col>
      <xdr:colOff>50800</xdr:colOff>
      <xdr:row>61</xdr:row>
      <xdr:rowOff>40577</xdr:rowOff>
    </xdr:to>
    <xdr:cxnSp macro="">
      <xdr:nvCxnSpPr>
        <xdr:cNvPr id="249" name="直線コネクタ 248">
          <a:extLst>
            <a:ext uri="{FF2B5EF4-FFF2-40B4-BE49-F238E27FC236}">
              <a16:creationId xmlns:a16="http://schemas.microsoft.com/office/drawing/2014/main" id="{80AAB6D2-80AA-4262-8A56-CA68597D711A}"/>
            </a:ext>
          </a:extLst>
        </xdr:cNvPr>
        <xdr:cNvCxnSpPr/>
      </xdr:nvCxnSpPr>
      <xdr:spPr>
        <a:xfrm flipV="1">
          <a:off x="6972300" y="104898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a:extLst>
            <a:ext uri="{FF2B5EF4-FFF2-40B4-BE49-F238E27FC236}">
              <a16:creationId xmlns:a16="http://schemas.microsoft.com/office/drawing/2014/main" id="{5DF61F91-0F6F-4C3B-A56B-E6EC9705DB8F}"/>
            </a:ext>
          </a:extLst>
        </xdr:cNvPr>
        <xdr:cNvSpPr txBox="1"/>
      </xdr:nvSpPr>
      <xdr:spPr>
        <a:xfrm>
          <a:off x="93917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37926</xdr:rowOff>
    </xdr:from>
    <xdr:ext cx="469744" cy="259045"/>
    <xdr:sp macro="" textlink="">
      <xdr:nvSpPr>
        <xdr:cNvPr id="251" name="n_2aveValue【体育館・プール】&#10;一人当たり面積">
          <a:extLst>
            <a:ext uri="{FF2B5EF4-FFF2-40B4-BE49-F238E27FC236}">
              <a16:creationId xmlns:a16="http://schemas.microsoft.com/office/drawing/2014/main" id="{DC957593-069F-4AB2-AC34-31D99BCFD113}"/>
            </a:ext>
          </a:extLst>
        </xdr:cNvPr>
        <xdr:cNvSpPr txBox="1"/>
      </xdr:nvSpPr>
      <xdr:spPr>
        <a:xfrm>
          <a:off x="8515427" y="10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68216</xdr:rowOff>
    </xdr:from>
    <xdr:ext cx="469744" cy="259045"/>
    <xdr:sp macro="" textlink="">
      <xdr:nvSpPr>
        <xdr:cNvPr id="252" name="n_3aveValue【体育館・プール】&#10;一人当たり面積">
          <a:extLst>
            <a:ext uri="{FF2B5EF4-FFF2-40B4-BE49-F238E27FC236}">
              <a16:creationId xmlns:a16="http://schemas.microsoft.com/office/drawing/2014/main" id="{9A4287D6-FC1F-49BF-A07E-41D8076735BB}"/>
            </a:ext>
          </a:extLst>
        </xdr:cNvPr>
        <xdr:cNvSpPr txBox="1"/>
      </xdr:nvSpPr>
      <xdr:spPr>
        <a:xfrm>
          <a:off x="7626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77360</xdr:rowOff>
    </xdr:from>
    <xdr:ext cx="469744" cy="259045"/>
    <xdr:sp macro="" textlink="">
      <xdr:nvSpPr>
        <xdr:cNvPr id="253" name="n_4aveValue【体育館・プール】&#10;一人当たり面積">
          <a:extLst>
            <a:ext uri="{FF2B5EF4-FFF2-40B4-BE49-F238E27FC236}">
              <a16:creationId xmlns:a16="http://schemas.microsoft.com/office/drawing/2014/main" id="{4A027371-9339-4429-B1D0-739747A066EA}"/>
            </a:ext>
          </a:extLst>
        </xdr:cNvPr>
        <xdr:cNvSpPr txBox="1"/>
      </xdr:nvSpPr>
      <xdr:spPr>
        <a:xfrm>
          <a:off x="6737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86186</xdr:rowOff>
    </xdr:from>
    <xdr:ext cx="469744" cy="259045"/>
    <xdr:sp macro="" textlink="">
      <xdr:nvSpPr>
        <xdr:cNvPr id="254" name="n_1mainValue【体育館・プール】&#10;一人当たり面積">
          <a:extLst>
            <a:ext uri="{FF2B5EF4-FFF2-40B4-BE49-F238E27FC236}">
              <a16:creationId xmlns:a16="http://schemas.microsoft.com/office/drawing/2014/main" id="{F48168BE-FB86-421B-BD15-FF37DFDF47C6}"/>
            </a:ext>
          </a:extLst>
        </xdr:cNvPr>
        <xdr:cNvSpPr txBox="1"/>
      </xdr:nvSpPr>
      <xdr:spPr>
        <a:xfrm>
          <a:off x="9391727" y="10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91901</xdr:rowOff>
    </xdr:from>
    <xdr:ext cx="469744" cy="259045"/>
    <xdr:sp macro="" textlink="">
      <xdr:nvSpPr>
        <xdr:cNvPr id="255" name="n_2mainValue【体育館・プール】&#10;一人当たり面積">
          <a:extLst>
            <a:ext uri="{FF2B5EF4-FFF2-40B4-BE49-F238E27FC236}">
              <a16:creationId xmlns:a16="http://schemas.microsoft.com/office/drawing/2014/main" id="{07FEC7CB-858F-474D-9620-166DC22E6421}"/>
            </a:ext>
          </a:extLst>
        </xdr:cNvPr>
        <xdr:cNvSpPr txBox="1"/>
      </xdr:nvSpPr>
      <xdr:spPr>
        <a:xfrm>
          <a:off x="8515427" y="102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98759</xdr:rowOff>
    </xdr:from>
    <xdr:ext cx="469744" cy="259045"/>
    <xdr:sp macro="" textlink="">
      <xdr:nvSpPr>
        <xdr:cNvPr id="256" name="n_3mainValue【体育館・プール】&#10;一人当たり面積">
          <a:extLst>
            <a:ext uri="{FF2B5EF4-FFF2-40B4-BE49-F238E27FC236}">
              <a16:creationId xmlns:a16="http://schemas.microsoft.com/office/drawing/2014/main" id="{8DA6E495-1EFD-47C8-9128-528C61ECA386}"/>
            </a:ext>
          </a:extLst>
        </xdr:cNvPr>
        <xdr:cNvSpPr txBox="1"/>
      </xdr:nvSpPr>
      <xdr:spPr>
        <a:xfrm>
          <a:off x="7626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107904</xdr:rowOff>
    </xdr:from>
    <xdr:ext cx="469744" cy="259045"/>
    <xdr:sp macro="" textlink="">
      <xdr:nvSpPr>
        <xdr:cNvPr id="257" name="n_4mainValue【体育館・プール】&#10;一人当たり面積">
          <a:extLst>
            <a:ext uri="{FF2B5EF4-FFF2-40B4-BE49-F238E27FC236}">
              <a16:creationId xmlns:a16="http://schemas.microsoft.com/office/drawing/2014/main" id="{D916E0F8-C30B-4BEB-A71A-93A82C8DC185}"/>
            </a:ext>
          </a:extLst>
        </xdr:cNvPr>
        <xdr:cNvSpPr txBox="1"/>
      </xdr:nvSpPr>
      <xdr:spPr>
        <a:xfrm>
          <a:off x="6737427" y="102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BE35FA8-8969-44A3-A886-CB9766E4FA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AACF8313-0F7C-4033-83CA-13E21C138A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C8E20F5-7155-4AF4-A177-A1E2940714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76482CD1-7BD7-4D6C-BFB2-7E5C1E8E4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77B1B869-E504-4AEA-8EDD-DE19D53D92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0DDA9BB-DC7B-4130-8272-C4DFA5DF3C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C2933023-A1A3-4FDB-B836-69BDE2097F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144D81F5-1D62-4CC1-8CF0-B173B061A9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F55D29BF-9224-4816-BF19-6262FD78DE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A673F61C-F5B3-4711-8A5B-BF9F47F944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889B200A-BFBC-45DC-B6BC-4CD35589F2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FD2DFCF0-2AD9-485E-801A-215A3522B49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A8898342-E616-4E2A-9192-3874FBF9022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64C12479-0DBC-43BD-B5C7-A766E7F328A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840ACF61-94C9-4E99-A033-8DF1749378C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73F7BB2-DCED-4F8E-AD5F-DD227C02CD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6CE98BF-AA6A-45E1-AC13-5CE8F0A6401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6A5EF259-90A7-4BA9-B17F-020230F85F3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85C1B48-CD82-468D-94B9-8C72B8989F2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F0AB785-5EBC-49CE-98E7-F02B3D306B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5CC71AE5-6695-40A1-9BA9-DABC14E3508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FAE7F0C9-19D5-477A-BA4E-277B3A6AD2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A602616F-2A98-4062-8FE7-3861DA81C74B}"/>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68BA7341-76D0-45B5-AD0F-E9AE3B54AC3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BBB608DB-1F6F-4968-A3D1-1FF05BDACE0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D8B4BC9F-3349-48E7-8D59-63CCF0D3CAA8}"/>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F984FF57-E2D9-471A-A9C1-75B654A6D052}"/>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0E5455C7-D411-4C27-9C05-447E3B252070}"/>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554EA212-1CF3-4EB4-ADED-E1614B39720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19EF8D55-8245-4E0B-A9C8-ACC75209FE86}"/>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8" name="フローチャート: 判断 287">
          <a:extLst>
            <a:ext uri="{FF2B5EF4-FFF2-40B4-BE49-F238E27FC236}">
              <a16:creationId xmlns:a16="http://schemas.microsoft.com/office/drawing/2014/main" id="{1C5074D4-1220-4511-ABEE-A1FE319E824D}"/>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89" name="フローチャート: 判断 288">
          <a:extLst>
            <a:ext uri="{FF2B5EF4-FFF2-40B4-BE49-F238E27FC236}">
              <a16:creationId xmlns:a16="http://schemas.microsoft.com/office/drawing/2014/main" id="{1B3C3030-A211-4C33-9305-DD69D0D078A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90" name="フローチャート: 判断 289">
          <a:extLst>
            <a:ext uri="{FF2B5EF4-FFF2-40B4-BE49-F238E27FC236}">
              <a16:creationId xmlns:a16="http://schemas.microsoft.com/office/drawing/2014/main" id="{19BE17BE-09EF-44FE-BC06-A9E0699D9B98}"/>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DA51DD2-D248-4516-92E1-1608EFEA89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CFE2985-55F8-43B0-AFC6-8DF7974BC2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5785E6D-F7C4-463F-8C1F-F53E02CF52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DE18E2E-AC45-41E5-9617-CA30E1BFA8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4C36E6-1628-47A3-B528-89C1A5E12C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96" name="楕円 295">
          <a:extLst>
            <a:ext uri="{FF2B5EF4-FFF2-40B4-BE49-F238E27FC236}">
              <a16:creationId xmlns:a16="http://schemas.microsoft.com/office/drawing/2014/main" id="{CBE786AB-AB7E-47FD-8858-E80FE2DBF671}"/>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ED85CF9-14E3-4811-A8E4-7869156D9032}"/>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98" name="楕円 297">
          <a:extLst>
            <a:ext uri="{FF2B5EF4-FFF2-40B4-BE49-F238E27FC236}">
              <a16:creationId xmlns:a16="http://schemas.microsoft.com/office/drawing/2014/main" id="{30A7C83D-EA69-45BD-8EDD-E9D2234401CB}"/>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26670</xdr:rowOff>
    </xdr:to>
    <xdr:cxnSp macro="">
      <xdr:nvCxnSpPr>
        <xdr:cNvPr id="299" name="直線コネクタ 298">
          <a:extLst>
            <a:ext uri="{FF2B5EF4-FFF2-40B4-BE49-F238E27FC236}">
              <a16:creationId xmlns:a16="http://schemas.microsoft.com/office/drawing/2014/main" id="{8F3BF267-460D-4F89-8AF9-67E3F29D39C7}"/>
            </a:ext>
          </a:extLst>
        </xdr:cNvPr>
        <xdr:cNvCxnSpPr/>
      </xdr:nvCxnSpPr>
      <xdr:spPr>
        <a:xfrm>
          <a:off x="3797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300" name="楕円 299">
          <a:extLst>
            <a:ext uri="{FF2B5EF4-FFF2-40B4-BE49-F238E27FC236}">
              <a16:creationId xmlns:a16="http://schemas.microsoft.com/office/drawing/2014/main" id="{56627C29-89F0-4C0C-8A22-3A4D68108E70}"/>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26670</xdr:rowOff>
    </xdr:to>
    <xdr:cxnSp macro="">
      <xdr:nvCxnSpPr>
        <xdr:cNvPr id="301" name="直線コネクタ 300">
          <a:extLst>
            <a:ext uri="{FF2B5EF4-FFF2-40B4-BE49-F238E27FC236}">
              <a16:creationId xmlns:a16="http://schemas.microsoft.com/office/drawing/2014/main" id="{C201BBD2-97E3-4A57-BBE4-F2631EEA2149}"/>
            </a:ext>
          </a:extLst>
        </xdr:cNvPr>
        <xdr:cNvCxnSpPr/>
      </xdr:nvCxnSpPr>
      <xdr:spPr>
        <a:xfrm>
          <a:off x="2908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2" name="楕円 301">
          <a:extLst>
            <a:ext uri="{FF2B5EF4-FFF2-40B4-BE49-F238E27FC236}">
              <a16:creationId xmlns:a16="http://schemas.microsoft.com/office/drawing/2014/main" id="{B8A8E48C-FD9B-4B8C-9A58-CE1F115586BA}"/>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163830</xdr:rowOff>
    </xdr:from>
    <xdr:to>
      <xdr:col>15</xdr:col>
      <xdr:colOff>50800</xdr:colOff>
      <xdr:row>86</xdr:row>
      <xdr:rowOff>24385</xdr:rowOff>
    </xdr:to>
    <xdr:cxnSp macro="">
      <xdr:nvCxnSpPr>
        <xdr:cNvPr id="303" name="直線コネクタ 302">
          <a:extLst>
            <a:ext uri="{FF2B5EF4-FFF2-40B4-BE49-F238E27FC236}">
              <a16:creationId xmlns:a16="http://schemas.microsoft.com/office/drawing/2014/main" id="{BE94E147-D65A-4EB2-B1A9-C3F8123D895B}"/>
            </a:ext>
          </a:extLst>
        </xdr:cNvPr>
        <xdr:cNvCxnSpPr/>
      </xdr:nvCxnSpPr>
      <xdr:spPr>
        <a:xfrm>
          <a:off x="2019300" y="14737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04" name="楕円 303">
          <a:extLst>
            <a:ext uri="{FF2B5EF4-FFF2-40B4-BE49-F238E27FC236}">
              <a16:creationId xmlns:a16="http://schemas.microsoft.com/office/drawing/2014/main" id="{59A3BDA3-4F9A-4E7F-8D51-AFC2AF43C0BF}"/>
            </a:ext>
          </a:extLst>
        </xdr:cNvPr>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163830</xdr:rowOff>
    </xdr:to>
    <xdr:cxnSp macro="">
      <xdr:nvCxnSpPr>
        <xdr:cNvPr id="305" name="直線コネクタ 304">
          <a:extLst>
            <a:ext uri="{FF2B5EF4-FFF2-40B4-BE49-F238E27FC236}">
              <a16:creationId xmlns:a16="http://schemas.microsoft.com/office/drawing/2014/main" id="{502EFFC3-610F-4ED2-A5E2-03290526B901}"/>
            </a:ext>
          </a:extLst>
        </xdr:cNvPr>
        <xdr:cNvCxnSpPr/>
      </xdr:nvCxnSpPr>
      <xdr:spPr>
        <a:xfrm>
          <a:off x="1130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6" name="n_1aveValue【福祉施設】&#10;有形固定資産減価償却率">
          <a:extLst>
            <a:ext uri="{FF2B5EF4-FFF2-40B4-BE49-F238E27FC236}">
              <a16:creationId xmlns:a16="http://schemas.microsoft.com/office/drawing/2014/main" id="{A6EEDAE4-F9C5-42FA-8B06-917C534CF305}"/>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7" name="n_2aveValue【福祉施設】&#10;有形固定資産減価償却率">
          <a:extLst>
            <a:ext uri="{FF2B5EF4-FFF2-40B4-BE49-F238E27FC236}">
              <a16:creationId xmlns:a16="http://schemas.microsoft.com/office/drawing/2014/main" id="{28B6C245-0BFB-4465-8A11-B9CE32A8009C}"/>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20845</xdr:rowOff>
    </xdr:from>
    <xdr:ext cx="405111" cy="259045"/>
    <xdr:sp macro="" textlink="">
      <xdr:nvSpPr>
        <xdr:cNvPr id="308" name="n_3aveValue【福祉施設】&#10;有形固定資産減価償却率">
          <a:extLst>
            <a:ext uri="{FF2B5EF4-FFF2-40B4-BE49-F238E27FC236}">
              <a16:creationId xmlns:a16="http://schemas.microsoft.com/office/drawing/2014/main" id="{0FEDC58A-E488-4E2B-9022-1540870ADFAF}"/>
            </a:ext>
          </a:extLst>
        </xdr:cNvPr>
        <xdr:cNvSpPr txBox="1"/>
      </xdr:nvSpPr>
      <xdr:spPr>
        <a:xfrm>
          <a:off x="1816744"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309" name="n_4aveValue【福祉施設】&#10;有形固定資産減価償却率">
          <a:extLst>
            <a:ext uri="{FF2B5EF4-FFF2-40B4-BE49-F238E27FC236}">
              <a16:creationId xmlns:a16="http://schemas.microsoft.com/office/drawing/2014/main" id="{79938543-5282-4304-A8F5-19261963E443}"/>
            </a:ext>
          </a:extLst>
        </xdr:cNvPr>
        <xdr:cNvSpPr txBox="1"/>
      </xdr:nvSpPr>
      <xdr:spPr>
        <a:xfrm>
          <a:off x="927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310" name="n_1mainValue【福祉施設】&#10;有形固定資産減価償却率">
          <a:extLst>
            <a:ext uri="{FF2B5EF4-FFF2-40B4-BE49-F238E27FC236}">
              <a16:creationId xmlns:a16="http://schemas.microsoft.com/office/drawing/2014/main" id="{12109625-F34C-4C78-B470-4525832BC659}"/>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311" name="n_2mainValue【福祉施設】&#10;有形固定資産減価償却率">
          <a:extLst>
            <a:ext uri="{FF2B5EF4-FFF2-40B4-BE49-F238E27FC236}">
              <a16:creationId xmlns:a16="http://schemas.microsoft.com/office/drawing/2014/main" id="{410EE3F9-6D76-4367-9B5E-177F2AFC6BFD}"/>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2" name="n_3mainValue【福祉施設】&#10;有形固定資産減価償却率">
          <a:extLst>
            <a:ext uri="{FF2B5EF4-FFF2-40B4-BE49-F238E27FC236}">
              <a16:creationId xmlns:a16="http://schemas.microsoft.com/office/drawing/2014/main" id="{045BE59E-C261-4BA3-9A38-20A29E397209}"/>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13" name="n_4mainValue【福祉施設】&#10;有形固定資産減価償却率">
          <a:extLst>
            <a:ext uri="{FF2B5EF4-FFF2-40B4-BE49-F238E27FC236}">
              <a16:creationId xmlns:a16="http://schemas.microsoft.com/office/drawing/2014/main" id="{B8421367-6CC8-4064-927C-1A0E9FC38570}"/>
            </a:ext>
          </a:extLst>
        </xdr:cNvPr>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B2C2C5BC-D232-4ED6-9E47-6911999190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CA0B4530-1076-4917-BC75-D3AA5CE9E1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A2B25836-8C9D-413C-A186-3FA7357740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C8AC3743-9C53-4F00-901E-5A6876E9BF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20CEA726-8E65-4159-BA8D-05B0FC837D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80C9274E-731C-455F-98F8-755A4832D32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666A82C3-1E4B-415E-B552-01FD0EE4EC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6080B8A8-4952-4219-A83B-CA4068790E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1FDB40AC-BD28-44DD-97A5-2CD2D2536F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80A01350-9FC4-4810-9B1B-FD05AF9907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1E4C1AFC-EB08-4B1D-898E-B39EBE4EE4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F1257405-93C1-48AF-ABE2-D83245A605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533CD576-7453-4EAA-B404-FD2B6F5E22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CE12B24C-BFDB-41B2-94AF-0E8FE5FFA6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E07709DE-98CA-4A55-8932-9A5B64B67F9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4F5C25D8-6253-4CB1-93AA-96C212A3BC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633750A9-D81F-49E6-BF15-B342FAB8497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DF9886D9-04ED-4212-BCA2-1E81D0B6316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362956B3-7B07-41BC-8BD8-BFC4E3FE4B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696AC0B2-9A9A-4EBD-A6BC-470786EF66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ADE430B-4A09-44D5-86E6-2D1F1E8460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59AFD2E-CE8D-46B9-856C-4291DDDF51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C1604ED-BA6C-49D1-A939-0656938333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0121F7E8-96E5-4611-AB3F-5FE4F14BE2A0}"/>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A13027B7-767F-4CB3-90E5-AA61F9228141}"/>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5FBA1ABA-76FE-4B70-95E9-9DB2B68C088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46645423-CA53-40FD-9D07-D5680C765A15}"/>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A1662106-F61C-4197-A6ED-EF1956D1F3E8}"/>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F0BE22D0-DBF2-4D84-8BDB-0143FBF75039}"/>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028C9244-2AD9-4210-A0B6-62D277232F39}"/>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4E52DCC9-F266-4D5D-ADF5-250BBCB1C152}"/>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45" name="フローチャート: 判断 344">
          <a:extLst>
            <a:ext uri="{FF2B5EF4-FFF2-40B4-BE49-F238E27FC236}">
              <a16:creationId xmlns:a16="http://schemas.microsoft.com/office/drawing/2014/main" id="{3E5FBCEF-02CA-4767-8ABB-E484BA31880A}"/>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46" name="フローチャート: 判断 345">
          <a:extLst>
            <a:ext uri="{FF2B5EF4-FFF2-40B4-BE49-F238E27FC236}">
              <a16:creationId xmlns:a16="http://schemas.microsoft.com/office/drawing/2014/main" id="{17F28211-600E-4279-A129-3933CFCE641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165100</xdr:rowOff>
    </xdr:from>
    <xdr:to>
      <xdr:col>36</xdr:col>
      <xdr:colOff>165100</xdr:colOff>
      <xdr:row>85</xdr:row>
      <xdr:rowOff>95250</xdr:rowOff>
    </xdr:to>
    <xdr:sp macro="" textlink="">
      <xdr:nvSpPr>
        <xdr:cNvPr id="347" name="フローチャート: 判断 346">
          <a:extLst>
            <a:ext uri="{FF2B5EF4-FFF2-40B4-BE49-F238E27FC236}">
              <a16:creationId xmlns:a16="http://schemas.microsoft.com/office/drawing/2014/main" id="{D179F73B-A4E6-47F8-8200-9A7F0BEA1483}"/>
            </a:ext>
          </a:extLst>
        </xdr:cNvPr>
        <xdr:cNvSpPr/>
      </xdr:nvSpPr>
      <xdr:spPr>
        <a:xfrm>
          <a:off x="6921500" y="1456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C12F875-2843-4CCB-9519-329D92EBF7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6F0AE4A-399E-4CD2-B60F-06E792A4B5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B31AB1C-9648-4915-9A1B-6E52167802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F72D4F0-A0E5-489C-B983-A60B1DD5E0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A514E5-D070-46C5-9A28-F2A72E7642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3" name="楕円 352">
          <a:extLst>
            <a:ext uri="{FF2B5EF4-FFF2-40B4-BE49-F238E27FC236}">
              <a16:creationId xmlns:a16="http://schemas.microsoft.com/office/drawing/2014/main" id="{F098951E-4984-4164-B2FD-2CC62DD92A07}"/>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54" name="【福祉施設】&#10;一人当たり面積該当値テキスト">
          <a:extLst>
            <a:ext uri="{FF2B5EF4-FFF2-40B4-BE49-F238E27FC236}">
              <a16:creationId xmlns:a16="http://schemas.microsoft.com/office/drawing/2014/main" id="{6186BBAA-B241-4EAD-8CF4-5CAFA4208B7B}"/>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92711</xdr:rowOff>
    </xdr:from>
    <xdr:to>
      <xdr:col>50</xdr:col>
      <xdr:colOff>165100</xdr:colOff>
      <xdr:row>86</xdr:row>
      <xdr:rowOff>22861</xdr:rowOff>
    </xdr:to>
    <xdr:sp macro="" textlink="">
      <xdr:nvSpPr>
        <xdr:cNvPr id="355" name="楕円 354">
          <a:extLst>
            <a:ext uri="{FF2B5EF4-FFF2-40B4-BE49-F238E27FC236}">
              <a16:creationId xmlns:a16="http://schemas.microsoft.com/office/drawing/2014/main" id="{3591FF3A-7AC8-4087-AA50-B99F4E347952}"/>
            </a:ext>
          </a:extLst>
        </xdr:cNvPr>
        <xdr:cNvSpPr/>
      </xdr:nvSpPr>
      <xdr:spPr>
        <a:xfrm>
          <a:off x="9588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143511</xdr:rowOff>
    </xdr:to>
    <xdr:cxnSp macro="">
      <xdr:nvCxnSpPr>
        <xdr:cNvPr id="356" name="直線コネクタ 355">
          <a:extLst>
            <a:ext uri="{FF2B5EF4-FFF2-40B4-BE49-F238E27FC236}">
              <a16:creationId xmlns:a16="http://schemas.microsoft.com/office/drawing/2014/main" id="{DD3BE4E0-78AF-44D9-A1DC-BFF7813E02BF}"/>
            </a:ext>
          </a:extLst>
        </xdr:cNvPr>
        <xdr:cNvCxnSpPr/>
      </xdr:nvCxnSpPr>
      <xdr:spPr>
        <a:xfrm flipV="1">
          <a:off x="9639300" y="14714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95250</xdr:rowOff>
    </xdr:from>
    <xdr:to>
      <xdr:col>46</xdr:col>
      <xdr:colOff>38100</xdr:colOff>
      <xdr:row>86</xdr:row>
      <xdr:rowOff>25400</xdr:rowOff>
    </xdr:to>
    <xdr:sp macro="" textlink="">
      <xdr:nvSpPr>
        <xdr:cNvPr id="357" name="楕円 356">
          <a:extLst>
            <a:ext uri="{FF2B5EF4-FFF2-40B4-BE49-F238E27FC236}">
              <a16:creationId xmlns:a16="http://schemas.microsoft.com/office/drawing/2014/main" id="{05072AE7-6E2F-470E-BF8E-7430B4BDA2D3}"/>
            </a:ext>
          </a:extLst>
        </xdr:cNvPr>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143511</xdr:rowOff>
    </xdr:from>
    <xdr:to>
      <xdr:col>50</xdr:col>
      <xdr:colOff>114300</xdr:colOff>
      <xdr:row>85</xdr:row>
      <xdr:rowOff>146050</xdr:rowOff>
    </xdr:to>
    <xdr:cxnSp macro="">
      <xdr:nvCxnSpPr>
        <xdr:cNvPr id="358" name="直線コネクタ 357">
          <a:extLst>
            <a:ext uri="{FF2B5EF4-FFF2-40B4-BE49-F238E27FC236}">
              <a16:creationId xmlns:a16="http://schemas.microsoft.com/office/drawing/2014/main" id="{7DCC11EA-D096-4A3D-A3A7-D0A7B4F26F26}"/>
            </a:ext>
          </a:extLst>
        </xdr:cNvPr>
        <xdr:cNvCxnSpPr/>
      </xdr:nvCxnSpPr>
      <xdr:spPr>
        <a:xfrm flipV="1">
          <a:off x="8750300" y="1471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59" name="楕円 358">
          <a:extLst>
            <a:ext uri="{FF2B5EF4-FFF2-40B4-BE49-F238E27FC236}">
              <a16:creationId xmlns:a16="http://schemas.microsoft.com/office/drawing/2014/main" id="{1BD063C6-E51C-4DFA-8BF2-9B6C8FDA1A28}"/>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102870</xdr:rowOff>
    </xdr:from>
    <xdr:to>
      <xdr:col>45</xdr:col>
      <xdr:colOff>177800</xdr:colOff>
      <xdr:row>85</xdr:row>
      <xdr:rowOff>146050</xdr:rowOff>
    </xdr:to>
    <xdr:cxnSp macro="">
      <xdr:nvCxnSpPr>
        <xdr:cNvPr id="360" name="直線コネクタ 359">
          <a:extLst>
            <a:ext uri="{FF2B5EF4-FFF2-40B4-BE49-F238E27FC236}">
              <a16:creationId xmlns:a16="http://schemas.microsoft.com/office/drawing/2014/main" id="{55D0DBD1-BB07-42A6-AE18-C2247AFFF234}"/>
            </a:ext>
          </a:extLst>
        </xdr:cNvPr>
        <xdr:cNvCxnSpPr/>
      </xdr:nvCxnSpPr>
      <xdr:spPr>
        <a:xfrm>
          <a:off x="7861300" y="146761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361" name="楕円 360">
          <a:extLst>
            <a:ext uri="{FF2B5EF4-FFF2-40B4-BE49-F238E27FC236}">
              <a16:creationId xmlns:a16="http://schemas.microsoft.com/office/drawing/2014/main" id="{6B865B9B-E045-4737-B0F7-0FEFB9150886}"/>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102870</xdr:rowOff>
    </xdr:from>
    <xdr:to>
      <xdr:col>41</xdr:col>
      <xdr:colOff>50800</xdr:colOff>
      <xdr:row>85</xdr:row>
      <xdr:rowOff>107950</xdr:rowOff>
    </xdr:to>
    <xdr:cxnSp macro="">
      <xdr:nvCxnSpPr>
        <xdr:cNvPr id="362" name="直線コネクタ 361">
          <a:extLst>
            <a:ext uri="{FF2B5EF4-FFF2-40B4-BE49-F238E27FC236}">
              <a16:creationId xmlns:a16="http://schemas.microsoft.com/office/drawing/2014/main" id="{6878B76E-7F60-4CB6-AE9F-0AD00DEE85E6}"/>
            </a:ext>
          </a:extLst>
        </xdr:cNvPr>
        <xdr:cNvCxnSpPr/>
      </xdr:nvCxnSpPr>
      <xdr:spPr>
        <a:xfrm flipV="1">
          <a:off x="6972300" y="14676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152FBAEA-2BC0-4C5A-BD56-14F62057867B}"/>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67327</xdr:rowOff>
    </xdr:from>
    <xdr:ext cx="469744" cy="259045"/>
    <xdr:sp macro="" textlink="">
      <xdr:nvSpPr>
        <xdr:cNvPr id="364" name="n_2aveValue【福祉施設】&#10;一人当たり面積">
          <a:extLst>
            <a:ext uri="{FF2B5EF4-FFF2-40B4-BE49-F238E27FC236}">
              <a16:creationId xmlns:a16="http://schemas.microsoft.com/office/drawing/2014/main" id="{B69F1D07-DE14-4671-ABBF-0B00372D0108}"/>
            </a:ext>
          </a:extLst>
        </xdr:cNvPr>
        <xdr:cNvSpPr txBox="1"/>
      </xdr:nvSpPr>
      <xdr:spPr>
        <a:xfrm>
          <a:off x="8515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5" name="n_3aveValue【福祉施設】&#10;一人当たり面積">
          <a:extLst>
            <a:ext uri="{FF2B5EF4-FFF2-40B4-BE49-F238E27FC236}">
              <a16:creationId xmlns:a16="http://schemas.microsoft.com/office/drawing/2014/main" id="{E8F0BCE6-29AB-4972-9B05-0F1008096BBC}"/>
            </a:ext>
          </a:extLst>
        </xdr:cNvPr>
        <xdr:cNvSpPr txBox="1"/>
      </xdr:nvSpPr>
      <xdr:spPr>
        <a:xfrm>
          <a:off x="7626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111777</xdr:rowOff>
    </xdr:from>
    <xdr:ext cx="469744" cy="259045"/>
    <xdr:sp macro="" textlink="">
      <xdr:nvSpPr>
        <xdr:cNvPr id="366" name="n_4aveValue【福祉施設】&#10;一人当たり面積">
          <a:extLst>
            <a:ext uri="{FF2B5EF4-FFF2-40B4-BE49-F238E27FC236}">
              <a16:creationId xmlns:a16="http://schemas.microsoft.com/office/drawing/2014/main" id="{0922BB1A-9EFE-4D88-A46B-CB0F6B51E667}"/>
            </a:ext>
          </a:extLst>
        </xdr:cNvPr>
        <xdr:cNvSpPr txBox="1"/>
      </xdr:nvSpPr>
      <xdr:spPr>
        <a:xfrm>
          <a:off x="6737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13988</xdr:rowOff>
    </xdr:from>
    <xdr:ext cx="469744" cy="259045"/>
    <xdr:sp macro="" textlink="">
      <xdr:nvSpPr>
        <xdr:cNvPr id="367" name="n_1mainValue【福祉施設】&#10;一人当たり面積">
          <a:extLst>
            <a:ext uri="{FF2B5EF4-FFF2-40B4-BE49-F238E27FC236}">
              <a16:creationId xmlns:a16="http://schemas.microsoft.com/office/drawing/2014/main" id="{4AE7FDD4-9186-44B2-8475-A4341427BDEF}"/>
            </a:ext>
          </a:extLst>
        </xdr:cNvPr>
        <xdr:cNvSpPr txBox="1"/>
      </xdr:nvSpPr>
      <xdr:spPr>
        <a:xfrm>
          <a:off x="93917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16527</xdr:rowOff>
    </xdr:from>
    <xdr:ext cx="469744" cy="259045"/>
    <xdr:sp macro="" textlink="">
      <xdr:nvSpPr>
        <xdr:cNvPr id="368" name="n_2mainValue【福祉施設】&#10;一人当たり面積">
          <a:extLst>
            <a:ext uri="{FF2B5EF4-FFF2-40B4-BE49-F238E27FC236}">
              <a16:creationId xmlns:a16="http://schemas.microsoft.com/office/drawing/2014/main" id="{52417135-3C9F-4C05-A03B-7620E856151D}"/>
            </a:ext>
          </a:extLst>
        </xdr:cNvPr>
        <xdr:cNvSpPr txBox="1"/>
      </xdr:nvSpPr>
      <xdr:spPr>
        <a:xfrm>
          <a:off x="8515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69" name="n_3mainValue【福祉施設】&#10;一人当たり面積">
          <a:extLst>
            <a:ext uri="{FF2B5EF4-FFF2-40B4-BE49-F238E27FC236}">
              <a16:creationId xmlns:a16="http://schemas.microsoft.com/office/drawing/2014/main" id="{5A70273F-8875-4837-858E-9B5ABB770017}"/>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370" name="n_4mainValue【福祉施設】&#10;一人当たり面積">
          <a:extLst>
            <a:ext uri="{FF2B5EF4-FFF2-40B4-BE49-F238E27FC236}">
              <a16:creationId xmlns:a16="http://schemas.microsoft.com/office/drawing/2014/main" id="{3F6EF3A1-8DE5-4151-B315-D09350FD5F05}"/>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711B683-3D83-45C5-AAD1-0F0FE37342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5CD6FBF-E9DA-4FF8-B331-5266FA9127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BDDC4C7-129E-433D-9208-715281A584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D152E5A-B0E7-4AB6-A9CC-0EDC0F2147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E9425A9B-CE36-49C1-840C-A2703BE750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67274A-A0BB-4B64-B4AD-2261391956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E3DFFCD-E99A-409B-B645-962436E3B0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14CD30A-54E6-4AD7-BB9F-3E9312B032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F695688-CE7F-4944-B249-B70384966B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7B7322D6-B4E4-47DB-9FC5-6B57D31ED3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D2D19947-4C14-48F1-8A61-3418518E80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C5B68EB-D654-4A22-9751-51BB20DCFF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468AFDF9-FAC7-4227-A1CF-5982C185D8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F692320-76E3-4632-9D3B-1836B92786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2D4C1E0-4CA5-490B-85DD-74AA326698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383F342-811D-4495-9194-1669BA1AC8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380818F-3719-48AC-B405-397C20E252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BB14A678-530B-460B-895E-A0F88FE506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F5C9BC9B-3D0E-4024-9E87-D5A1A16ED8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48BCB022-CE31-4D1C-AF80-B16C15EF3E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9923140D-E80A-43A1-B3DF-8C72B6FEF3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A5BD6269-2342-4976-9A86-C8E0ADE1E7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5F4471DD-2EEE-49D4-963D-A0A5374276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CDBB6B0-0854-4D4C-9C91-5007234FDA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6D7CC348-915E-4092-98A6-D56AA8FD27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C94EDF79-2CE1-4BA4-AE1B-7746D0FA92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71EE8CD6-4AA2-4652-A55F-8EE563F2C3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044048D1-A3BB-41E1-BE89-EFA7D0A69B7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2AEEF0CC-2B0D-4463-B2C8-D80B6533AAA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874F5078-7D20-4EEF-90B0-5E8519E20EC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8ED48B62-E0E1-4435-9D17-AAABE4776D7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BBEC3BE3-11A1-4728-8E88-FEEDEC6CB76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F09600CD-4A3E-4B97-981E-766B56D5941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845325E8-A4C5-4819-A2D8-F3019920F8F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01B8D883-5B93-478D-9FA0-51E5C309994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4174C794-2542-46B0-884D-E155BEB901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E458CD1A-12E8-4578-8F01-E24766F13F0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F2B27780-0888-4A39-B66F-073A69BF78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409" name="直線コネクタ 408">
          <a:extLst>
            <a:ext uri="{FF2B5EF4-FFF2-40B4-BE49-F238E27FC236}">
              <a16:creationId xmlns:a16="http://schemas.microsoft.com/office/drawing/2014/main" id="{C0EBDE1C-F9FB-4428-9A3E-6CBE9F541301}"/>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3A165A37-BABB-4214-8104-5D9EF0AE2114}"/>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411" name="直線コネクタ 410">
          <a:extLst>
            <a:ext uri="{FF2B5EF4-FFF2-40B4-BE49-F238E27FC236}">
              <a16:creationId xmlns:a16="http://schemas.microsoft.com/office/drawing/2014/main" id="{D95A1448-C028-499B-A1E3-1CC67DEE47B7}"/>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785F7C99-94A1-4D7E-BB38-7F05DF647DE2}"/>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13" name="直線コネクタ 412">
          <a:extLst>
            <a:ext uri="{FF2B5EF4-FFF2-40B4-BE49-F238E27FC236}">
              <a16:creationId xmlns:a16="http://schemas.microsoft.com/office/drawing/2014/main" id="{1A0DF14A-24E8-4ED2-AFFE-5EE0FFB8850C}"/>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A64E5CE0-4ADE-4E6C-BD74-C125DF56F0A5}"/>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415" name="フローチャート: 判断 414">
          <a:extLst>
            <a:ext uri="{FF2B5EF4-FFF2-40B4-BE49-F238E27FC236}">
              <a16:creationId xmlns:a16="http://schemas.microsoft.com/office/drawing/2014/main" id="{AF9D98CD-E33C-46CC-8F15-7321C495E2F4}"/>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416" name="フローチャート: 判断 415">
          <a:extLst>
            <a:ext uri="{FF2B5EF4-FFF2-40B4-BE49-F238E27FC236}">
              <a16:creationId xmlns:a16="http://schemas.microsoft.com/office/drawing/2014/main" id="{9CC52A9E-8D16-4F4F-8A8E-2C31D3C5BAE6}"/>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43688</xdr:rowOff>
    </xdr:from>
    <xdr:to>
      <xdr:col>76</xdr:col>
      <xdr:colOff>165100</xdr:colOff>
      <xdr:row>36</xdr:row>
      <xdr:rowOff>145288</xdr:rowOff>
    </xdr:to>
    <xdr:sp macro="" textlink="">
      <xdr:nvSpPr>
        <xdr:cNvPr id="417" name="フローチャート: 判断 416">
          <a:extLst>
            <a:ext uri="{FF2B5EF4-FFF2-40B4-BE49-F238E27FC236}">
              <a16:creationId xmlns:a16="http://schemas.microsoft.com/office/drawing/2014/main" id="{B93F6749-C20E-4995-99C5-9339533C4D09}"/>
            </a:ext>
          </a:extLst>
        </xdr:cNvPr>
        <xdr:cNvSpPr/>
      </xdr:nvSpPr>
      <xdr:spPr>
        <a:xfrm>
          <a:off x="14541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18" name="フローチャート: 判断 417">
          <a:extLst>
            <a:ext uri="{FF2B5EF4-FFF2-40B4-BE49-F238E27FC236}">
              <a16:creationId xmlns:a16="http://schemas.microsoft.com/office/drawing/2014/main" id="{E9C6E6CC-3D6A-417E-87A4-712F9346E605}"/>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64262</xdr:rowOff>
    </xdr:from>
    <xdr:to>
      <xdr:col>67</xdr:col>
      <xdr:colOff>101600</xdr:colOff>
      <xdr:row>36</xdr:row>
      <xdr:rowOff>165862</xdr:rowOff>
    </xdr:to>
    <xdr:sp macro="" textlink="">
      <xdr:nvSpPr>
        <xdr:cNvPr id="419" name="フローチャート: 判断 418">
          <a:extLst>
            <a:ext uri="{FF2B5EF4-FFF2-40B4-BE49-F238E27FC236}">
              <a16:creationId xmlns:a16="http://schemas.microsoft.com/office/drawing/2014/main" id="{C7EDEEC0-16C9-4575-9E15-4367EF4FA375}"/>
            </a:ext>
          </a:extLst>
        </xdr:cNvPr>
        <xdr:cNvSpPr/>
      </xdr:nvSpPr>
      <xdr:spPr>
        <a:xfrm>
          <a:off x="12763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DE002AC-8881-4DB3-A641-FE3D8CE099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D2FAE5FA-47EC-43EF-B307-0FD6663727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2F1C3C70-8571-4A7D-8C84-BC09F03D6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ADBD7C4-CCDE-40FA-8D65-BB8A61DD2E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A063D96-C9B0-4307-929B-83530A26DB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89408</xdr:rowOff>
    </xdr:from>
    <xdr:to>
      <xdr:col>85</xdr:col>
      <xdr:colOff>177800</xdr:colOff>
      <xdr:row>40</xdr:row>
      <xdr:rowOff>19558</xdr:rowOff>
    </xdr:to>
    <xdr:sp macro="" textlink="">
      <xdr:nvSpPr>
        <xdr:cNvPr id="425" name="楕円 424">
          <a:extLst>
            <a:ext uri="{FF2B5EF4-FFF2-40B4-BE49-F238E27FC236}">
              <a16:creationId xmlns:a16="http://schemas.microsoft.com/office/drawing/2014/main" id="{3199FA0B-477D-4CEC-95B2-CE59C8CA6EA9}"/>
            </a:ext>
          </a:extLst>
        </xdr:cNvPr>
        <xdr:cNvSpPr/>
      </xdr:nvSpPr>
      <xdr:spPr>
        <a:xfrm>
          <a:off x="16268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4335</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E10FE828-BA94-416B-BDC0-8143A2A0CBEF}"/>
            </a:ext>
          </a:extLst>
        </xdr:cNvPr>
        <xdr:cNvSpPr txBox="1"/>
      </xdr:nvSpPr>
      <xdr:spPr>
        <a:xfrm>
          <a:off x="16357600" y="669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66548</xdr:rowOff>
    </xdr:from>
    <xdr:to>
      <xdr:col>81</xdr:col>
      <xdr:colOff>101600</xdr:colOff>
      <xdr:row>39</xdr:row>
      <xdr:rowOff>168148</xdr:rowOff>
    </xdr:to>
    <xdr:sp macro="" textlink="">
      <xdr:nvSpPr>
        <xdr:cNvPr id="427" name="楕円 426">
          <a:extLst>
            <a:ext uri="{FF2B5EF4-FFF2-40B4-BE49-F238E27FC236}">
              <a16:creationId xmlns:a16="http://schemas.microsoft.com/office/drawing/2014/main" id="{9674F6EA-E545-46B7-B07C-5ECEF37B6F31}"/>
            </a:ext>
          </a:extLst>
        </xdr:cNvPr>
        <xdr:cNvSpPr/>
      </xdr:nvSpPr>
      <xdr:spPr>
        <a:xfrm>
          <a:off x="15430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117348</xdr:rowOff>
    </xdr:from>
    <xdr:to>
      <xdr:col>85</xdr:col>
      <xdr:colOff>127000</xdr:colOff>
      <xdr:row>39</xdr:row>
      <xdr:rowOff>140208</xdr:rowOff>
    </xdr:to>
    <xdr:cxnSp macro="">
      <xdr:nvCxnSpPr>
        <xdr:cNvPr id="428" name="直線コネクタ 427">
          <a:extLst>
            <a:ext uri="{FF2B5EF4-FFF2-40B4-BE49-F238E27FC236}">
              <a16:creationId xmlns:a16="http://schemas.microsoft.com/office/drawing/2014/main" id="{C0B193F5-A6AC-4A14-8703-21BBA8E2BCE3}"/>
            </a:ext>
          </a:extLst>
        </xdr:cNvPr>
        <xdr:cNvCxnSpPr/>
      </xdr:nvCxnSpPr>
      <xdr:spPr>
        <a:xfrm>
          <a:off x="15481300" y="68038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160274</xdr:rowOff>
    </xdr:from>
    <xdr:to>
      <xdr:col>76</xdr:col>
      <xdr:colOff>165100</xdr:colOff>
      <xdr:row>41</xdr:row>
      <xdr:rowOff>90424</xdr:rowOff>
    </xdr:to>
    <xdr:sp macro="" textlink="">
      <xdr:nvSpPr>
        <xdr:cNvPr id="429" name="楕円 428">
          <a:extLst>
            <a:ext uri="{FF2B5EF4-FFF2-40B4-BE49-F238E27FC236}">
              <a16:creationId xmlns:a16="http://schemas.microsoft.com/office/drawing/2014/main" id="{9E2DAE11-DB05-4105-A023-7BC168A45DA8}"/>
            </a:ext>
          </a:extLst>
        </xdr:cNvPr>
        <xdr:cNvSpPr/>
      </xdr:nvSpPr>
      <xdr:spPr>
        <a:xfrm>
          <a:off x="14541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117348</xdr:rowOff>
    </xdr:from>
    <xdr:to>
      <xdr:col>81</xdr:col>
      <xdr:colOff>50800</xdr:colOff>
      <xdr:row>41</xdr:row>
      <xdr:rowOff>39624</xdr:rowOff>
    </xdr:to>
    <xdr:cxnSp macro="">
      <xdr:nvCxnSpPr>
        <xdr:cNvPr id="430" name="直線コネクタ 429">
          <a:extLst>
            <a:ext uri="{FF2B5EF4-FFF2-40B4-BE49-F238E27FC236}">
              <a16:creationId xmlns:a16="http://schemas.microsoft.com/office/drawing/2014/main" id="{6CADE6B8-53AA-46F1-A73D-CA81C9135F08}"/>
            </a:ext>
          </a:extLst>
        </xdr:cNvPr>
        <xdr:cNvCxnSpPr/>
      </xdr:nvCxnSpPr>
      <xdr:spPr>
        <a:xfrm flipV="1">
          <a:off x="14592300" y="680389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155702</xdr:rowOff>
    </xdr:from>
    <xdr:to>
      <xdr:col>72</xdr:col>
      <xdr:colOff>38100</xdr:colOff>
      <xdr:row>41</xdr:row>
      <xdr:rowOff>85852</xdr:rowOff>
    </xdr:to>
    <xdr:sp macro="" textlink="">
      <xdr:nvSpPr>
        <xdr:cNvPr id="431" name="楕円 430">
          <a:extLst>
            <a:ext uri="{FF2B5EF4-FFF2-40B4-BE49-F238E27FC236}">
              <a16:creationId xmlns:a16="http://schemas.microsoft.com/office/drawing/2014/main" id="{0D6B1AAF-24D4-4276-9046-4BFFF205009F}"/>
            </a:ext>
          </a:extLst>
        </xdr:cNvPr>
        <xdr:cNvSpPr/>
      </xdr:nvSpPr>
      <xdr:spPr>
        <a:xfrm>
          <a:off x="1365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35052</xdr:rowOff>
    </xdr:from>
    <xdr:to>
      <xdr:col>76</xdr:col>
      <xdr:colOff>114300</xdr:colOff>
      <xdr:row>41</xdr:row>
      <xdr:rowOff>39624</xdr:rowOff>
    </xdr:to>
    <xdr:cxnSp macro="">
      <xdr:nvCxnSpPr>
        <xdr:cNvPr id="432" name="直線コネクタ 431">
          <a:extLst>
            <a:ext uri="{FF2B5EF4-FFF2-40B4-BE49-F238E27FC236}">
              <a16:creationId xmlns:a16="http://schemas.microsoft.com/office/drawing/2014/main" id="{B6749560-E223-4879-BAF5-E7898A1CDF15}"/>
            </a:ext>
          </a:extLst>
        </xdr:cNvPr>
        <xdr:cNvCxnSpPr/>
      </xdr:nvCxnSpPr>
      <xdr:spPr>
        <a:xfrm>
          <a:off x="13703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433" name="楕円 432">
          <a:extLst>
            <a:ext uri="{FF2B5EF4-FFF2-40B4-BE49-F238E27FC236}">
              <a16:creationId xmlns:a16="http://schemas.microsoft.com/office/drawing/2014/main" id="{B4A03D81-E02A-419E-9D13-EE93A322DB2C}"/>
            </a:ext>
          </a:extLst>
        </xdr:cNvPr>
        <xdr:cNvSpPr/>
      </xdr:nvSpPr>
      <xdr:spPr>
        <a:xfrm>
          <a:off x="1276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35052</xdr:rowOff>
    </xdr:to>
    <xdr:cxnSp macro="">
      <xdr:nvCxnSpPr>
        <xdr:cNvPr id="434" name="直線コネクタ 433">
          <a:extLst>
            <a:ext uri="{FF2B5EF4-FFF2-40B4-BE49-F238E27FC236}">
              <a16:creationId xmlns:a16="http://schemas.microsoft.com/office/drawing/2014/main" id="{1DC5A463-2F22-40AA-B824-B0A365740F7A}"/>
            </a:ext>
          </a:extLst>
        </xdr:cNvPr>
        <xdr:cNvCxnSpPr/>
      </xdr:nvCxnSpPr>
      <xdr:spPr>
        <a:xfrm>
          <a:off x="12814300" y="70599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116095</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A671268E-D57C-4435-861F-38C92A2347AC}"/>
            </a:ext>
          </a:extLst>
        </xdr:cNvPr>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161815</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543A5BEB-B446-4B04-A3A8-F611DF541492}"/>
            </a:ext>
          </a:extLst>
        </xdr:cNvPr>
        <xdr:cNvSpPr txBox="1"/>
      </xdr:nvSpPr>
      <xdr:spPr>
        <a:xfrm>
          <a:off x="14389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FA63EA62-1BB7-4206-8CE4-CA8584EAAA7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10939</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F05CF4BB-A040-49E9-A636-DB62D5256838}"/>
            </a:ext>
          </a:extLst>
        </xdr:cNvPr>
        <xdr:cNvSpPr txBox="1"/>
      </xdr:nvSpPr>
      <xdr:spPr>
        <a:xfrm>
          <a:off x="12611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159275</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866545B3-81F7-4372-8307-F21DDF27E76B}"/>
            </a:ext>
          </a:extLst>
        </xdr:cNvPr>
        <xdr:cNvSpPr txBox="1"/>
      </xdr:nvSpPr>
      <xdr:spPr>
        <a:xfrm>
          <a:off x="152660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81551</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19A04B5B-4DA2-4AF9-8A3C-3D0A3C9CCF7E}"/>
            </a:ext>
          </a:extLst>
        </xdr:cNvPr>
        <xdr:cNvSpPr txBox="1"/>
      </xdr:nvSpPr>
      <xdr:spPr>
        <a:xfrm>
          <a:off x="14389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76979</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6B23DE5A-8658-44A4-B0F0-F1A76C2B606C}"/>
            </a:ext>
          </a:extLst>
        </xdr:cNvPr>
        <xdr:cNvSpPr txBox="1"/>
      </xdr:nvSpPr>
      <xdr:spPr>
        <a:xfrm>
          <a:off x="13500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9037C091-8394-4C57-A962-F197F089C71F}"/>
            </a:ext>
          </a:extLst>
        </xdr:cNvPr>
        <xdr:cNvSpPr txBox="1"/>
      </xdr:nvSpPr>
      <xdr:spPr>
        <a:xfrm>
          <a:off x="12611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1011640-82A3-4968-B633-3E4A596CFC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18F0D369-B14D-4C8F-B253-0EB76F85C3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678B80B-3E4E-4F79-A2A0-514D7DB02C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AF6CD537-13CC-416F-83B1-E159B70BCF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45A93DBF-5284-4099-B08C-F88FF62E5B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2B5FD411-C794-426A-8F19-F0C6A00B2B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2D441347-1B38-43A8-AFAD-7609E3BAEC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69814FF4-9411-478C-86C4-9E06E41AFF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FA987FE1-D6FC-47C3-BE9D-56D4D73C76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94223B1D-0B8F-496F-B650-9CEFA3C524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534D08B8-02DA-42C9-B82C-F9CEBC592E1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a:extLst>
            <a:ext uri="{FF2B5EF4-FFF2-40B4-BE49-F238E27FC236}">
              <a16:creationId xmlns:a16="http://schemas.microsoft.com/office/drawing/2014/main" id="{8F7DFFC0-D422-4A21-A2BB-9D87B81C9D6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E15E77AF-331E-4552-95E5-A13F7E513A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a:extLst>
            <a:ext uri="{FF2B5EF4-FFF2-40B4-BE49-F238E27FC236}">
              <a16:creationId xmlns:a16="http://schemas.microsoft.com/office/drawing/2014/main" id="{8BD53064-27A9-427B-B00E-6FB43162A0C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B4A56DBB-1CBC-490F-ADE0-CF780080134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a:extLst>
            <a:ext uri="{FF2B5EF4-FFF2-40B4-BE49-F238E27FC236}">
              <a16:creationId xmlns:a16="http://schemas.microsoft.com/office/drawing/2014/main" id="{2F573507-E9D9-4D32-BCEC-8324523766E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3A66EED8-892E-4307-80EC-D312005A97E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a:extLst>
            <a:ext uri="{FF2B5EF4-FFF2-40B4-BE49-F238E27FC236}">
              <a16:creationId xmlns:a16="http://schemas.microsoft.com/office/drawing/2014/main" id="{9B13DA2C-8398-41A5-9780-7AAB692070A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7C4FC298-5399-4B51-9044-C4742014D4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id="{31D79587-927F-42F1-A31A-5D414404780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id="{30B5AB56-D405-4724-AE60-64371AA8C6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64" name="直線コネクタ 463">
          <a:extLst>
            <a:ext uri="{FF2B5EF4-FFF2-40B4-BE49-F238E27FC236}">
              <a16:creationId xmlns:a16="http://schemas.microsoft.com/office/drawing/2014/main" id="{8A3ED4E3-2F41-45CD-8D2D-BBEFD63F2783}"/>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65" name="【一般廃棄物処理施設】&#10;一人当たり有形固定資産（償却資産）額最小値テキスト">
          <a:extLst>
            <a:ext uri="{FF2B5EF4-FFF2-40B4-BE49-F238E27FC236}">
              <a16:creationId xmlns:a16="http://schemas.microsoft.com/office/drawing/2014/main" id="{0279330A-EF33-4279-BD5B-1179D1FEAECC}"/>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66" name="直線コネクタ 465">
          <a:extLst>
            <a:ext uri="{FF2B5EF4-FFF2-40B4-BE49-F238E27FC236}">
              <a16:creationId xmlns:a16="http://schemas.microsoft.com/office/drawing/2014/main" id="{2C5414CF-7AFD-4E20-A735-20348E8954A9}"/>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id="{365BA33D-07C6-4807-8714-5AF6F8D5CCBF}"/>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68" name="直線コネクタ 467">
          <a:extLst>
            <a:ext uri="{FF2B5EF4-FFF2-40B4-BE49-F238E27FC236}">
              <a16:creationId xmlns:a16="http://schemas.microsoft.com/office/drawing/2014/main" id="{8949B1B7-8E38-48D9-B13D-5065AC5DC71B}"/>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469" name="【一般廃棄物処理施設】&#10;一人当たり有形固定資産（償却資産）額平均値テキスト">
          <a:extLst>
            <a:ext uri="{FF2B5EF4-FFF2-40B4-BE49-F238E27FC236}">
              <a16:creationId xmlns:a16="http://schemas.microsoft.com/office/drawing/2014/main" id="{7F764C8C-7D3A-4AFC-807B-F4E4CBF315A5}"/>
            </a:ext>
          </a:extLst>
        </xdr:cNvPr>
        <xdr:cNvSpPr txBox="1"/>
      </xdr:nvSpPr>
      <xdr:spPr>
        <a:xfrm>
          <a:off x="22199600" y="6685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70" name="フローチャート: 判断 469">
          <a:extLst>
            <a:ext uri="{FF2B5EF4-FFF2-40B4-BE49-F238E27FC236}">
              <a16:creationId xmlns:a16="http://schemas.microsoft.com/office/drawing/2014/main" id="{D1782609-A744-4E5B-AD91-F577A21A8897}"/>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71" name="フローチャート: 判断 470">
          <a:extLst>
            <a:ext uri="{FF2B5EF4-FFF2-40B4-BE49-F238E27FC236}">
              <a16:creationId xmlns:a16="http://schemas.microsoft.com/office/drawing/2014/main" id="{71B24905-7741-4699-AA92-5628F303A966}"/>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472" name="フローチャート: 判断 471">
          <a:extLst>
            <a:ext uri="{FF2B5EF4-FFF2-40B4-BE49-F238E27FC236}">
              <a16:creationId xmlns:a16="http://schemas.microsoft.com/office/drawing/2014/main" id="{2BF28D8D-E3F2-4248-BEA2-A7D0B7BE2F6E}"/>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160710</xdr:rowOff>
    </xdr:from>
    <xdr:to>
      <xdr:col>102</xdr:col>
      <xdr:colOff>165100</xdr:colOff>
      <xdr:row>40</xdr:row>
      <xdr:rowOff>90860</xdr:rowOff>
    </xdr:to>
    <xdr:sp macro="" textlink="">
      <xdr:nvSpPr>
        <xdr:cNvPr id="473" name="フローチャート: 判断 472">
          <a:extLst>
            <a:ext uri="{FF2B5EF4-FFF2-40B4-BE49-F238E27FC236}">
              <a16:creationId xmlns:a16="http://schemas.microsoft.com/office/drawing/2014/main" id="{898117BF-A0CE-42D6-A824-58F1500FCE1F}"/>
            </a:ext>
          </a:extLst>
        </xdr:cNvPr>
        <xdr:cNvSpPr/>
      </xdr:nvSpPr>
      <xdr:spPr>
        <a:xfrm>
          <a:off x="19494500" y="684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3313</xdr:rowOff>
    </xdr:from>
    <xdr:to>
      <xdr:col>98</xdr:col>
      <xdr:colOff>38100</xdr:colOff>
      <xdr:row>40</xdr:row>
      <xdr:rowOff>104913</xdr:rowOff>
    </xdr:to>
    <xdr:sp macro="" textlink="">
      <xdr:nvSpPr>
        <xdr:cNvPr id="474" name="フローチャート: 判断 473">
          <a:extLst>
            <a:ext uri="{FF2B5EF4-FFF2-40B4-BE49-F238E27FC236}">
              <a16:creationId xmlns:a16="http://schemas.microsoft.com/office/drawing/2014/main" id="{C00C1956-99CC-4D90-A1EC-2600620EB0BF}"/>
            </a:ext>
          </a:extLst>
        </xdr:cNvPr>
        <xdr:cNvSpPr/>
      </xdr:nvSpPr>
      <xdr:spPr>
        <a:xfrm>
          <a:off x="18605500" y="686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1CE99CF8-885D-403C-BDF4-5A1FE6716D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226C93A-6BFD-4921-9625-F5AC90BBC6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5D1067E-D6A3-4071-BFC4-CF1A319BC5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2CAF3B9-9A62-4F58-B3AF-D0F25FBB3D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308AD5E-525E-4F97-B9D7-E9D6F0ABCC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132759</xdr:rowOff>
    </xdr:from>
    <xdr:to>
      <xdr:col>116</xdr:col>
      <xdr:colOff>114300</xdr:colOff>
      <xdr:row>39</xdr:row>
      <xdr:rowOff>62909</xdr:rowOff>
    </xdr:to>
    <xdr:sp macro="" textlink="">
      <xdr:nvSpPr>
        <xdr:cNvPr id="480" name="楕円 479">
          <a:extLst>
            <a:ext uri="{FF2B5EF4-FFF2-40B4-BE49-F238E27FC236}">
              <a16:creationId xmlns:a16="http://schemas.microsoft.com/office/drawing/2014/main" id="{F90258F8-E7F6-4C10-B8AA-B8D9C890B02D}"/>
            </a:ext>
          </a:extLst>
        </xdr:cNvPr>
        <xdr:cNvSpPr/>
      </xdr:nvSpPr>
      <xdr:spPr>
        <a:xfrm>
          <a:off x="22110700" y="66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155636</xdr:rowOff>
    </xdr:from>
    <xdr:ext cx="599010" cy="259045"/>
    <xdr:sp macro="" textlink="">
      <xdr:nvSpPr>
        <xdr:cNvPr id="481" name="【一般廃棄物処理施設】&#10;一人当たり有形固定資産（償却資産）額該当値テキスト">
          <a:extLst>
            <a:ext uri="{FF2B5EF4-FFF2-40B4-BE49-F238E27FC236}">
              <a16:creationId xmlns:a16="http://schemas.microsoft.com/office/drawing/2014/main" id="{026B9967-01C0-4724-AD34-715179C3DFF6}"/>
            </a:ext>
          </a:extLst>
        </xdr:cNvPr>
        <xdr:cNvSpPr txBox="1"/>
      </xdr:nvSpPr>
      <xdr:spPr>
        <a:xfrm>
          <a:off x="22199600" y="649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144112</xdr:rowOff>
    </xdr:from>
    <xdr:to>
      <xdr:col>112</xdr:col>
      <xdr:colOff>38100</xdr:colOff>
      <xdr:row>39</xdr:row>
      <xdr:rowOff>74262</xdr:rowOff>
    </xdr:to>
    <xdr:sp macro="" textlink="">
      <xdr:nvSpPr>
        <xdr:cNvPr id="482" name="楕円 481">
          <a:extLst>
            <a:ext uri="{FF2B5EF4-FFF2-40B4-BE49-F238E27FC236}">
              <a16:creationId xmlns:a16="http://schemas.microsoft.com/office/drawing/2014/main" id="{76E0181B-FD78-41E3-8A87-E767CE1DD041}"/>
            </a:ext>
          </a:extLst>
        </xdr:cNvPr>
        <xdr:cNvSpPr/>
      </xdr:nvSpPr>
      <xdr:spPr>
        <a:xfrm>
          <a:off x="21272500" y="66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12109</xdr:rowOff>
    </xdr:from>
    <xdr:to>
      <xdr:col>116</xdr:col>
      <xdr:colOff>63500</xdr:colOff>
      <xdr:row>39</xdr:row>
      <xdr:rowOff>23462</xdr:rowOff>
    </xdr:to>
    <xdr:cxnSp macro="">
      <xdr:nvCxnSpPr>
        <xdr:cNvPr id="483" name="直線コネクタ 482">
          <a:extLst>
            <a:ext uri="{FF2B5EF4-FFF2-40B4-BE49-F238E27FC236}">
              <a16:creationId xmlns:a16="http://schemas.microsoft.com/office/drawing/2014/main" id="{8F445893-BF94-4559-9997-03FBAAC74D56}"/>
            </a:ext>
          </a:extLst>
        </xdr:cNvPr>
        <xdr:cNvCxnSpPr/>
      </xdr:nvCxnSpPr>
      <xdr:spPr>
        <a:xfrm flipV="1">
          <a:off x="21323300" y="6698659"/>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35015</xdr:rowOff>
    </xdr:from>
    <xdr:to>
      <xdr:col>107</xdr:col>
      <xdr:colOff>101600</xdr:colOff>
      <xdr:row>39</xdr:row>
      <xdr:rowOff>136615</xdr:rowOff>
    </xdr:to>
    <xdr:sp macro="" textlink="">
      <xdr:nvSpPr>
        <xdr:cNvPr id="484" name="楕円 483">
          <a:extLst>
            <a:ext uri="{FF2B5EF4-FFF2-40B4-BE49-F238E27FC236}">
              <a16:creationId xmlns:a16="http://schemas.microsoft.com/office/drawing/2014/main" id="{F550C638-FE9C-4EF3-9A07-C90B001D8F36}"/>
            </a:ext>
          </a:extLst>
        </xdr:cNvPr>
        <xdr:cNvSpPr/>
      </xdr:nvSpPr>
      <xdr:spPr>
        <a:xfrm>
          <a:off x="20383500" y="6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23462</xdr:rowOff>
    </xdr:from>
    <xdr:to>
      <xdr:col>111</xdr:col>
      <xdr:colOff>177800</xdr:colOff>
      <xdr:row>39</xdr:row>
      <xdr:rowOff>85815</xdr:rowOff>
    </xdr:to>
    <xdr:cxnSp macro="">
      <xdr:nvCxnSpPr>
        <xdr:cNvPr id="485" name="直線コネクタ 484">
          <a:extLst>
            <a:ext uri="{FF2B5EF4-FFF2-40B4-BE49-F238E27FC236}">
              <a16:creationId xmlns:a16="http://schemas.microsoft.com/office/drawing/2014/main" id="{B26C9188-66AA-4D31-9417-AE43EECEEAC6}"/>
            </a:ext>
          </a:extLst>
        </xdr:cNvPr>
        <xdr:cNvCxnSpPr/>
      </xdr:nvCxnSpPr>
      <xdr:spPr>
        <a:xfrm flipV="1">
          <a:off x="20434300" y="6710012"/>
          <a:ext cx="889000" cy="6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39967</xdr:rowOff>
    </xdr:from>
    <xdr:to>
      <xdr:col>102</xdr:col>
      <xdr:colOff>165100</xdr:colOff>
      <xdr:row>39</xdr:row>
      <xdr:rowOff>141567</xdr:rowOff>
    </xdr:to>
    <xdr:sp macro="" textlink="">
      <xdr:nvSpPr>
        <xdr:cNvPr id="486" name="楕円 485">
          <a:extLst>
            <a:ext uri="{FF2B5EF4-FFF2-40B4-BE49-F238E27FC236}">
              <a16:creationId xmlns:a16="http://schemas.microsoft.com/office/drawing/2014/main" id="{F44F8E52-8021-4766-8365-65FF3A56F937}"/>
            </a:ext>
          </a:extLst>
        </xdr:cNvPr>
        <xdr:cNvSpPr/>
      </xdr:nvSpPr>
      <xdr:spPr>
        <a:xfrm>
          <a:off x="19494500" y="67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85815</xdr:rowOff>
    </xdr:from>
    <xdr:to>
      <xdr:col>107</xdr:col>
      <xdr:colOff>50800</xdr:colOff>
      <xdr:row>39</xdr:row>
      <xdr:rowOff>90767</xdr:rowOff>
    </xdr:to>
    <xdr:cxnSp macro="">
      <xdr:nvCxnSpPr>
        <xdr:cNvPr id="487" name="直線コネクタ 486">
          <a:extLst>
            <a:ext uri="{FF2B5EF4-FFF2-40B4-BE49-F238E27FC236}">
              <a16:creationId xmlns:a16="http://schemas.microsoft.com/office/drawing/2014/main" id="{55F0A76A-1D41-4EFD-92C3-FAE3511777C5}"/>
            </a:ext>
          </a:extLst>
        </xdr:cNvPr>
        <xdr:cNvCxnSpPr/>
      </xdr:nvCxnSpPr>
      <xdr:spPr>
        <a:xfrm flipV="1">
          <a:off x="19545300" y="677236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53543</xdr:rowOff>
    </xdr:from>
    <xdr:to>
      <xdr:col>98</xdr:col>
      <xdr:colOff>38100</xdr:colOff>
      <xdr:row>39</xdr:row>
      <xdr:rowOff>155143</xdr:rowOff>
    </xdr:to>
    <xdr:sp macro="" textlink="">
      <xdr:nvSpPr>
        <xdr:cNvPr id="488" name="楕円 487">
          <a:extLst>
            <a:ext uri="{FF2B5EF4-FFF2-40B4-BE49-F238E27FC236}">
              <a16:creationId xmlns:a16="http://schemas.microsoft.com/office/drawing/2014/main" id="{C013945A-9E30-4E7B-A912-8B16B7555547}"/>
            </a:ext>
          </a:extLst>
        </xdr:cNvPr>
        <xdr:cNvSpPr/>
      </xdr:nvSpPr>
      <xdr:spPr>
        <a:xfrm>
          <a:off x="18605500" y="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90767</xdr:rowOff>
    </xdr:from>
    <xdr:to>
      <xdr:col>102</xdr:col>
      <xdr:colOff>114300</xdr:colOff>
      <xdr:row>39</xdr:row>
      <xdr:rowOff>104343</xdr:rowOff>
    </xdr:to>
    <xdr:cxnSp macro="">
      <xdr:nvCxnSpPr>
        <xdr:cNvPr id="489" name="直線コネクタ 488">
          <a:extLst>
            <a:ext uri="{FF2B5EF4-FFF2-40B4-BE49-F238E27FC236}">
              <a16:creationId xmlns:a16="http://schemas.microsoft.com/office/drawing/2014/main" id="{7382D709-F147-4733-AE58-DD5D4B37DF70}"/>
            </a:ext>
          </a:extLst>
        </xdr:cNvPr>
        <xdr:cNvCxnSpPr/>
      </xdr:nvCxnSpPr>
      <xdr:spPr>
        <a:xfrm flipV="1">
          <a:off x="18656300" y="677731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150192</xdr:rowOff>
    </xdr:from>
    <xdr:ext cx="599010" cy="259045"/>
    <xdr:sp macro="" textlink="">
      <xdr:nvSpPr>
        <xdr:cNvPr id="490" name="n_1aveValue【一般廃棄物処理施設】&#10;一人当たり有形固定資産（償却資産）額">
          <a:extLst>
            <a:ext uri="{FF2B5EF4-FFF2-40B4-BE49-F238E27FC236}">
              <a16:creationId xmlns:a16="http://schemas.microsoft.com/office/drawing/2014/main" id="{41CF0963-A242-49C7-B912-6A7B298D27CD}"/>
            </a:ext>
          </a:extLst>
        </xdr:cNvPr>
        <xdr:cNvSpPr txBox="1"/>
      </xdr:nvSpPr>
      <xdr:spPr>
        <a:xfrm>
          <a:off x="21011095" y="6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36999</xdr:rowOff>
    </xdr:from>
    <xdr:ext cx="599010" cy="259045"/>
    <xdr:sp macro="" textlink="">
      <xdr:nvSpPr>
        <xdr:cNvPr id="491" name="n_2aveValue【一般廃棄物処理施設】&#10;一人当たり有形固定資産（償却資産）額">
          <a:extLst>
            <a:ext uri="{FF2B5EF4-FFF2-40B4-BE49-F238E27FC236}">
              <a16:creationId xmlns:a16="http://schemas.microsoft.com/office/drawing/2014/main" id="{19B64C90-BF19-49DE-ADCB-F322E44F755F}"/>
            </a:ext>
          </a:extLst>
        </xdr:cNvPr>
        <xdr:cNvSpPr txBox="1"/>
      </xdr:nvSpPr>
      <xdr:spPr>
        <a:xfrm>
          <a:off x="20134795" y="68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81987</xdr:rowOff>
    </xdr:from>
    <xdr:ext cx="599010" cy="259045"/>
    <xdr:sp macro="" textlink="">
      <xdr:nvSpPr>
        <xdr:cNvPr id="492" name="n_3aveValue【一般廃棄物処理施設】&#10;一人当たり有形固定資産（償却資産）額">
          <a:extLst>
            <a:ext uri="{FF2B5EF4-FFF2-40B4-BE49-F238E27FC236}">
              <a16:creationId xmlns:a16="http://schemas.microsoft.com/office/drawing/2014/main" id="{CDD6799B-CC8E-4A56-B3FB-2A0D9DC82819}"/>
            </a:ext>
          </a:extLst>
        </xdr:cNvPr>
        <xdr:cNvSpPr txBox="1"/>
      </xdr:nvSpPr>
      <xdr:spPr>
        <a:xfrm>
          <a:off x="19245795" y="693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96040</xdr:rowOff>
    </xdr:from>
    <xdr:ext cx="599010" cy="259045"/>
    <xdr:sp macro="" textlink="">
      <xdr:nvSpPr>
        <xdr:cNvPr id="493" name="n_4aveValue【一般廃棄物処理施設】&#10;一人当たり有形固定資産（償却資産）額">
          <a:extLst>
            <a:ext uri="{FF2B5EF4-FFF2-40B4-BE49-F238E27FC236}">
              <a16:creationId xmlns:a16="http://schemas.microsoft.com/office/drawing/2014/main" id="{65EA423A-5646-46D5-B323-69E6028FD393}"/>
            </a:ext>
          </a:extLst>
        </xdr:cNvPr>
        <xdr:cNvSpPr txBox="1"/>
      </xdr:nvSpPr>
      <xdr:spPr>
        <a:xfrm>
          <a:off x="18356795" y="695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90789</xdr:rowOff>
    </xdr:from>
    <xdr:ext cx="599010" cy="259045"/>
    <xdr:sp macro="" textlink="">
      <xdr:nvSpPr>
        <xdr:cNvPr id="494" name="n_1mainValue【一般廃棄物処理施設】&#10;一人当たり有形固定資産（償却資産）額">
          <a:extLst>
            <a:ext uri="{FF2B5EF4-FFF2-40B4-BE49-F238E27FC236}">
              <a16:creationId xmlns:a16="http://schemas.microsoft.com/office/drawing/2014/main" id="{5B0996E7-AE3E-4651-8D7F-174FE3C7AA10}"/>
            </a:ext>
          </a:extLst>
        </xdr:cNvPr>
        <xdr:cNvSpPr txBox="1"/>
      </xdr:nvSpPr>
      <xdr:spPr>
        <a:xfrm>
          <a:off x="21011095" y="64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153142</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394882D7-11D7-4183-97E1-CEC696C830A0}"/>
            </a:ext>
          </a:extLst>
        </xdr:cNvPr>
        <xdr:cNvSpPr txBox="1"/>
      </xdr:nvSpPr>
      <xdr:spPr>
        <a:xfrm>
          <a:off x="20134795" y="64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158094</xdr:rowOff>
    </xdr:from>
    <xdr:ext cx="599010" cy="259045"/>
    <xdr:sp macro="" textlink="">
      <xdr:nvSpPr>
        <xdr:cNvPr id="496" name="n_3mainValue【一般廃棄物処理施設】&#10;一人当たり有形固定資産（償却資産）額">
          <a:extLst>
            <a:ext uri="{FF2B5EF4-FFF2-40B4-BE49-F238E27FC236}">
              <a16:creationId xmlns:a16="http://schemas.microsoft.com/office/drawing/2014/main" id="{E5DD25C6-A580-4B95-9CC0-E860AD0E3158}"/>
            </a:ext>
          </a:extLst>
        </xdr:cNvPr>
        <xdr:cNvSpPr txBox="1"/>
      </xdr:nvSpPr>
      <xdr:spPr>
        <a:xfrm>
          <a:off x="19245795" y="65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220</xdr:rowOff>
    </xdr:from>
    <xdr:ext cx="599010" cy="259045"/>
    <xdr:sp macro="" textlink="">
      <xdr:nvSpPr>
        <xdr:cNvPr id="497" name="n_4mainValue【一般廃棄物処理施設】&#10;一人当たり有形固定資産（償却資産）額">
          <a:extLst>
            <a:ext uri="{FF2B5EF4-FFF2-40B4-BE49-F238E27FC236}">
              <a16:creationId xmlns:a16="http://schemas.microsoft.com/office/drawing/2014/main" id="{8870B723-F38C-44A8-8995-211BA3CB2606}"/>
            </a:ext>
          </a:extLst>
        </xdr:cNvPr>
        <xdr:cNvSpPr txBox="1"/>
      </xdr:nvSpPr>
      <xdr:spPr>
        <a:xfrm>
          <a:off x="18356795" y="651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5458B667-13FE-4F8E-B6E7-FF79F50F5B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5C098B64-BE63-4453-B520-4AF23DA335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39B41C4D-0332-4C20-82E9-9C8E98BA640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593FB50C-8467-44C1-A721-AA90529AD1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D9EB8545-25DF-40BD-A9CE-C4989C3BDB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81AFDB15-4CB4-46A5-BC56-2FB1D6A772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3987BA19-3508-4CE6-BB15-0B747B0A4D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36142B9E-1E7A-4ECF-883E-CD2F8758A7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A5D45E48-D7AE-4600-A20D-5A8CE5372C9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238AB936-39BE-4155-ADA9-ACAC648996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1B340765-3E4A-4BF8-84F2-0368839266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9" name="直線コネクタ 508">
          <a:extLst>
            <a:ext uri="{FF2B5EF4-FFF2-40B4-BE49-F238E27FC236}">
              <a16:creationId xmlns:a16="http://schemas.microsoft.com/office/drawing/2014/main" id="{1AC026D4-7470-4F42-9503-86F8E166D13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0" name="テキスト ボックス 509">
          <a:extLst>
            <a:ext uri="{FF2B5EF4-FFF2-40B4-BE49-F238E27FC236}">
              <a16:creationId xmlns:a16="http://schemas.microsoft.com/office/drawing/2014/main" id="{E66961CF-DF04-495D-AE58-2DE79516E21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1" name="直線コネクタ 510">
          <a:extLst>
            <a:ext uri="{FF2B5EF4-FFF2-40B4-BE49-F238E27FC236}">
              <a16:creationId xmlns:a16="http://schemas.microsoft.com/office/drawing/2014/main" id="{E09ED2E6-60E8-420B-A8E6-9C34179DAA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2" name="テキスト ボックス 511">
          <a:extLst>
            <a:ext uri="{FF2B5EF4-FFF2-40B4-BE49-F238E27FC236}">
              <a16:creationId xmlns:a16="http://schemas.microsoft.com/office/drawing/2014/main" id="{8B9BF834-2FAF-43AD-AA97-2495ED383D0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3" name="直線コネクタ 512">
          <a:extLst>
            <a:ext uri="{FF2B5EF4-FFF2-40B4-BE49-F238E27FC236}">
              <a16:creationId xmlns:a16="http://schemas.microsoft.com/office/drawing/2014/main" id="{1BF5EFC2-9186-4A31-AF21-2236DD697B5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4" name="テキスト ボックス 513">
          <a:extLst>
            <a:ext uri="{FF2B5EF4-FFF2-40B4-BE49-F238E27FC236}">
              <a16:creationId xmlns:a16="http://schemas.microsoft.com/office/drawing/2014/main" id="{8B412253-F01F-40F7-AB74-20FC94B246A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5" name="直線コネクタ 514">
          <a:extLst>
            <a:ext uri="{FF2B5EF4-FFF2-40B4-BE49-F238E27FC236}">
              <a16:creationId xmlns:a16="http://schemas.microsoft.com/office/drawing/2014/main" id="{E432B1BC-012E-40F4-91A5-66E765D88C1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6" name="テキスト ボックス 515">
          <a:extLst>
            <a:ext uri="{FF2B5EF4-FFF2-40B4-BE49-F238E27FC236}">
              <a16:creationId xmlns:a16="http://schemas.microsoft.com/office/drawing/2014/main" id="{D1F81C7D-5297-4A4A-A9D8-6657C893E3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6A102BE2-E527-4C10-BDED-CD06A9C85E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a:extLst>
            <a:ext uri="{FF2B5EF4-FFF2-40B4-BE49-F238E27FC236}">
              <a16:creationId xmlns:a16="http://schemas.microsoft.com/office/drawing/2014/main" id="{266AFAC2-7AF5-46FD-AA37-9AAA4546C1B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a:extLst>
            <a:ext uri="{FF2B5EF4-FFF2-40B4-BE49-F238E27FC236}">
              <a16:creationId xmlns:a16="http://schemas.microsoft.com/office/drawing/2014/main" id="{4CDF2D14-1A7C-4803-91CF-B81211C317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520" name="直線コネクタ 519">
          <a:extLst>
            <a:ext uri="{FF2B5EF4-FFF2-40B4-BE49-F238E27FC236}">
              <a16:creationId xmlns:a16="http://schemas.microsoft.com/office/drawing/2014/main" id="{C219E7CC-98BE-4FDE-B080-CB02F6E47848}"/>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1" name="【保健センター・保健所】&#10;有形固定資産減価償却率最小値テキスト">
          <a:extLst>
            <a:ext uri="{FF2B5EF4-FFF2-40B4-BE49-F238E27FC236}">
              <a16:creationId xmlns:a16="http://schemas.microsoft.com/office/drawing/2014/main" id="{1CF93D87-E33F-416B-9F11-547D6A298116}"/>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2" name="直線コネクタ 521">
          <a:extLst>
            <a:ext uri="{FF2B5EF4-FFF2-40B4-BE49-F238E27FC236}">
              <a16:creationId xmlns:a16="http://schemas.microsoft.com/office/drawing/2014/main" id="{CBD2D39A-8316-42F2-B4B5-B209A0CA883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3" name="【保健センター・保健所】&#10;有形固定資産減価償却率最大値テキスト">
          <a:extLst>
            <a:ext uri="{FF2B5EF4-FFF2-40B4-BE49-F238E27FC236}">
              <a16:creationId xmlns:a16="http://schemas.microsoft.com/office/drawing/2014/main" id="{C9F13A3C-51D2-4FE7-90CD-7EDB3405C4B5}"/>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24" name="直線コネクタ 523">
          <a:extLst>
            <a:ext uri="{FF2B5EF4-FFF2-40B4-BE49-F238E27FC236}">
              <a16:creationId xmlns:a16="http://schemas.microsoft.com/office/drawing/2014/main" id="{3B2BD334-C471-49AE-B092-BE12A6FB4A57}"/>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525" name="【保健センター・保健所】&#10;有形固定資産減価償却率平均値テキスト">
          <a:extLst>
            <a:ext uri="{FF2B5EF4-FFF2-40B4-BE49-F238E27FC236}">
              <a16:creationId xmlns:a16="http://schemas.microsoft.com/office/drawing/2014/main" id="{E1FB6727-146C-4F6C-8E63-3CE06F052AEB}"/>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6" name="フローチャート: 判断 525">
          <a:extLst>
            <a:ext uri="{FF2B5EF4-FFF2-40B4-BE49-F238E27FC236}">
              <a16:creationId xmlns:a16="http://schemas.microsoft.com/office/drawing/2014/main" id="{7563FE4E-3347-4693-9757-CBB653816A03}"/>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527" name="フローチャート: 判断 526">
          <a:extLst>
            <a:ext uri="{FF2B5EF4-FFF2-40B4-BE49-F238E27FC236}">
              <a16:creationId xmlns:a16="http://schemas.microsoft.com/office/drawing/2014/main" id="{32DC572D-8012-4F2C-B072-272E1856F0C5}"/>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106934</xdr:rowOff>
    </xdr:from>
    <xdr:to>
      <xdr:col>76</xdr:col>
      <xdr:colOff>165100</xdr:colOff>
      <xdr:row>58</xdr:row>
      <xdr:rowOff>37084</xdr:rowOff>
    </xdr:to>
    <xdr:sp macro="" textlink="">
      <xdr:nvSpPr>
        <xdr:cNvPr id="528" name="フローチャート: 判断 527">
          <a:extLst>
            <a:ext uri="{FF2B5EF4-FFF2-40B4-BE49-F238E27FC236}">
              <a16:creationId xmlns:a16="http://schemas.microsoft.com/office/drawing/2014/main" id="{B01ECC2B-ABC3-4E7B-BEA2-5BBE59F69F30}"/>
            </a:ext>
          </a:extLst>
        </xdr:cNvPr>
        <xdr:cNvSpPr/>
      </xdr:nvSpPr>
      <xdr:spPr>
        <a:xfrm>
          <a:off x="145415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529" name="フローチャート: 判断 528">
          <a:extLst>
            <a:ext uri="{FF2B5EF4-FFF2-40B4-BE49-F238E27FC236}">
              <a16:creationId xmlns:a16="http://schemas.microsoft.com/office/drawing/2014/main" id="{B8D5CEF0-6F8B-46D8-8AD5-EBE73BA7EBE0}"/>
            </a:ext>
          </a:extLst>
        </xdr:cNvPr>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104648</xdr:rowOff>
    </xdr:from>
    <xdr:to>
      <xdr:col>67</xdr:col>
      <xdr:colOff>101600</xdr:colOff>
      <xdr:row>57</xdr:row>
      <xdr:rowOff>34798</xdr:rowOff>
    </xdr:to>
    <xdr:sp macro="" textlink="">
      <xdr:nvSpPr>
        <xdr:cNvPr id="530" name="フローチャート: 判断 529">
          <a:extLst>
            <a:ext uri="{FF2B5EF4-FFF2-40B4-BE49-F238E27FC236}">
              <a16:creationId xmlns:a16="http://schemas.microsoft.com/office/drawing/2014/main" id="{E4A21166-0C4A-44BE-B0A5-FE8923487752}"/>
            </a:ext>
          </a:extLst>
        </xdr:cNvPr>
        <xdr:cNvSpPr/>
      </xdr:nvSpPr>
      <xdr:spPr>
        <a:xfrm>
          <a:off x="12763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A3A4E5B-7B86-4067-8AFB-264A44D876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4CCC5A2-818E-4046-935A-25780ED4EB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46A8338-5EBC-4859-98FE-DCF2219E86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39B8A55-FD56-4DBD-AA18-6C6D375201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905D439-44C3-4554-B033-0AE64D58FB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xdr:rowOff>
    </xdr:from>
    <xdr:to>
      <xdr:col>85</xdr:col>
      <xdr:colOff>177800</xdr:colOff>
      <xdr:row>57</xdr:row>
      <xdr:rowOff>117094</xdr:rowOff>
    </xdr:to>
    <xdr:sp macro="" textlink="">
      <xdr:nvSpPr>
        <xdr:cNvPr id="536" name="楕円 535">
          <a:extLst>
            <a:ext uri="{FF2B5EF4-FFF2-40B4-BE49-F238E27FC236}">
              <a16:creationId xmlns:a16="http://schemas.microsoft.com/office/drawing/2014/main" id="{3E550419-6F12-4C08-B767-71914D239332}"/>
            </a:ext>
          </a:extLst>
        </xdr:cNvPr>
        <xdr:cNvSpPr/>
      </xdr:nvSpPr>
      <xdr:spPr>
        <a:xfrm>
          <a:off x="162687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38371</xdr:rowOff>
    </xdr:from>
    <xdr:ext cx="405111" cy="259045"/>
    <xdr:sp macro="" textlink="">
      <xdr:nvSpPr>
        <xdr:cNvPr id="537" name="【保健センター・保健所】&#10;有形固定資産減価償却率該当値テキスト">
          <a:extLst>
            <a:ext uri="{FF2B5EF4-FFF2-40B4-BE49-F238E27FC236}">
              <a16:creationId xmlns:a16="http://schemas.microsoft.com/office/drawing/2014/main" id="{BB2C93D8-3D9A-4865-8D29-D1D77E53D838}"/>
            </a:ext>
          </a:extLst>
        </xdr:cNvPr>
        <xdr:cNvSpPr txBox="1"/>
      </xdr:nvSpPr>
      <xdr:spPr>
        <a:xfrm>
          <a:off x="16357600" y="963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xdr:rowOff>
    </xdr:from>
    <xdr:to>
      <xdr:col>81</xdr:col>
      <xdr:colOff>101600</xdr:colOff>
      <xdr:row>57</xdr:row>
      <xdr:rowOff>112522</xdr:rowOff>
    </xdr:to>
    <xdr:sp macro="" textlink="">
      <xdr:nvSpPr>
        <xdr:cNvPr id="538" name="楕円 537">
          <a:extLst>
            <a:ext uri="{FF2B5EF4-FFF2-40B4-BE49-F238E27FC236}">
              <a16:creationId xmlns:a16="http://schemas.microsoft.com/office/drawing/2014/main" id="{DD7BD796-5EED-41AA-A95E-E5D7ECE569D1}"/>
            </a:ext>
          </a:extLst>
        </xdr:cNvPr>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61722</xdr:rowOff>
    </xdr:from>
    <xdr:to>
      <xdr:col>85</xdr:col>
      <xdr:colOff>127000</xdr:colOff>
      <xdr:row>57</xdr:row>
      <xdr:rowOff>66294</xdr:rowOff>
    </xdr:to>
    <xdr:cxnSp macro="">
      <xdr:nvCxnSpPr>
        <xdr:cNvPr id="539" name="直線コネクタ 538">
          <a:extLst>
            <a:ext uri="{FF2B5EF4-FFF2-40B4-BE49-F238E27FC236}">
              <a16:creationId xmlns:a16="http://schemas.microsoft.com/office/drawing/2014/main" id="{D1DBB690-71B8-4BE9-8B12-DD3C9486D6FA}"/>
            </a:ext>
          </a:extLst>
        </xdr:cNvPr>
        <xdr:cNvCxnSpPr/>
      </xdr:nvCxnSpPr>
      <xdr:spPr>
        <a:xfrm>
          <a:off x="15481300" y="9834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145796</xdr:rowOff>
    </xdr:from>
    <xdr:to>
      <xdr:col>76</xdr:col>
      <xdr:colOff>165100</xdr:colOff>
      <xdr:row>57</xdr:row>
      <xdr:rowOff>75946</xdr:rowOff>
    </xdr:to>
    <xdr:sp macro="" textlink="">
      <xdr:nvSpPr>
        <xdr:cNvPr id="540" name="楕円 539">
          <a:extLst>
            <a:ext uri="{FF2B5EF4-FFF2-40B4-BE49-F238E27FC236}">
              <a16:creationId xmlns:a16="http://schemas.microsoft.com/office/drawing/2014/main" id="{7B3AD393-90A1-4041-96EA-C6109903F44C}"/>
            </a:ext>
          </a:extLst>
        </xdr:cNvPr>
        <xdr:cNvSpPr/>
      </xdr:nvSpPr>
      <xdr:spPr>
        <a:xfrm>
          <a:off x="14541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25146</xdr:rowOff>
    </xdr:from>
    <xdr:to>
      <xdr:col>81</xdr:col>
      <xdr:colOff>50800</xdr:colOff>
      <xdr:row>57</xdr:row>
      <xdr:rowOff>61722</xdr:rowOff>
    </xdr:to>
    <xdr:cxnSp macro="">
      <xdr:nvCxnSpPr>
        <xdr:cNvPr id="541" name="直線コネクタ 540">
          <a:extLst>
            <a:ext uri="{FF2B5EF4-FFF2-40B4-BE49-F238E27FC236}">
              <a16:creationId xmlns:a16="http://schemas.microsoft.com/office/drawing/2014/main" id="{9CC1CB5F-25B8-4FA3-8EE7-EAE596CDB451}"/>
            </a:ext>
          </a:extLst>
        </xdr:cNvPr>
        <xdr:cNvCxnSpPr/>
      </xdr:nvCxnSpPr>
      <xdr:spPr>
        <a:xfrm>
          <a:off x="14592300" y="9797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542" name="楕円 541">
          <a:extLst>
            <a:ext uri="{FF2B5EF4-FFF2-40B4-BE49-F238E27FC236}">
              <a16:creationId xmlns:a16="http://schemas.microsoft.com/office/drawing/2014/main" id="{EBC084E4-785C-4F7F-A049-D065365CB532}"/>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25146</xdr:rowOff>
    </xdr:to>
    <xdr:cxnSp macro="">
      <xdr:nvCxnSpPr>
        <xdr:cNvPr id="543" name="直線コネクタ 542">
          <a:extLst>
            <a:ext uri="{FF2B5EF4-FFF2-40B4-BE49-F238E27FC236}">
              <a16:creationId xmlns:a16="http://schemas.microsoft.com/office/drawing/2014/main" id="{509260E2-34A8-4E49-8997-3BE416739416}"/>
            </a:ext>
          </a:extLst>
        </xdr:cNvPr>
        <xdr:cNvCxnSpPr/>
      </xdr:nvCxnSpPr>
      <xdr:spPr>
        <a:xfrm>
          <a:off x="13703300" y="97360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544" name="楕円 543">
          <a:extLst>
            <a:ext uri="{FF2B5EF4-FFF2-40B4-BE49-F238E27FC236}">
              <a16:creationId xmlns:a16="http://schemas.microsoft.com/office/drawing/2014/main" id="{7E292A2F-C75B-4C1C-9EAD-8F321D60DF5C}"/>
            </a:ext>
          </a:extLst>
        </xdr:cNvPr>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134874</xdr:rowOff>
    </xdr:to>
    <xdr:cxnSp macro="">
      <xdr:nvCxnSpPr>
        <xdr:cNvPr id="545" name="直線コネクタ 544">
          <a:extLst>
            <a:ext uri="{FF2B5EF4-FFF2-40B4-BE49-F238E27FC236}">
              <a16:creationId xmlns:a16="http://schemas.microsoft.com/office/drawing/2014/main" id="{CF822079-F808-4102-B98F-D9483695352A}"/>
            </a:ext>
          </a:extLst>
        </xdr:cNvPr>
        <xdr:cNvCxnSpPr/>
      </xdr:nvCxnSpPr>
      <xdr:spPr>
        <a:xfrm>
          <a:off x="12814300" y="967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5BD92848-EF1D-46CC-B03B-401D217B9304}"/>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28211</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947CC349-D78B-4186-A59C-03CB31EF99D2}"/>
            </a:ext>
          </a:extLst>
        </xdr:cNvPr>
        <xdr:cNvSpPr txBox="1"/>
      </xdr:nvSpPr>
      <xdr:spPr>
        <a:xfrm>
          <a:off x="14389744"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57929</xdr:rowOff>
    </xdr:from>
    <xdr:ext cx="405111" cy="259045"/>
    <xdr:sp macro="" textlink="">
      <xdr:nvSpPr>
        <xdr:cNvPr id="548" name="n_3aveValue【保健センター・保健所】&#10;有形固定資産減価償却率">
          <a:extLst>
            <a:ext uri="{FF2B5EF4-FFF2-40B4-BE49-F238E27FC236}">
              <a16:creationId xmlns:a16="http://schemas.microsoft.com/office/drawing/2014/main" id="{D7DAD8F9-315D-492F-AD12-14C20692D5BE}"/>
            </a:ext>
          </a:extLst>
        </xdr:cNvPr>
        <xdr:cNvSpPr txBox="1"/>
      </xdr:nvSpPr>
      <xdr:spPr>
        <a:xfrm>
          <a:off x="1350074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25925</xdr:rowOff>
    </xdr:from>
    <xdr:ext cx="405111" cy="259045"/>
    <xdr:sp macro="" textlink="">
      <xdr:nvSpPr>
        <xdr:cNvPr id="549" name="n_4aveValue【保健センター・保健所】&#10;有形固定資産減価償却率">
          <a:extLst>
            <a:ext uri="{FF2B5EF4-FFF2-40B4-BE49-F238E27FC236}">
              <a16:creationId xmlns:a16="http://schemas.microsoft.com/office/drawing/2014/main" id="{0411664F-3CF6-4D17-BC4F-D41C14EA1AF8}"/>
            </a:ext>
          </a:extLst>
        </xdr:cNvPr>
        <xdr:cNvSpPr txBox="1"/>
      </xdr:nvSpPr>
      <xdr:spPr>
        <a:xfrm>
          <a:off x="12611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129049</xdr:rowOff>
    </xdr:from>
    <xdr:ext cx="405111" cy="259045"/>
    <xdr:sp macro="" textlink="">
      <xdr:nvSpPr>
        <xdr:cNvPr id="550" name="n_1mainValue【保健センター・保健所】&#10;有形固定資産減価償却率">
          <a:extLst>
            <a:ext uri="{FF2B5EF4-FFF2-40B4-BE49-F238E27FC236}">
              <a16:creationId xmlns:a16="http://schemas.microsoft.com/office/drawing/2014/main" id="{D5C2A9B8-DB51-4F76-8112-D5BA1590F863}"/>
            </a:ext>
          </a:extLst>
        </xdr:cNvPr>
        <xdr:cNvSpPr txBox="1"/>
      </xdr:nvSpPr>
      <xdr:spPr>
        <a:xfrm>
          <a:off x="15266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92473</xdr:rowOff>
    </xdr:from>
    <xdr:ext cx="405111" cy="259045"/>
    <xdr:sp macro="" textlink="">
      <xdr:nvSpPr>
        <xdr:cNvPr id="551" name="n_2mainValue【保健センター・保健所】&#10;有形固定資産減価償却率">
          <a:extLst>
            <a:ext uri="{FF2B5EF4-FFF2-40B4-BE49-F238E27FC236}">
              <a16:creationId xmlns:a16="http://schemas.microsoft.com/office/drawing/2014/main" id="{4E9EDD3C-916A-4C65-A1F4-C38222A1EEF4}"/>
            </a:ext>
          </a:extLst>
        </xdr:cNvPr>
        <xdr:cNvSpPr txBox="1"/>
      </xdr:nvSpPr>
      <xdr:spPr>
        <a:xfrm>
          <a:off x="14389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552" name="n_3mainValue【保健センター・保健所】&#10;有形固定資産減価償却率">
          <a:extLst>
            <a:ext uri="{FF2B5EF4-FFF2-40B4-BE49-F238E27FC236}">
              <a16:creationId xmlns:a16="http://schemas.microsoft.com/office/drawing/2014/main" id="{62973AB5-D72C-4D6D-8B6D-6C44FF559C5B}"/>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553" name="n_4mainValue【保健センター・保健所】&#10;有形固定資産減価償却率">
          <a:extLst>
            <a:ext uri="{FF2B5EF4-FFF2-40B4-BE49-F238E27FC236}">
              <a16:creationId xmlns:a16="http://schemas.microsoft.com/office/drawing/2014/main" id="{6072EF38-24B2-4E19-A511-731A0C35EB7F}"/>
            </a:ext>
          </a:extLst>
        </xdr:cNvPr>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6FB41DA9-4B36-426D-B0A4-1965D8AC9C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8D9CA9EC-5B1F-4ABC-8430-D60070174F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74FE3014-318B-4DD3-9DFE-CE495BCB1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F9A518C9-B651-4332-80FC-369709A39E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B41B3774-9294-4E2A-B301-12FEEEB9F7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C48DD433-7F10-4C32-B1AF-BE668666DE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AF98FB26-3689-4A98-92CF-7C5770DED0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DEBC4F35-9462-4FC4-ACAB-9A27E95489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D4029D83-AF59-45EE-B7B8-2152D19860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3C06316F-B908-4DDA-8655-EC56044607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13A9381F-B475-4309-AE11-3A93915D4C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914F8F29-8CE3-461C-95DC-F332B105A98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A1E818E9-3931-4E96-A88B-EB0667F77D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0F7894D3-943A-44A1-8582-B7AAFB4A24D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080CCCDC-1140-403C-887C-CD9BBA9C9EE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A182B249-A1BA-44AE-82C5-AA64D55AD09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96482BF3-BDB6-4673-A76A-F745DAE6F4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1753F245-89B8-48F3-90DC-3BDE84DA77E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B45D4D1A-2EDC-4ADC-9B51-734057D732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BBE1143B-2A41-4332-8911-6326DAC03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a:extLst>
            <a:ext uri="{FF2B5EF4-FFF2-40B4-BE49-F238E27FC236}">
              <a16:creationId xmlns:a16="http://schemas.microsoft.com/office/drawing/2014/main" id="{CC8D9EAD-7602-4B10-BC46-C8A06460BD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75" name="直線コネクタ 574">
          <a:extLst>
            <a:ext uri="{FF2B5EF4-FFF2-40B4-BE49-F238E27FC236}">
              <a16:creationId xmlns:a16="http://schemas.microsoft.com/office/drawing/2014/main" id="{37D4C226-0ACC-40EE-915E-701061D42D47}"/>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6" name="【保健センター・保健所】&#10;一人当たり面積最小値テキスト">
          <a:extLst>
            <a:ext uri="{FF2B5EF4-FFF2-40B4-BE49-F238E27FC236}">
              <a16:creationId xmlns:a16="http://schemas.microsoft.com/office/drawing/2014/main" id="{D2B9EAE3-687C-46D8-8C29-90A1005D2C9A}"/>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7" name="直線コネクタ 576">
          <a:extLst>
            <a:ext uri="{FF2B5EF4-FFF2-40B4-BE49-F238E27FC236}">
              <a16:creationId xmlns:a16="http://schemas.microsoft.com/office/drawing/2014/main" id="{E937A784-9F57-4528-B920-BAEB135C3586}"/>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78" name="【保健センター・保健所】&#10;一人当たり面積最大値テキスト">
          <a:extLst>
            <a:ext uri="{FF2B5EF4-FFF2-40B4-BE49-F238E27FC236}">
              <a16:creationId xmlns:a16="http://schemas.microsoft.com/office/drawing/2014/main" id="{E83A684D-AFBE-4D4C-98C5-1A97F72A82A6}"/>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79" name="直線コネクタ 578">
          <a:extLst>
            <a:ext uri="{FF2B5EF4-FFF2-40B4-BE49-F238E27FC236}">
              <a16:creationId xmlns:a16="http://schemas.microsoft.com/office/drawing/2014/main" id="{B1A9CE22-5148-43BD-8E63-67A15C6326D7}"/>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580" name="【保健センター・保健所】&#10;一人当たり面積平均値テキスト">
          <a:extLst>
            <a:ext uri="{FF2B5EF4-FFF2-40B4-BE49-F238E27FC236}">
              <a16:creationId xmlns:a16="http://schemas.microsoft.com/office/drawing/2014/main" id="{D8B71E90-6843-4C0F-AC3A-5F8944C9BDDF}"/>
            </a:ext>
          </a:extLst>
        </xdr:cNvPr>
        <xdr:cNvSpPr txBox="1"/>
      </xdr:nvSpPr>
      <xdr:spPr>
        <a:xfrm>
          <a:off x="22199600" y="1044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81" name="フローチャート: 判断 580">
          <a:extLst>
            <a:ext uri="{FF2B5EF4-FFF2-40B4-BE49-F238E27FC236}">
              <a16:creationId xmlns:a16="http://schemas.microsoft.com/office/drawing/2014/main" id="{E1D8F0A0-A520-4A5C-8D60-60560419DDBC}"/>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2" name="フローチャート: 判断 581">
          <a:extLst>
            <a:ext uri="{FF2B5EF4-FFF2-40B4-BE49-F238E27FC236}">
              <a16:creationId xmlns:a16="http://schemas.microsoft.com/office/drawing/2014/main" id="{6BEF15DF-0F30-496A-99D7-4367F04E340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42926</xdr:rowOff>
    </xdr:from>
    <xdr:to>
      <xdr:col>107</xdr:col>
      <xdr:colOff>101600</xdr:colOff>
      <xdr:row>62</xdr:row>
      <xdr:rowOff>144526</xdr:rowOff>
    </xdr:to>
    <xdr:sp macro="" textlink="">
      <xdr:nvSpPr>
        <xdr:cNvPr id="583" name="フローチャート: 判断 582">
          <a:extLst>
            <a:ext uri="{FF2B5EF4-FFF2-40B4-BE49-F238E27FC236}">
              <a16:creationId xmlns:a16="http://schemas.microsoft.com/office/drawing/2014/main" id="{CBCFCBFA-003B-435B-B166-5739E106EAE0}"/>
            </a:ext>
          </a:extLst>
        </xdr:cNvPr>
        <xdr:cNvSpPr/>
      </xdr:nvSpPr>
      <xdr:spPr>
        <a:xfrm>
          <a:off x="20383500" y="106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77216</xdr:rowOff>
    </xdr:from>
    <xdr:to>
      <xdr:col>102</xdr:col>
      <xdr:colOff>165100</xdr:colOff>
      <xdr:row>63</xdr:row>
      <xdr:rowOff>7366</xdr:rowOff>
    </xdr:to>
    <xdr:sp macro="" textlink="">
      <xdr:nvSpPr>
        <xdr:cNvPr id="584" name="フローチャート: 判断 583">
          <a:extLst>
            <a:ext uri="{FF2B5EF4-FFF2-40B4-BE49-F238E27FC236}">
              <a16:creationId xmlns:a16="http://schemas.microsoft.com/office/drawing/2014/main" id="{4C51B119-2FE5-4A9D-B128-68B5FB68996D}"/>
            </a:ext>
          </a:extLst>
        </xdr:cNvPr>
        <xdr:cNvSpPr/>
      </xdr:nvSpPr>
      <xdr:spPr>
        <a:xfrm>
          <a:off x="19494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585" name="フローチャート: 判断 584">
          <a:extLst>
            <a:ext uri="{FF2B5EF4-FFF2-40B4-BE49-F238E27FC236}">
              <a16:creationId xmlns:a16="http://schemas.microsoft.com/office/drawing/2014/main" id="{016B5B36-3FD5-4F5F-A7C4-C38F88211E03}"/>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2037726-D207-460A-A540-FDE478EA17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7863A90-877D-4C32-98B5-79A170CFF1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C2EAE858-FBD9-4B8D-9F15-302BA40895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CBCDAF2-7732-41D0-B2AF-886F432C95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FAF97D3-DD2A-44E2-8084-0B73B59EDD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楕円 590">
          <a:extLst>
            <a:ext uri="{FF2B5EF4-FFF2-40B4-BE49-F238E27FC236}">
              <a16:creationId xmlns:a16="http://schemas.microsoft.com/office/drawing/2014/main" id="{4F3E5268-F4CA-4227-8A6F-4EA31DAB6DD4}"/>
            </a:ext>
          </a:extLst>
        </xdr:cNvPr>
        <xdr:cNvSpPr/>
      </xdr:nvSpPr>
      <xdr:spPr>
        <a:xfrm>
          <a:off x="221107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9923</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4F6DA7B8-8E6A-4787-9DF8-30137309CBB1}"/>
            </a:ext>
          </a:extLst>
        </xdr:cNvPr>
        <xdr:cNvSpPr txBox="1"/>
      </xdr:nvSpPr>
      <xdr:spPr>
        <a:xfrm>
          <a:off x="221996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93" name="楕円 592">
          <a:extLst>
            <a:ext uri="{FF2B5EF4-FFF2-40B4-BE49-F238E27FC236}">
              <a16:creationId xmlns:a16="http://schemas.microsoft.com/office/drawing/2014/main" id="{82919FBC-2A60-4A8B-BE8C-DF2DE0B45FA0}"/>
            </a:ext>
          </a:extLst>
        </xdr:cNvPr>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594" name="直線コネクタ 593">
          <a:extLst>
            <a:ext uri="{FF2B5EF4-FFF2-40B4-BE49-F238E27FC236}">
              <a16:creationId xmlns:a16="http://schemas.microsoft.com/office/drawing/2014/main" id="{120097AC-317C-44C1-B84F-E8C0AADB9D43}"/>
            </a:ext>
          </a:extLst>
        </xdr:cNvPr>
        <xdr:cNvCxnSpPr/>
      </xdr:nvCxnSpPr>
      <xdr:spPr>
        <a:xfrm flipV="1">
          <a:off x="21323300" y="1071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95" name="楕円 594">
          <a:extLst>
            <a:ext uri="{FF2B5EF4-FFF2-40B4-BE49-F238E27FC236}">
              <a16:creationId xmlns:a16="http://schemas.microsoft.com/office/drawing/2014/main" id="{BC3E8186-4AFE-4389-AFC0-6F980F5C4205}"/>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91440</xdr:rowOff>
    </xdr:to>
    <xdr:cxnSp macro="">
      <xdr:nvCxnSpPr>
        <xdr:cNvPr id="596" name="直線コネクタ 595">
          <a:extLst>
            <a:ext uri="{FF2B5EF4-FFF2-40B4-BE49-F238E27FC236}">
              <a16:creationId xmlns:a16="http://schemas.microsoft.com/office/drawing/2014/main" id="{3C0B50FD-FFBD-40EF-9587-69004ADCA3FA}"/>
            </a:ext>
          </a:extLst>
        </xdr:cNvPr>
        <xdr:cNvCxnSpPr/>
      </xdr:nvCxnSpPr>
      <xdr:spPr>
        <a:xfrm flipV="1">
          <a:off x="20434300" y="1071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97" name="楕円 596">
          <a:extLst>
            <a:ext uri="{FF2B5EF4-FFF2-40B4-BE49-F238E27FC236}">
              <a16:creationId xmlns:a16="http://schemas.microsoft.com/office/drawing/2014/main" id="{8BAE8DC9-2827-4BA9-BEFE-450AEFAEE472}"/>
            </a:ext>
          </a:extLst>
        </xdr:cNvPr>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96012</xdr:rowOff>
    </xdr:to>
    <xdr:cxnSp macro="">
      <xdr:nvCxnSpPr>
        <xdr:cNvPr id="598" name="直線コネクタ 597">
          <a:extLst>
            <a:ext uri="{FF2B5EF4-FFF2-40B4-BE49-F238E27FC236}">
              <a16:creationId xmlns:a16="http://schemas.microsoft.com/office/drawing/2014/main" id="{592AA63E-84FE-4AD5-B191-5DFA9C6589AA}"/>
            </a:ext>
          </a:extLst>
        </xdr:cNvPr>
        <xdr:cNvCxnSpPr/>
      </xdr:nvCxnSpPr>
      <xdr:spPr>
        <a:xfrm flipV="1">
          <a:off x="19545300" y="1072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99" name="楕円 598">
          <a:extLst>
            <a:ext uri="{FF2B5EF4-FFF2-40B4-BE49-F238E27FC236}">
              <a16:creationId xmlns:a16="http://schemas.microsoft.com/office/drawing/2014/main" id="{FC690312-6AD3-4F5F-8666-1F2486DC488C}"/>
            </a:ext>
          </a:extLst>
        </xdr:cNvPr>
        <xdr:cNvSpPr/>
      </xdr:nvSpPr>
      <xdr:spPr>
        <a:xfrm>
          <a:off x="18605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62</xdr:row>
      <xdr:rowOff>100584</xdr:rowOff>
    </xdr:to>
    <xdr:cxnSp macro="">
      <xdr:nvCxnSpPr>
        <xdr:cNvPr id="600" name="直線コネクタ 599">
          <a:extLst>
            <a:ext uri="{FF2B5EF4-FFF2-40B4-BE49-F238E27FC236}">
              <a16:creationId xmlns:a16="http://schemas.microsoft.com/office/drawing/2014/main" id="{F7FB43DF-5B09-45CA-93CF-BCB640415FEF}"/>
            </a:ext>
          </a:extLst>
        </xdr:cNvPr>
        <xdr:cNvCxnSpPr/>
      </xdr:nvCxnSpPr>
      <xdr:spPr>
        <a:xfrm flipV="1">
          <a:off x="18656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01" name="n_1aveValue【保健センター・保健所】&#10;一人当たり面積">
          <a:extLst>
            <a:ext uri="{FF2B5EF4-FFF2-40B4-BE49-F238E27FC236}">
              <a16:creationId xmlns:a16="http://schemas.microsoft.com/office/drawing/2014/main" id="{4C7EB6EB-342A-45AD-9504-6AEA4BB7F03D}"/>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602" name="n_2aveValue【保健センター・保健所】&#10;一人当たり面積">
          <a:extLst>
            <a:ext uri="{FF2B5EF4-FFF2-40B4-BE49-F238E27FC236}">
              <a16:creationId xmlns:a16="http://schemas.microsoft.com/office/drawing/2014/main" id="{E4A8E2E0-EABA-4872-9FE8-3A1DFB51C9FF}"/>
            </a:ext>
          </a:extLst>
        </xdr:cNvPr>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603" name="n_3aveValue【保健センター・保健所】&#10;一人当たり面積">
          <a:extLst>
            <a:ext uri="{FF2B5EF4-FFF2-40B4-BE49-F238E27FC236}">
              <a16:creationId xmlns:a16="http://schemas.microsoft.com/office/drawing/2014/main" id="{0003250B-7166-4E34-ADA2-6AB932E47535}"/>
            </a:ext>
          </a:extLst>
        </xdr:cNvPr>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04" name="n_4aveValue【保健センター・保健所】&#10;一人当たり面積">
          <a:extLst>
            <a:ext uri="{FF2B5EF4-FFF2-40B4-BE49-F238E27FC236}">
              <a16:creationId xmlns:a16="http://schemas.microsoft.com/office/drawing/2014/main" id="{4A07200D-659F-47F6-B110-59B61E488903}"/>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128795</xdr:rowOff>
    </xdr:from>
    <xdr:ext cx="469744" cy="259045"/>
    <xdr:sp macro="" textlink="">
      <xdr:nvSpPr>
        <xdr:cNvPr id="605" name="n_1mainValue【保健センター・保健所】&#10;一人当たり面積">
          <a:extLst>
            <a:ext uri="{FF2B5EF4-FFF2-40B4-BE49-F238E27FC236}">
              <a16:creationId xmlns:a16="http://schemas.microsoft.com/office/drawing/2014/main" id="{E5B95696-7071-4A2A-BDFF-1E7985ACC392}"/>
            </a:ext>
          </a:extLst>
        </xdr:cNvPr>
        <xdr:cNvSpPr txBox="1"/>
      </xdr:nvSpPr>
      <xdr:spPr>
        <a:xfrm>
          <a:off x="21075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06" name="n_2mainValue【保健センター・保健所】&#10;一人当たり面積">
          <a:extLst>
            <a:ext uri="{FF2B5EF4-FFF2-40B4-BE49-F238E27FC236}">
              <a16:creationId xmlns:a16="http://schemas.microsoft.com/office/drawing/2014/main" id="{AFB3D53E-9E30-4B20-B541-FC1D71D16D94}"/>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07" name="n_3mainValue【保健センター・保健所】&#10;一人当たり面積">
          <a:extLst>
            <a:ext uri="{FF2B5EF4-FFF2-40B4-BE49-F238E27FC236}">
              <a16:creationId xmlns:a16="http://schemas.microsoft.com/office/drawing/2014/main" id="{18BF9F63-3C4A-4DD8-BDDE-BAEFC5CCCD4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608" name="n_4mainValue【保健センター・保健所】&#10;一人当たり面積">
          <a:extLst>
            <a:ext uri="{FF2B5EF4-FFF2-40B4-BE49-F238E27FC236}">
              <a16:creationId xmlns:a16="http://schemas.microsoft.com/office/drawing/2014/main" id="{3C30C65C-C6F1-4E8A-B034-2371EEC13A1A}"/>
            </a:ext>
          </a:extLst>
        </xdr:cNvPr>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B7A88448-4448-4CDE-A15F-6E8A51323B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4102EB1B-4C4C-46CA-9161-C09C6EBEC1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59DB9BBD-5AB2-4568-865A-77301D6153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6D9D6ED-FE4A-4805-9969-8229F5316D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2449B400-F1AF-4CF8-93E6-BAFBFA0EC1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4CFDE9D4-70ED-47E7-A44D-12825CD743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48FA9DED-0FA1-4371-A951-493B0915A4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E737D68B-FBBA-4A6F-8F6A-82CA152D28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B2D91B85-BBF8-46C1-92B1-3171931030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DFEF18EF-F304-4B8C-89F9-26D2E6DD57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a:extLst>
            <a:ext uri="{FF2B5EF4-FFF2-40B4-BE49-F238E27FC236}">
              <a16:creationId xmlns:a16="http://schemas.microsoft.com/office/drawing/2014/main" id="{D46FBA29-D3B5-4934-A379-AF4F7BED98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1FAE174C-4E18-441F-A087-8F4ADA3EDF3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3DFE1091-8D2C-48EB-BA49-3198426DBE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A7C8916B-7513-4418-9E7A-A8553B780B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6EE9DE76-9DEF-401D-BCBD-177407F33C6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5B721F2C-C05C-404A-BF82-43D78538248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E4255B5D-FBBA-46A0-B9F1-80B4A5CDA2D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7F72507B-A3E9-4169-8FEA-16879358E8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64FD5B2D-528A-4217-9DF7-ABC7480E4B9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974E0801-594A-446B-A233-9FE95B974BD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a:extLst>
            <a:ext uri="{FF2B5EF4-FFF2-40B4-BE49-F238E27FC236}">
              <a16:creationId xmlns:a16="http://schemas.microsoft.com/office/drawing/2014/main" id="{D274CC65-AFD9-4614-B840-49CFA281A9C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374E5A3A-A994-4460-98B7-0506178AF4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a:extLst>
            <a:ext uri="{FF2B5EF4-FFF2-40B4-BE49-F238E27FC236}">
              <a16:creationId xmlns:a16="http://schemas.microsoft.com/office/drawing/2014/main" id="{35947701-2049-440C-99BC-6FF7FD90829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5CD23E56-F4A7-4E3D-BD31-13EEBC453A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3" name="直線コネクタ 632">
          <a:extLst>
            <a:ext uri="{FF2B5EF4-FFF2-40B4-BE49-F238E27FC236}">
              <a16:creationId xmlns:a16="http://schemas.microsoft.com/office/drawing/2014/main" id="{306BB95D-08F8-4DEF-985B-D1C9FDBD307B}"/>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4" name="【消防施設】&#10;有形固定資産減価償却率最小値テキスト">
          <a:extLst>
            <a:ext uri="{FF2B5EF4-FFF2-40B4-BE49-F238E27FC236}">
              <a16:creationId xmlns:a16="http://schemas.microsoft.com/office/drawing/2014/main" id="{2D2AF0C3-3731-4B0A-B95A-75009FE512C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5" name="直線コネクタ 634">
          <a:extLst>
            <a:ext uri="{FF2B5EF4-FFF2-40B4-BE49-F238E27FC236}">
              <a16:creationId xmlns:a16="http://schemas.microsoft.com/office/drawing/2014/main" id="{57A0C45D-E01B-4F72-8709-C47BBEBC238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584E6527-7165-4958-9028-3756B7D8486D}"/>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37" name="直線コネクタ 636">
          <a:extLst>
            <a:ext uri="{FF2B5EF4-FFF2-40B4-BE49-F238E27FC236}">
              <a16:creationId xmlns:a16="http://schemas.microsoft.com/office/drawing/2014/main" id="{3016D3AE-7926-4D23-855F-2A2FD122AF4C}"/>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951EC3B8-3A52-4B4E-A68A-0D1BC8DFFC85}"/>
            </a:ext>
          </a:extLst>
        </xdr:cNvPr>
        <xdr:cNvSpPr txBox="1"/>
      </xdr:nvSpPr>
      <xdr:spPr>
        <a:xfrm>
          <a:off x="16357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39" name="フローチャート: 判断 638">
          <a:extLst>
            <a:ext uri="{FF2B5EF4-FFF2-40B4-BE49-F238E27FC236}">
              <a16:creationId xmlns:a16="http://schemas.microsoft.com/office/drawing/2014/main" id="{AB5AC423-C7F8-4ACD-B2B2-93854CE18072}"/>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0" name="フローチャート: 判断 639">
          <a:extLst>
            <a:ext uri="{FF2B5EF4-FFF2-40B4-BE49-F238E27FC236}">
              <a16:creationId xmlns:a16="http://schemas.microsoft.com/office/drawing/2014/main" id="{8A2B5DDC-1DBB-4858-9F94-413FFCF25FEA}"/>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41" name="フローチャート: 判断 640">
          <a:extLst>
            <a:ext uri="{FF2B5EF4-FFF2-40B4-BE49-F238E27FC236}">
              <a16:creationId xmlns:a16="http://schemas.microsoft.com/office/drawing/2014/main" id="{E14759E5-0D34-4F61-B1A9-045FEC2D1CD8}"/>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42" name="フローチャート: 判断 641">
          <a:extLst>
            <a:ext uri="{FF2B5EF4-FFF2-40B4-BE49-F238E27FC236}">
              <a16:creationId xmlns:a16="http://schemas.microsoft.com/office/drawing/2014/main" id="{2E2ADC34-027D-488A-B6D5-C33EA717FFBA}"/>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43" name="フローチャート: 判断 642">
          <a:extLst>
            <a:ext uri="{FF2B5EF4-FFF2-40B4-BE49-F238E27FC236}">
              <a16:creationId xmlns:a16="http://schemas.microsoft.com/office/drawing/2014/main" id="{4753228A-1CA1-4EC5-B3CD-B2112EA37E91}"/>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F6F1999C-CEC1-4414-89C8-5EE11D2AF4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3B3201B8-C954-4AAD-8D6C-B56D048A50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33277BC-3870-46E8-8129-EC379A66B30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41571A1E-FC3B-4369-B7F8-EE0C70A40F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A8BFAE82-BDC5-4C82-B852-5A47F6F48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49" name="楕円 648">
          <a:extLst>
            <a:ext uri="{FF2B5EF4-FFF2-40B4-BE49-F238E27FC236}">
              <a16:creationId xmlns:a16="http://schemas.microsoft.com/office/drawing/2014/main" id="{62D032A7-1500-4F58-BBEF-47444BEF992C}"/>
            </a:ext>
          </a:extLst>
        </xdr:cNvPr>
        <xdr:cNvSpPr/>
      </xdr:nvSpPr>
      <xdr:spPr>
        <a:xfrm>
          <a:off x="16268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154957</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5CDF3E1B-F444-41BD-A148-6426E85345E5}"/>
            </a:ext>
          </a:extLst>
        </xdr:cNvPr>
        <xdr:cNvSpPr txBox="1"/>
      </xdr:nvSpPr>
      <xdr:spPr>
        <a:xfrm>
          <a:off x="1635760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51" name="楕円 650">
          <a:extLst>
            <a:ext uri="{FF2B5EF4-FFF2-40B4-BE49-F238E27FC236}">
              <a16:creationId xmlns:a16="http://schemas.microsoft.com/office/drawing/2014/main" id="{E4EDD887-9C18-4F98-82EF-ECEEB2182107}"/>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11430</xdr:rowOff>
    </xdr:to>
    <xdr:cxnSp macro="">
      <xdr:nvCxnSpPr>
        <xdr:cNvPr id="652" name="直線コネクタ 651">
          <a:extLst>
            <a:ext uri="{FF2B5EF4-FFF2-40B4-BE49-F238E27FC236}">
              <a16:creationId xmlns:a16="http://schemas.microsoft.com/office/drawing/2014/main" id="{D88E60AA-84E0-452B-A20E-E05D87CD5E68}"/>
            </a:ext>
          </a:extLst>
        </xdr:cNvPr>
        <xdr:cNvCxnSpPr/>
      </xdr:nvCxnSpPr>
      <xdr:spPr>
        <a:xfrm>
          <a:off x="15481300" y="1402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53975</xdr:rowOff>
    </xdr:from>
    <xdr:to>
      <xdr:col>76</xdr:col>
      <xdr:colOff>165100</xdr:colOff>
      <xdr:row>81</xdr:row>
      <xdr:rowOff>155575</xdr:rowOff>
    </xdr:to>
    <xdr:sp macro="" textlink="">
      <xdr:nvSpPr>
        <xdr:cNvPr id="653" name="楕円 652">
          <a:extLst>
            <a:ext uri="{FF2B5EF4-FFF2-40B4-BE49-F238E27FC236}">
              <a16:creationId xmlns:a16="http://schemas.microsoft.com/office/drawing/2014/main" id="{65AEEFD4-386C-4857-8298-66BC4227E36B}"/>
            </a:ext>
          </a:extLst>
        </xdr:cNvPr>
        <xdr:cNvSpPr/>
      </xdr:nvSpPr>
      <xdr:spPr>
        <a:xfrm>
          <a:off x="14541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104775</xdr:rowOff>
    </xdr:from>
    <xdr:to>
      <xdr:col>81</xdr:col>
      <xdr:colOff>50800</xdr:colOff>
      <xdr:row>81</xdr:row>
      <xdr:rowOff>140970</xdr:rowOff>
    </xdr:to>
    <xdr:cxnSp macro="">
      <xdr:nvCxnSpPr>
        <xdr:cNvPr id="654" name="直線コネクタ 653">
          <a:extLst>
            <a:ext uri="{FF2B5EF4-FFF2-40B4-BE49-F238E27FC236}">
              <a16:creationId xmlns:a16="http://schemas.microsoft.com/office/drawing/2014/main" id="{4DEE0297-DB51-4449-8BD9-7961C500C0B6}"/>
            </a:ext>
          </a:extLst>
        </xdr:cNvPr>
        <xdr:cNvCxnSpPr/>
      </xdr:nvCxnSpPr>
      <xdr:spPr>
        <a:xfrm>
          <a:off x="14592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55" name="楕円 654">
          <a:extLst>
            <a:ext uri="{FF2B5EF4-FFF2-40B4-BE49-F238E27FC236}">
              <a16:creationId xmlns:a16="http://schemas.microsoft.com/office/drawing/2014/main" id="{CE3D51AF-2753-4B82-98FD-6861AE8D6372}"/>
            </a:ext>
          </a:extLst>
        </xdr:cNvPr>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104775</xdr:rowOff>
    </xdr:to>
    <xdr:cxnSp macro="">
      <xdr:nvCxnSpPr>
        <xdr:cNvPr id="656" name="直線コネクタ 655">
          <a:extLst>
            <a:ext uri="{FF2B5EF4-FFF2-40B4-BE49-F238E27FC236}">
              <a16:creationId xmlns:a16="http://schemas.microsoft.com/office/drawing/2014/main" id="{8F6E352F-708A-48F7-BA9F-BFE4076155BB}"/>
            </a:ext>
          </a:extLst>
        </xdr:cNvPr>
        <xdr:cNvCxnSpPr/>
      </xdr:nvCxnSpPr>
      <xdr:spPr>
        <a:xfrm>
          <a:off x="13703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166370</xdr:rowOff>
    </xdr:from>
    <xdr:to>
      <xdr:col>67</xdr:col>
      <xdr:colOff>101600</xdr:colOff>
      <xdr:row>81</xdr:row>
      <xdr:rowOff>96520</xdr:rowOff>
    </xdr:to>
    <xdr:sp macro="" textlink="">
      <xdr:nvSpPr>
        <xdr:cNvPr id="657" name="楕円 656">
          <a:extLst>
            <a:ext uri="{FF2B5EF4-FFF2-40B4-BE49-F238E27FC236}">
              <a16:creationId xmlns:a16="http://schemas.microsoft.com/office/drawing/2014/main" id="{A52E9CED-A952-4F78-8467-7370DD122454}"/>
            </a:ext>
          </a:extLst>
        </xdr:cNvPr>
        <xdr:cNvSpPr/>
      </xdr:nvSpPr>
      <xdr:spPr>
        <a:xfrm>
          <a:off x="12763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45720</xdr:rowOff>
    </xdr:from>
    <xdr:to>
      <xdr:col>71</xdr:col>
      <xdr:colOff>177800</xdr:colOff>
      <xdr:row>81</xdr:row>
      <xdr:rowOff>68580</xdr:rowOff>
    </xdr:to>
    <xdr:cxnSp macro="">
      <xdr:nvCxnSpPr>
        <xdr:cNvPr id="658" name="直線コネクタ 657">
          <a:extLst>
            <a:ext uri="{FF2B5EF4-FFF2-40B4-BE49-F238E27FC236}">
              <a16:creationId xmlns:a16="http://schemas.microsoft.com/office/drawing/2014/main" id="{C2C865F3-F8D8-49CF-89BA-2163092755DA}"/>
            </a:ext>
          </a:extLst>
        </xdr:cNvPr>
        <xdr:cNvCxnSpPr/>
      </xdr:nvCxnSpPr>
      <xdr:spPr>
        <a:xfrm>
          <a:off x="12814300" y="13933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49547</xdr:rowOff>
    </xdr:from>
    <xdr:ext cx="405111" cy="259045"/>
    <xdr:sp macro="" textlink="">
      <xdr:nvSpPr>
        <xdr:cNvPr id="659" name="n_1aveValue【消防施設】&#10;有形固定資産減価償却率">
          <a:extLst>
            <a:ext uri="{FF2B5EF4-FFF2-40B4-BE49-F238E27FC236}">
              <a16:creationId xmlns:a16="http://schemas.microsoft.com/office/drawing/2014/main" id="{AD07EB1F-E94B-4BD8-A594-50DDF1A9B1C5}"/>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60" name="n_2aveValue【消防施設】&#10;有形固定資産減価償却率">
          <a:extLst>
            <a:ext uri="{FF2B5EF4-FFF2-40B4-BE49-F238E27FC236}">
              <a16:creationId xmlns:a16="http://schemas.microsoft.com/office/drawing/2014/main" id="{0DEB135A-8618-4A61-A7B9-A1B7D2697CDC}"/>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661" name="n_3aveValue【消防施設】&#10;有形固定資産減価償却率">
          <a:extLst>
            <a:ext uri="{FF2B5EF4-FFF2-40B4-BE49-F238E27FC236}">
              <a16:creationId xmlns:a16="http://schemas.microsoft.com/office/drawing/2014/main" id="{B19EC6A2-B215-4A19-8D55-76A074201471}"/>
            </a:ext>
          </a:extLst>
        </xdr:cNvPr>
        <xdr:cNvSpPr txBox="1"/>
      </xdr:nvSpPr>
      <xdr:spPr>
        <a:xfrm>
          <a:off x="13500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662" name="n_4aveValue【消防施設】&#10;有形固定資産減価償却率">
          <a:extLst>
            <a:ext uri="{FF2B5EF4-FFF2-40B4-BE49-F238E27FC236}">
              <a16:creationId xmlns:a16="http://schemas.microsoft.com/office/drawing/2014/main" id="{3AE0E80F-BDD8-418B-A572-769E07A0212E}"/>
            </a:ext>
          </a:extLst>
        </xdr:cNvPr>
        <xdr:cNvSpPr txBox="1"/>
      </xdr:nvSpPr>
      <xdr:spPr>
        <a:xfrm>
          <a:off x="12611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63" name="n_1mainValue【消防施設】&#10;有形固定資産減価償却率">
          <a:extLst>
            <a:ext uri="{FF2B5EF4-FFF2-40B4-BE49-F238E27FC236}">
              <a16:creationId xmlns:a16="http://schemas.microsoft.com/office/drawing/2014/main" id="{252D1BA9-92D5-45BB-9973-FDF0C3F99608}"/>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652</xdr:rowOff>
    </xdr:from>
    <xdr:ext cx="405111" cy="259045"/>
    <xdr:sp macro="" textlink="">
      <xdr:nvSpPr>
        <xdr:cNvPr id="664" name="n_2mainValue【消防施設】&#10;有形固定資産減価償却率">
          <a:extLst>
            <a:ext uri="{FF2B5EF4-FFF2-40B4-BE49-F238E27FC236}">
              <a16:creationId xmlns:a16="http://schemas.microsoft.com/office/drawing/2014/main" id="{C28564CE-71AC-4B8C-AB47-B74D2E9FEC0E}"/>
            </a:ext>
          </a:extLst>
        </xdr:cNvPr>
        <xdr:cNvSpPr txBox="1"/>
      </xdr:nvSpPr>
      <xdr:spPr>
        <a:xfrm>
          <a:off x="14389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665" name="n_3mainValue【消防施設】&#10;有形固定資産減価償却率">
          <a:extLst>
            <a:ext uri="{FF2B5EF4-FFF2-40B4-BE49-F238E27FC236}">
              <a16:creationId xmlns:a16="http://schemas.microsoft.com/office/drawing/2014/main" id="{620D008D-73D4-446A-A92B-B26D33D8B68E}"/>
            </a:ext>
          </a:extLst>
        </xdr:cNvPr>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666" name="n_4mainValue【消防施設】&#10;有形固定資産減価償却率">
          <a:extLst>
            <a:ext uri="{FF2B5EF4-FFF2-40B4-BE49-F238E27FC236}">
              <a16:creationId xmlns:a16="http://schemas.microsoft.com/office/drawing/2014/main" id="{C8FB5839-38AE-4039-B480-91E45AF132DD}"/>
            </a:ext>
          </a:extLst>
        </xdr:cNvPr>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FF334654-23CC-4F52-A3A5-702807F2FA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85AA684B-6BD8-4818-9954-C5C243E8C9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0586A29F-DABC-43E3-BF5F-C453CA5E5E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2D7DCB24-A2DB-4D29-9FAA-DBDCA5547E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5B47626C-CEAF-488E-9382-10AA392908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19E7A463-4F41-4ACD-8C44-B82EFCDB62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A061831A-08A9-45B4-B42B-1108E16125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4C5A2A67-9FE2-476E-B06B-FF3A8C4FC5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41044611-CA64-49E9-B01B-42C3E8EC41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B76FACFD-D00A-405B-A57F-6EBB16CE906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B00B3356-92E1-41AF-8999-46F69FAC085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99B0822A-0098-4571-B531-6A25073A2D8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C5D82D09-4259-4E4D-A22A-B1591BF553B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BE47B955-22A0-44C6-952D-4208EA9B631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B068FEDA-023C-419A-B9CD-CE11FC93F87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C80BA0A0-12CD-47F3-A60D-E243B284121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3B5807E2-1386-40CF-82D4-60B527C60E4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0D5D3F57-3C04-49BC-A918-0E61CFCDB3D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AF1A0A6B-7363-43C6-8D18-3A91428592D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5EF60E29-35CE-47E8-8A36-66F83D3EEAF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44C44985-70A6-43A4-9544-48B6C948EB9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2EC8196C-F270-4293-991F-1A95FDC0CEB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E616E844-56C0-4D64-AEC9-A03EF035D2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29C8574C-6F30-44A6-ABA3-4028E716D9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C2744008-5AF4-4426-8002-2C2B14BEA8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2" name="直線コネクタ 691">
          <a:extLst>
            <a:ext uri="{FF2B5EF4-FFF2-40B4-BE49-F238E27FC236}">
              <a16:creationId xmlns:a16="http://schemas.microsoft.com/office/drawing/2014/main" id="{C0C03DAC-D6F2-41B8-A315-F6D213397700}"/>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3" name="【消防施設】&#10;一人当たり面積最小値テキスト">
          <a:extLst>
            <a:ext uri="{FF2B5EF4-FFF2-40B4-BE49-F238E27FC236}">
              <a16:creationId xmlns:a16="http://schemas.microsoft.com/office/drawing/2014/main" id="{A1F48607-525B-4195-9E3A-114BEC529AEB}"/>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4" name="直線コネクタ 693">
          <a:extLst>
            <a:ext uri="{FF2B5EF4-FFF2-40B4-BE49-F238E27FC236}">
              <a16:creationId xmlns:a16="http://schemas.microsoft.com/office/drawing/2014/main" id="{DCFC9257-3FD2-41F6-B6A6-D43223173B71}"/>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5" name="【消防施設】&#10;一人当たり面積最大値テキスト">
          <a:extLst>
            <a:ext uri="{FF2B5EF4-FFF2-40B4-BE49-F238E27FC236}">
              <a16:creationId xmlns:a16="http://schemas.microsoft.com/office/drawing/2014/main" id="{7A997A25-2EF3-4E5E-93AB-26BBB3DE1382}"/>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96" name="直線コネクタ 695">
          <a:extLst>
            <a:ext uri="{FF2B5EF4-FFF2-40B4-BE49-F238E27FC236}">
              <a16:creationId xmlns:a16="http://schemas.microsoft.com/office/drawing/2014/main" id="{2C542E3F-D31F-4B16-9CA2-1DF4602907FB}"/>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697" name="【消防施設】&#10;一人当たり面積平均値テキスト">
          <a:extLst>
            <a:ext uri="{FF2B5EF4-FFF2-40B4-BE49-F238E27FC236}">
              <a16:creationId xmlns:a16="http://schemas.microsoft.com/office/drawing/2014/main" id="{19A1F4CD-C775-42F9-A877-4BE13F5DC79F}"/>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98" name="フローチャート: 判断 697">
          <a:extLst>
            <a:ext uri="{FF2B5EF4-FFF2-40B4-BE49-F238E27FC236}">
              <a16:creationId xmlns:a16="http://schemas.microsoft.com/office/drawing/2014/main" id="{F3AD14C7-BBBF-4553-ACE2-20CB368CBD60}"/>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99" name="フローチャート: 判断 698">
          <a:extLst>
            <a:ext uri="{FF2B5EF4-FFF2-40B4-BE49-F238E27FC236}">
              <a16:creationId xmlns:a16="http://schemas.microsoft.com/office/drawing/2014/main" id="{0C604A2C-55F7-4AA3-A6D3-C4687D7A8A44}"/>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26488</xdr:rowOff>
    </xdr:from>
    <xdr:to>
      <xdr:col>107</xdr:col>
      <xdr:colOff>101600</xdr:colOff>
      <xdr:row>82</xdr:row>
      <xdr:rowOff>128088</xdr:rowOff>
    </xdr:to>
    <xdr:sp macro="" textlink="">
      <xdr:nvSpPr>
        <xdr:cNvPr id="700" name="フローチャート: 判断 699">
          <a:extLst>
            <a:ext uri="{FF2B5EF4-FFF2-40B4-BE49-F238E27FC236}">
              <a16:creationId xmlns:a16="http://schemas.microsoft.com/office/drawing/2014/main" id="{4F29455F-7004-45F9-AE1E-62D23482DBA5}"/>
            </a:ext>
          </a:extLst>
        </xdr:cNvPr>
        <xdr:cNvSpPr/>
      </xdr:nvSpPr>
      <xdr:spPr>
        <a:xfrm>
          <a:off x="20383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37919</xdr:rowOff>
    </xdr:from>
    <xdr:to>
      <xdr:col>102</xdr:col>
      <xdr:colOff>165100</xdr:colOff>
      <xdr:row>83</xdr:row>
      <xdr:rowOff>139519</xdr:rowOff>
    </xdr:to>
    <xdr:sp macro="" textlink="">
      <xdr:nvSpPr>
        <xdr:cNvPr id="701" name="フローチャート: 判断 700">
          <a:extLst>
            <a:ext uri="{FF2B5EF4-FFF2-40B4-BE49-F238E27FC236}">
              <a16:creationId xmlns:a16="http://schemas.microsoft.com/office/drawing/2014/main" id="{4C5038FC-6693-4C6B-9D09-D3F3501F16AA}"/>
            </a:ext>
          </a:extLst>
        </xdr:cNvPr>
        <xdr:cNvSpPr/>
      </xdr:nvSpPr>
      <xdr:spPr>
        <a:xfrm>
          <a:off x="19494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37919</xdr:rowOff>
    </xdr:from>
    <xdr:to>
      <xdr:col>98</xdr:col>
      <xdr:colOff>38100</xdr:colOff>
      <xdr:row>83</xdr:row>
      <xdr:rowOff>139519</xdr:rowOff>
    </xdr:to>
    <xdr:sp macro="" textlink="">
      <xdr:nvSpPr>
        <xdr:cNvPr id="702" name="フローチャート: 判断 701">
          <a:extLst>
            <a:ext uri="{FF2B5EF4-FFF2-40B4-BE49-F238E27FC236}">
              <a16:creationId xmlns:a16="http://schemas.microsoft.com/office/drawing/2014/main" id="{33EE44B9-15A3-4127-8B0B-3F3720C14A25}"/>
            </a:ext>
          </a:extLst>
        </xdr:cNvPr>
        <xdr:cNvSpPr/>
      </xdr:nvSpPr>
      <xdr:spPr>
        <a:xfrm>
          <a:off x="18605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EA50AD5-1684-4085-A08F-DA93BDF3FE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97ECC5B-F332-467C-B11A-15AACC7987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E925A8E-F3E6-4596-8A38-41FBF2F979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7AD497A-988E-4523-B6CC-2AA68209AA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ED0C5360-D153-4F89-B36A-5D12EAA3DD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楕円 707">
          <a:extLst>
            <a:ext uri="{FF2B5EF4-FFF2-40B4-BE49-F238E27FC236}">
              <a16:creationId xmlns:a16="http://schemas.microsoft.com/office/drawing/2014/main" id="{78D6C751-2723-417A-A357-7698DBE68A3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09" name="【消防施設】&#10;一人当たり面積該当値テキスト">
          <a:extLst>
            <a:ext uri="{FF2B5EF4-FFF2-40B4-BE49-F238E27FC236}">
              <a16:creationId xmlns:a16="http://schemas.microsoft.com/office/drawing/2014/main" id="{0183030B-DEAC-4C30-A181-3E60941AF7BD}"/>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88537</xdr:rowOff>
    </xdr:from>
    <xdr:to>
      <xdr:col>112</xdr:col>
      <xdr:colOff>38100</xdr:colOff>
      <xdr:row>85</xdr:row>
      <xdr:rowOff>18687</xdr:rowOff>
    </xdr:to>
    <xdr:sp macro="" textlink="">
      <xdr:nvSpPr>
        <xdr:cNvPr id="710" name="楕円 709">
          <a:extLst>
            <a:ext uri="{FF2B5EF4-FFF2-40B4-BE49-F238E27FC236}">
              <a16:creationId xmlns:a16="http://schemas.microsoft.com/office/drawing/2014/main" id="{05DCE287-E527-4184-A78C-B256CF704CFA}"/>
            </a:ext>
          </a:extLst>
        </xdr:cNvPr>
        <xdr:cNvSpPr/>
      </xdr:nvSpPr>
      <xdr:spPr>
        <a:xfrm>
          <a:off x="2127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139337</xdr:rowOff>
    </xdr:to>
    <xdr:cxnSp macro="">
      <xdr:nvCxnSpPr>
        <xdr:cNvPr id="711" name="直線コネクタ 710">
          <a:extLst>
            <a:ext uri="{FF2B5EF4-FFF2-40B4-BE49-F238E27FC236}">
              <a16:creationId xmlns:a16="http://schemas.microsoft.com/office/drawing/2014/main" id="{38D26934-5D85-493A-9D0E-C24463051C10}"/>
            </a:ext>
          </a:extLst>
        </xdr:cNvPr>
        <xdr:cNvCxnSpPr/>
      </xdr:nvCxnSpPr>
      <xdr:spPr>
        <a:xfrm flipV="1">
          <a:off x="21323300" y="14531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91802</xdr:rowOff>
    </xdr:from>
    <xdr:to>
      <xdr:col>107</xdr:col>
      <xdr:colOff>101600</xdr:colOff>
      <xdr:row>85</xdr:row>
      <xdr:rowOff>21952</xdr:rowOff>
    </xdr:to>
    <xdr:sp macro="" textlink="">
      <xdr:nvSpPr>
        <xdr:cNvPr id="712" name="楕円 711">
          <a:extLst>
            <a:ext uri="{FF2B5EF4-FFF2-40B4-BE49-F238E27FC236}">
              <a16:creationId xmlns:a16="http://schemas.microsoft.com/office/drawing/2014/main" id="{61DEE71C-BCEA-4585-8698-1B955D95EEF8}"/>
            </a:ext>
          </a:extLst>
        </xdr:cNvPr>
        <xdr:cNvSpPr/>
      </xdr:nvSpPr>
      <xdr:spPr>
        <a:xfrm>
          <a:off x="20383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139337</xdr:rowOff>
    </xdr:from>
    <xdr:to>
      <xdr:col>111</xdr:col>
      <xdr:colOff>177800</xdr:colOff>
      <xdr:row>84</xdr:row>
      <xdr:rowOff>142602</xdr:rowOff>
    </xdr:to>
    <xdr:cxnSp macro="">
      <xdr:nvCxnSpPr>
        <xdr:cNvPr id="713" name="直線コネクタ 712">
          <a:extLst>
            <a:ext uri="{FF2B5EF4-FFF2-40B4-BE49-F238E27FC236}">
              <a16:creationId xmlns:a16="http://schemas.microsoft.com/office/drawing/2014/main" id="{949C4D83-2F14-48DB-A374-98E0ECAAB5B7}"/>
            </a:ext>
          </a:extLst>
        </xdr:cNvPr>
        <xdr:cNvCxnSpPr/>
      </xdr:nvCxnSpPr>
      <xdr:spPr>
        <a:xfrm flipV="1">
          <a:off x="20434300" y="1454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98334</xdr:rowOff>
    </xdr:from>
    <xdr:to>
      <xdr:col>102</xdr:col>
      <xdr:colOff>165100</xdr:colOff>
      <xdr:row>85</xdr:row>
      <xdr:rowOff>28484</xdr:rowOff>
    </xdr:to>
    <xdr:sp macro="" textlink="">
      <xdr:nvSpPr>
        <xdr:cNvPr id="714" name="楕円 713">
          <a:extLst>
            <a:ext uri="{FF2B5EF4-FFF2-40B4-BE49-F238E27FC236}">
              <a16:creationId xmlns:a16="http://schemas.microsoft.com/office/drawing/2014/main" id="{499DA77C-2BFA-4044-A0E2-652503CF62AD}"/>
            </a:ext>
          </a:extLst>
        </xdr:cNvPr>
        <xdr:cNvSpPr/>
      </xdr:nvSpPr>
      <xdr:spPr>
        <a:xfrm>
          <a:off x="19494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142602</xdr:rowOff>
    </xdr:from>
    <xdr:to>
      <xdr:col>107</xdr:col>
      <xdr:colOff>50800</xdr:colOff>
      <xdr:row>84</xdr:row>
      <xdr:rowOff>149134</xdr:rowOff>
    </xdr:to>
    <xdr:cxnSp macro="">
      <xdr:nvCxnSpPr>
        <xdr:cNvPr id="715" name="直線コネクタ 714">
          <a:extLst>
            <a:ext uri="{FF2B5EF4-FFF2-40B4-BE49-F238E27FC236}">
              <a16:creationId xmlns:a16="http://schemas.microsoft.com/office/drawing/2014/main" id="{703ADCB4-7ED6-4DFD-9B48-689831F21B2A}"/>
            </a:ext>
          </a:extLst>
        </xdr:cNvPr>
        <xdr:cNvCxnSpPr/>
      </xdr:nvCxnSpPr>
      <xdr:spPr>
        <a:xfrm flipV="1">
          <a:off x="19545300" y="1454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130992</xdr:rowOff>
    </xdr:from>
    <xdr:to>
      <xdr:col>98</xdr:col>
      <xdr:colOff>38100</xdr:colOff>
      <xdr:row>85</xdr:row>
      <xdr:rowOff>61142</xdr:rowOff>
    </xdr:to>
    <xdr:sp macro="" textlink="">
      <xdr:nvSpPr>
        <xdr:cNvPr id="716" name="楕円 715">
          <a:extLst>
            <a:ext uri="{FF2B5EF4-FFF2-40B4-BE49-F238E27FC236}">
              <a16:creationId xmlns:a16="http://schemas.microsoft.com/office/drawing/2014/main" id="{988C87DE-1F20-4755-83B0-9696DC92667D}"/>
            </a:ext>
          </a:extLst>
        </xdr:cNvPr>
        <xdr:cNvSpPr/>
      </xdr:nvSpPr>
      <xdr:spPr>
        <a:xfrm>
          <a:off x="18605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149134</xdr:rowOff>
    </xdr:from>
    <xdr:to>
      <xdr:col>102</xdr:col>
      <xdr:colOff>114300</xdr:colOff>
      <xdr:row>85</xdr:row>
      <xdr:rowOff>10342</xdr:rowOff>
    </xdr:to>
    <xdr:cxnSp macro="">
      <xdr:nvCxnSpPr>
        <xdr:cNvPr id="717" name="直線コネクタ 716">
          <a:extLst>
            <a:ext uri="{FF2B5EF4-FFF2-40B4-BE49-F238E27FC236}">
              <a16:creationId xmlns:a16="http://schemas.microsoft.com/office/drawing/2014/main" id="{7FC86223-6DA6-4154-A4CA-97A49E4213BB}"/>
            </a:ext>
          </a:extLst>
        </xdr:cNvPr>
        <xdr:cNvCxnSpPr/>
      </xdr:nvCxnSpPr>
      <xdr:spPr>
        <a:xfrm flipV="1">
          <a:off x="18656300" y="14550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18" name="n_1aveValue【消防施設】&#10;一人当たり面積">
          <a:extLst>
            <a:ext uri="{FF2B5EF4-FFF2-40B4-BE49-F238E27FC236}">
              <a16:creationId xmlns:a16="http://schemas.microsoft.com/office/drawing/2014/main" id="{BC23A77B-8947-44F6-975B-D179B659002C}"/>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144615</xdr:rowOff>
    </xdr:from>
    <xdr:ext cx="469744" cy="259045"/>
    <xdr:sp macro="" textlink="">
      <xdr:nvSpPr>
        <xdr:cNvPr id="719" name="n_2aveValue【消防施設】&#10;一人当たり面積">
          <a:extLst>
            <a:ext uri="{FF2B5EF4-FFF2-40B4-BE49-F238E27FC236}">
              <a16:creationId xmlns:a16="http://schemas.microsoft.com/office/drawing/2014/main" id="{2E318BA0-11A0-4E2A-9D24-47B469C743E2}"/>
            </a:ext>
          </a:extLst>
        </xdr:cNvPr>
        <xdr:cNvSpPr txBox="1"/>
      </xdr:nvSpPr>
      <xdr:spPr>
        <a:xfrm>
          <a:off x="20199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156046</xdr:rowOff>
    </xdr:from>
    <xdr:ext cx="469744" cy="259045"/>
    <xdr:sp macro="" textlink="">
      <xdr:nvSpPr>
        <xdr:cNvPr id="720" name="n_3aveValue【消防施設】&#10;一人当たり面積">
          <a:extLst>
            <a:ext uri="{FF2B5EF4-FFF2-40B4-BE49-F238E27FC236}">
              <a16:creationId xmlns:a16="http://schemas.microsoft.com/office/drawing/2014/main" id="{02612FA5-2AA6-4659-8E3D-BEA8DAD16C1E}"/>
            </a:ext>
          </a:extLst>
        </xdr:cNvPr>
        <xdr:cNvSpPr txBox="1"/>
      </xdr:nvSpPr>
      <xdr:spPr>
        <a:xfrm>
          <a:off x="19310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156046</xdr:rowOff>
    </xdr:from>
    <xdr:ext cx="469744" cy="259045"/>
    <xdr:sp macro="" textlink="">
      <xdr:nvSpPr>
        <xdr:cNvPr id="721" name="n_4aveValue【消防施設】&#10;一人当たり面積">
          <a:extLst>
            <a:ext uri="{FF2B5EF4-FFF2-40B4-BE49-F238E27FC236}">
              <a16:creationId xmlns:a16="http://schemas.microsoft.com/office/drawing/2014/main" id="{2F09EE69-4603-4B9F-97BF-D648403D1197}"/>
            </a:ext>
          </a:extLst>
        </xdr:cNvPr>
        <xdr:cNvSpPr txBox="1"/>
      </xdr:nvSpPr>
      <xdr:spPr>
        <a:xfrm>
          <a:off x="18421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9814</xdr:rowOff>
    </xdr:from>
    <xdr:ext cx="469744" cy="259045"/>
    <xdr:sp macro="" textlink="">
      <xdr:nvSpPr>
        <xdr:cNvPr id="722" name="n_1mainValue【消防施設】&#10;一人当たり面積">
          <a:extLst>
            <a:ext uri="{FF2B5EF4-FFF2-40B4-BE49-F238E27FC236}">
              <a16:creationId xmlns:a16="http://schemas.microsoft.com/office/drawing/2014/main" id="{A305EDDE-C5C6-4EA1-8576-53A163E605AD}"/>
            </a:ext>
          </a:extLst>
        </xdr:cNvPr>
        <xdr:cNvSpPr txBox="1"/>
      </xdr:nvSpPr>
      <xdr:spPr>
        <a:xfrm>
          <a:off x="21075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13079</xdr:rowOff>
    </xdr:from>
    <xdr:ext cx="469744" cy="259045"/>
    <xdr:sp macro="" textlink="">
      <xdr:nvSpPr>
        <xdr:cNvPr id="723" name="n_2mainValue【消防施設】&#10;一人当たり面積">
          <a:extLst>
            <a:ext uri="{FF2B5EF4-FFF2-40B4-BE49-F238E27FC236}">
              <a16:creationId xmlns:a16="http://schemas.microsoft.com/office/drawing/2014/main" id="{E5CAD5D3-9A3F-43AC-8CBE-B2D3239B4D93}"/>
            </a:ext>
          </a:extLst>
        </xdr:cNvPr>
        <xdr:cNvSpPr txBox="1"/>
      </xdr:nvSpPr>
      <xdr:spPr>
        <a:xfrm>
          <a:off x="20199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19611</xdr:rowOff>
    </xdr:from>
    <xdr:ext cx="469744" cy="259045"/>
    <xdr:sp macro="" textlink="">
      <xdr:nvSpPr>
        <xdr:cNvPr id="724" name="n_3mainValue【消防施設】&#10;一人当たり面積">
          <a:extLst>
            <a:ext uri="{FF2B5EF4-FFF2-40B4-BE49-F238E27FC236}">
              <a16:creationId xmlns:a16="http://schemas.microsoft.com/office/drawing/2014/main" id="{32F5A861-8237-4FA5-B47C-D48879FBC11E}"/>
            </a:ext>
          </a:extLst>
        </xdr:cNvPr>
        <xdr:cNvSpPr txBox="1"/>
      </xdr:nvSpPr>
      <xdr:spPr>
        <a:xfrm>
          <a:off x="19310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52269</xdr:rowOff>
    </xdr:from>
    <xdr:ext cx="469744" cy="259045"/>
    <xdr:sp macro="" textlink="">
      <xdr:nvSpPr>
        <xdr:cNvPr id="725" name="n_4mainValue【消防施設】&#10;一人当たり面積">
          <a:extLst>
            <a:ext uri="{FF2B5EF4-FFF2-40B4-BE49-F238E27FC236}">
              <a16:creationId xmlns:a16="http://schemas.microsoft.com/office/drawing/2014/main" id="{A8274348-E2AF-4302-88C1-0A562EBB7345}"/>
            </a:ext>
          </a:extLst>
        </xdr:cNvPr>
        <xdr:cNvSpPr txBox="1"/>
      </xdr:nvSpPr>
      <xdr:spPr>
        <a:xfrm>
          <a:off x="18421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866AF89-0C75-4B9E-9309-27A776F414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5FA35B58-C299-4BC6-A3A0-1DEF13E888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6906DA55-A84E-4D21-B754-A71F009441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16681360-B29B-45D4-B344-BEFD57305D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13BC9DA6-B3B0-4BCE-93F6-D14AAB293D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30209DFD-638B-438D-A3B4-5107EB5B7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16577218-B006-4116-9B50-4EA09543F9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87ACBB59-1D67-4A35-AC8C-5BEEB275EA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40FEB526-94A2-46BF-9CF9-7ABED996F2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80757AA2-7458-474F-85AE-CC781CDDA2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A0900AAD-82C1-4759-90AB-F591F0C8A6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24C42C6C-A1E0-45C8-AD88-43630637BD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E0B10C70-A179-4824-9368-634441CC64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AF19E48B-DFA9-49D6-897E-4D3CA2CE57D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3E7AA42-2619-489A-AC36-1A53E6C963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94A683EE-E3B9-498D-8203-6CAA27E0F47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7A5DFB25-A142-4801-B32B-B3E2667B59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FFE91A31-BBD9-4093-9535-478739B5BA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F37CBD38-5F70-4333-92F4-D3B3F53F95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B76FDBD0-4DD6-49EE-B1F1-68DAB75EC4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87BB03A7-4A05-402B-A0A1-65959D6532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F90E62F-C823-48DF-A497-81CA1FC84D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3B0687F3-53CE-40C5-AEC8-CB606DCE43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71975F9C-44AD-4F4F-A397-9FECAFBDB4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5F6F35C8-ED7D-43D5-8D62-723757A03B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1" name="直線コネクタ 750">
          <a:extLst>
            <a:ext uri="{FF2B5EF4-FFF2-40B4-BE49-F238E27FC236}">
              <a16:creationId xmlns:a16="http://schemas.microsoft.com/office/drawing/2014/main" id="{B231ADD9-C238-4434-BE94-821E24F6AEA1}"/>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2" name="【庁舎】&#10;有形固定資産減価償却率最小値テキスト">
          <a:extLst>
            <a:ext uri="{FF2B5EF4-FFF2-40B4-BE49-F238E27FC236}">
              <a16:creationId xmlns:a16="http://schemas.microsoft.com/office/drawing/2014/main" id="{84573498-3794-4124-903A-FE3F9E77444A}"/>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3" name="直線コネクタ 752">
          <a:extLst>
            <a:ext uri="{FF2B5EF4-FFF2-40B4-BE49-F238E27FC236}">
              <a16:creationId xmlns:a16="http://schemas.microsoft.com/office/drawing/2014/main" id="{3DA8D2C2-FE0E-4658-91BE-3809CF08FE4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4" name="【庁舎】&#10;有形固定資産減価償却率最大値テキスト">
          <a:extLst>
            <a:ext uri="{FF2B5EF4-FFF2-40B4-BE49-F238E27FC236}">
              <a16:creationId xmlns:a16="http://schemas.microsoft.com/office/drawing/2014/main" id="{127E8921-683F-4ECB-9FDA-1A03CC2A777A}"/>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5" name="直線コネクタ 754">
          <a:extLst>
            <a:ext uri="{FF2B5EF4-FFF2-40B4-BE49-F238E27FC236}">
              <a16:creationId xmlns:a16="http://schemas.microsoft.com/office/drawing/2014/main" id="{5A8B907F-1C32-45ED-A117-9F5C9B14A9AB}"/>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756" name="【庁舎】&#10;有形固定資産減価償却率平均値テキスト">
          <a:extLst>
            <a:ext uri="{FF2B5EF4-FFF2-40B4-BE49-F238E27FC236}">
              <a16:creationId xmlns:a16="http://schemas.microsoft.com/office/drawing/2014/main" id="{7E383766-FDC4-41E3-9931-990649C8B932}"/>
            </a:ext>
          </a:extLst>
        </xdr:cNvPr>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57" name="フローチャート: 判断 756">
          <a:extLst>
            <a:ext uri="{FF2B5EF4-FFF2-40B4-BE49-F238E27FC236}">
              <a16:creationId xmlns:a16="http://schemas.microsoft.com/office/drawing/2014/main" id="{6BEF03E8-3743-4B91-ACC3-8A3019DBF456}"/>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58" name="フローチャート: 判断 757">
          <a:extLst>
            <a:ext uri="{FF2B5EF4-FFF2-40B4-BE49-F238E27FC236}">
              <a16:creationId xmlns:a16="http://schemas.microsoft.com/office/drawing/2014/main" id="{4E03548E-A7F9-4B8D-A681-85D9477553BC}"/>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59" name="フローチャート: 判断 758">
          <a:extLst>
            <a:ext uri="{FF2B5EF4-FFF2-40B4-BE49-F238E27FC236}">
              <a16:creationId xmlns:a16="http://schemas.microsoft.com/office/drawing/2014/main" id="{585DB195-BB14-488C-A168-EA6DE021EF94}"/>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0" name="フローチャート: 判断 759">
          <a:extLst>
            <a:ext uri="{FF2B5EF4-FFF2-40B4-BE49-F238E27FC236}">
              <a16:creationId xmlns:a16="http://schemas.microsoft.com/office/drawing/2014/main" id="{A7F4FC54-11A7-4DCE-B232-5CC43678312A}"/>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61" name="フローチャート: 判断 760">
          <a:extLst>
            <a:ext uri="{FF2B5EF4-FFF2-40B4-BE49-F238E27FC236}">
              <a16:creationId xmlns:a16="http://schemas.microsoft.com/office/drawing/2014/main" id="{9AB7FE88-ADD2-4678-B746-F6A02649E3E5}"/>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7D32B6B-FB54-4E07-8B99-E75B005830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469022A5-A09F-41B7-9F3C-AE8B6503FC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FE4FE06-6C43-43B9-8652-5F59B3A886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9579143B-9620-418C-B751-B7A8B1F5B6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873BC78-1E35-4FF8-918A-5CDF1EAED3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767" name="楕円 766">
          <a:extLst>
            <a:ext uri="{FF2B5EF4-FFF2-40B4-BE49-F238E27FC236}">
              <a16:creationId xmlns:a16="http://schemas.microsoft.com/office/drawing/2014/main" id="{1DA17D1A-AE41-4A5F-A763-3E7D661B184B}"/>
            </a:ext>
          </a:extLst>
        </xdr:cNvPr>
        <xdr:cNvSpPr/>
      </xdr:nvSpPr>
      <xdr:spPr>
        <a:xfrm>
          <a:off x="16268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768" name="【庁舎】&#10;有形固定資産減価償却率該当値テキスト">
          <a:extLst>
            <a:ext uri="{FF2B5EF4-FFF2-40B4-BE49-F238E27FC236}">
              <a16:creationId xmlns:a16="http://schemas.microsoft.com/office/drawing/2014/main" id="{78387AE3-A3AA-4EF6-9FDD-16CEF2365B46}"/>
            </a:ext>
          </a:extLst>
        </xdr:cNvPr>
        <xdr:cNvSpPr txBox="1"/>
      </xdr:nvSpPr>
      <xdr:spPr>
        <a:xfrm>
          <a:off x="16357600"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769" name="楕円 768">
          <a:extLst>
            <a:ext uri="{FF2B5EF4-FFF2-40B4-BE49-F238E27FC236}">
              <a16:creationId xmlns:a16="http://schemas.microsoft.com/office/drawing/2014/main" id="{C7A39C09-662D-430B-9141-91357322049F}"/>
            </a:ext>
          </a:extLst>
        </xdr:cNvPr>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72934</xdr:rowOff>
    </xdr:from>
    <xdr:to>
      <xdr:col>85</xdr:col>
      <xdr:colOff>127000</xdr:colOff>
      <xdr:row>107</xdr:row>
      <xdr:rowOff>82731</xdr:rowOff>
    </xdr:to>
    <xdr:cxnSp macro="">
      <xdr:nvCxnSpPr>
        <xdr:cNvPr id="770" name="直線コネクタ 769">
          <a:extLst>
            <a:ext uri="{FF2B5EF4-FFF2-40B4-BE49-F238E27FC236}">
              <a16:creationId xmlns:a16="http://schemas.microsoft.com/office/drawing/2014/main" id="{242C5200-A08F-4359-A2A9-A1B342E7624A}"/>
            </a:ext>
          </a:extLst>
        </xdr:cNvPr>
        <xdr:cNvCxnSpPr/>
      </xdr:nvCxnSpPr>
      <xdr:spPr>
        <a:xfrm flipV="1">
          <a:off x="15481300" y="184180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771" name="楕円 770">
          <a:extLst>
            <a:ext uri="{FF2B5EF4-FFF2-40B4-BE49-F238E27FC236}">
              <a16:creationId xmlns:a16="http://schemas.microsoft.com/office/drawing/2014/main" id="{0C762931-1644-4CFA-BB18-411889E616A4}"/>
            </a:ext>
          </a:extLst>
        </xdr:cNvPr>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82731</xdr:rowOff>
    </xdr:to>
    <xdr:cxnSp macro="">
      <xdr:nvCxnSpPr>
        <xdr:cNvPr id="772" name="直線コネクタ 771">
          <a:extLst>
            <a:ext uri="{FF2B5EF4-FFF2-40B4-BE49-F238E27FC236}">
              <a16:creationId xmlns:a16="http://schemas.microsoft.com/office/drawing/2014/main" id="{2E7872D4-BA84-40CD-9333-89FA2268D66C}"/>
            </a:ext>
          </a:extLst>
        </xdr:cNvPr>
        <xdr:cNvCxnSpPr/>
      </xdr:nvCxnSpPr>
      <xdr:spPr>
        <a:xfrm>
          <a:off x="14592300" y="183560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773" name="楕円 772">
          <a:extLst>
            <a:ext uri="{FF2B5EF4-FFF2-40B4-BE49-F238E27FC236}">
              <a16:creationId xmlns:a16="http://schemas.microsoft.com/office/drawing/2014/main" id="{B37B0EF0-4F37-4C66-BAFB-18A1094743CA}"/>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10886</xdr:rowOff>
    </xdr:to>
    <xdr:cxnSp macro="">
      <xdr:nvCxnSpPr>
        <xdr:cNvPr id="774" name="直線コネクタ 773">
          <a:extLst>
            <a:ext uri="{FF2B5EF4-FFF2-40B4-BE49-F238E27FC236}">
              <a16:creationId xmlns:a16="http://schemas.microsoft.com/office/drawing/2014/main" id="{60DF858C-C020-4AB9-98B5-5151363E26DF}"/>
            </a:ext>
          </a:extLst>
        </xdr:cNvPr>
        <xdr:cNvCxnSpPr/>
      </xdr:nvCxnSpPr>
      <xdr:spPr>
        <a:xfrm>
          <a:off x="13703300" y="183315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775" name="楕円 774">
          <a:extLst>
            <a:ext uri="{FF2B5EF4-FFF2-40B4-BE49-F238E27FC236}">
              <a16:creationId xmlns:a16="http://schemas.microsoft.com/office/drawing/2014/main" id="{345F8E76-C512-464A-B397-5D0E78F607C4}"/>
            </a:ext>
          </a:extLst>
        </xdr:cNvPr>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157843</xdr:rowOff>
    </xdr:to>
    <xdr:cxnSp macro="">
      <xdr:nvCxnSpPr>
        <xdr:cNvPr id="776" name="直線コネクタ 775">
          <a:extLst>
            <a:ext uri="{FF2B5EF4-FFF2-40B4-BE49-F238E27FC236}">
              <a16:creationId xmlns:a16="http://schemas.microsoft.com/office/drawing/2014/main" id="{D5841C48-6472-4EF4-99E7-74124443EA27}"/>
            </a:ext>
          </a:extLst>
        </xdr:cNvPr>
        <xdr:cNvCxnSpPr/>
      </xdr:nvCxnSpPr>
      <xdr:spPr>
        <a:xfrm>
          <a:off x="12814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777" name="n_1aveValue【庁舎】&#10;有形固定資産減価償却率">
          <a:extLst>
            <a:ext uri="{FF2B5EF4-FFF2-40B4-BE49-F238E27FC236}">
              <a16:creationId xmlns:a16="http://schemas.microsoft.com/office/drawing/2014/main" id="{3CC036E6-83A5-4AB6-BCA1-2FD38BB41A56}"/>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78" name="n_2aveValue【庁舎】&#10;有形固定資産減価償却率">
          <a:extLst>
            <a:ext uri="{FF2B5EF4-FFF2-40B4-BE49-F238E27FC236}">
              <a16:creationId xmlns:a16="http://schemas.microsoft.com/office/drawing/2014/main" id="{875372D2-472A-44F5-8D0C-7E19E9E53682}"/>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79" name="n_3aveValue【庁舎】&#10;有形固定資産減価償却率">
          <a:extLst>
            <a:ext uri="{FF2B5EF4-FFF2-40B4-BE49-F238E27FC236}">
              <a16:creationId xmlns:a16="http://schemas.microsoft.com/office/drawing/2014/main" id="{88217A87-42E0-417D-B3DD-71ACD2CE7EC1}"/>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780" name="n_4aveValue【庁舎】&#10;有形固定資産減価償却率">
          <a:extLst>
            <a:ext uri="{FF2B5EF4-FFF2-40B4-BE49-F238E27FC236}">
              <a16:creationId xmlns:a16="http://schemas.microsoft.com/office/drawing/2014/main" id="{14BA4159-0DE1-4F08-850A-B86A6C3E1982}"/>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781" name="n_1mainValue【庁舎】&#10;有形固定資産減価償却率">
          <a:extLst>
            <a:ext uri="{FF2B5EF4-FFF2-40B4-BE49-F238E27FC236}">
              <a16:creationId xmlns:a16="http://schemas.microsoft.com/office/drawing/2014/main" id="{DB602509-613D-40C2-BC5F-770FBE902045}"/>
            </a:ext>
          </a:extLst>
        </xdr:cNvPr>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782" name="n_2mainValue【庁舎】&#10;有形固定資産減価償却率">
          <a:extLst>
            <a:ext uri="{FF2B5EF4-FFF2-40B4-BE49-F238E27FC236}">
              <a16:creationId xmlns:a16="http://schemas.microsoft.com/office/drawing/2014/main" id="{ECE91678-71BF-46C3-A6E7-2BE41773A86A}"/>
            </a:ext>
          </a:extLst>
        </xdr:cNvPr>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783" name="n_3mainValue【庁舎】&#10;有形固定資産減価償却率">
          <a:extLst>
            <a:ext uri="{FF2B5EF4-FFF2-40B4-BE49-F238E27FC236}">
              <a16:creationId xmlns:a16="http://schemas.microsoft.com/office/drawing/2014/main" id="{2E939831-7101-401A-9DBD-342ECBB5D362}"/>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84" name="n_4mainValue【庁舎】&#10;有形固定資産減価償却率">
          <a:extLst>
            <a:ext uri="{FF2B5EF4-FFF2-40B4-BE49-F238E27FC236}">
              <a16:creationId xmlns:a16="http://schemas.microsoft.com/office/drawing/2014/main" id="{F76F766E-43A3-4449-8A70-BF5BE2D24278}"/>
            </a:ext>
          </a:extLst>
        </xdr:cNvPr>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C2997DD6-AFE4-40BB-AF62-34A38A6B31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DB42FE4-ED9D-44F9-A612-F4A71DA2AF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67757B26-7253-42AA-8768-1DCD6DE905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C6824056-D6DD-43D8-B0BD-43036AAE35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81BD62AF-6937-4FFA-B76E-6F5831AFF3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37A424B2-D1CB-4C67-B7BD-C72A45912D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5613CFBB-CC98-4079-BBCE-43453AB4C9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595762A-08C2-4A14-9D72-A371C6C5A5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2EF76F1E-4C2F-42AF-BF6C-BC8EAA203C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C18A85EF-1BC9-47D1-B549-4F361B6598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a:extLst>
            <a:ext uri="{FF2B5EF4-FFF2-40B4-BE49-F238E27FC236}">
              <a16:creationId xmlns:a16="http://schemas.microsoft.com/office/drawing/2014/main" id="{D607C1AD-B576-4009-A43A-7071D8BF86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a:extLst>
            <a:ext uri="{FF2B5EF4-FFF2-40B4-BE49-F238E27FC236}">
              <a16:creationId xmlns:a16="http://schemas.microsoft.com/office/drawing/2014/main" id="{6E3EBE7D-B916-485A-8F80-9A0BF317CA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a:extLst>
            <a:ext uri="{FF2B5EF4-FFF2-40B4-BE49-F238E27FC236}">
              <a16:creationId xmlns:a16="http://schemas.microsoft.com/office/drawing/2014/main" id="{05BE470A-1E11-43FF-A931-769A7AFF51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a:extLst>
            <a:ext uri="{FF2B5EF4-FFF2-40B4-BE49-F238E27FC236}">
              <a16:creationId xmlns:a16="http://schemas.microsoft.com/office/drawing/2014/main" id="{97DC80E4-D6BB-4672-9D3F-C1EA75CE7CB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a:extLst>
            <a:ext uri="{FF2B5EF4-FFF2-40B4-BE49-F238E27FC236}">
              <a16:creationId xmlns:a16="http://schemas.microsoft.com/office/drawing/2014/main" id="{D7C6E14E-E714-4BF4-807A-B39625DF69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a:extLst>
            <a:ext uri="{FF2B5EF4-FFF2-40B4-BE49-F238E27FC236}">
              <a16:creationId xmlns:a16="http://schemas.microsoft.com/office/drawing/2014/main" id="{DF99BEE2-AEAA-4E99-99AF-A56089C56B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a:extLst>
            <a:ext uri="{FF2B5EF4-FFF2-40B4-BE49-F238E27FC236}">
              <a16:creationId xmlns:a16="http://schemas.microsoft.com/office/drawing/2014/main" id="{C1314650-5FB3-4E2E-B636-1B8F6BF4E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a:extLst>
            <a:ext uri="{FF2B5EF4-FFF2-40B4-BE49-F238E27FC236}">
              <a16:creationId xmlns:a16="http://schemas.microsoft.com/office/drawing/2014/main" id="{342E67FC-5EEB-4ABA-8001-CAE49AB3D46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a:extLst>
            <a:ext uri="{FF2B5EF4-FFF2-40B4-BE49-F238E27FC236}">
              <a16:creationId xmlns:a16="http://schemas.microsoft.com/office/drawing/2014/main" id="{A63672F0-9D10-4690-98FD-CD2DB7B0BE0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a:extLst>
            <a:ext uri="{FF2B5EF4-FFF2-40B4-BE49-F238E27FC236}">
              <a16:creationId xmlns:a16="http://schemas.microsoft.com/office/drawing/2014/main" id="{D790C81E-4B42-45E2-ABA1-1643C6E6FF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A44E8050-7B9A-42D0-A17E-D44DBE51B9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518098FB-D31D-40E2-97FA-52818D5EF8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3DAA92FB-8E7E-4D0A-974F-782BFB32CA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08" name="直線コネクタ 807">
          <a:extLst>
            <a:ext uri="{FF2B5EF4-FFF2-40B4-BE49-F238E27FC236}">
              <a16:creationId xmlns:a16="http://schemas.microsoft.com/office/drawing/2014/main" id="{7594C8D1-BC43-4305-9AF5-0040D422AADD}"/>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09" name="【庁舎】&#10;一人当たり面積最小値テキスト">
          <a:extLst>
            <a:ext uri="{FF2B5EF4-FFF2-40B4-BE49-F238E27FC236}">
              <a16:creationId xmlns:a16="http://schemas.microsoft.com/office/drawing/2014/main" id="{B6D1F72F-FE54-4C27-B998-09EB3464F269}"/>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0" name="直線コネクタ 809">
          <a:extLst>
            <a:ext uri="{FF2B5EF4-FFF2-40B4-BE49-F238E27FC236}">
              <a16:creationId xmlns:a16="http://schemas.microsoft.com/office/drawing/2014/main" id="{DE3270AA-7CFF-44F7-BF9A-620A11D14299}"/>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1" name="【庁舎】&#10;一人当たり面積最大値テキスト">
          <a:extLst>
            <a:ext uri="{FF2B5EF4-FFF2-40B4-BE49-F238E27FC236}">
              <a16:creationId xmlns:a16="http://schemas.microsoft.com/office/drawing/2014/main" id="{A0501B70-730A-43A9-8352-C25ECC60D4AF}"/>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2" name="直線コネクタ 811">
          <a:extLst>
            <a:ext uri="{FF2B5EF4-FFF2-40B4-BE49-F238E27FC236}">
              <a16:creationId xmlns:a16="http://schemas.microsoft.com/office/drawing/2014/main" id="{52EA1C4C-F295-4EC6-997E-D36D1336BC49}"/>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813" name="【庁舎】&#10;一人当たり面積平均値テキスト">
          <a:extLst>
            <a:ext uri="{FF2B5EF4-FFF2-40B4-BE49-F238E27FC236}">
              <a16:creationId xmlns:a16="http://schemas.microsoft.com/office/drawing/2014/main" id="{99D6ED90-2F52-4C9A-9161-13A4E0ABE033}"/>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4" name="フローチャート: 判断 813">
          <a:extLst>
            <a:ext uri="{FF2B5EF4-FFF2-40B4-BE49-F238E27FC236}">
              <a16:creationId xmlns:a16="http://schemas.microsoft.com/office/drawing/2014/main" id="{28D840C5-5EE9-4196-AB56-9B0B031E27CA}"/>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5" name="フローチャート: 判断 814">
          <a:extLst>
            <a:ext uri="{FF2B5EF4-FFF2-40B4-BE49-F238E27FC236}">
              <a16:creationId xmlns:a16="http://schemas.microsoft.com/office/drawing/2014/main" id="{72B20165-A143-4326-973A-3B706E877C83}"/>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12064</xdr:rowOff>
    </xdr:from>
    <xdr:to>
      <xdr:col>107</xdr:col>
      <xdr:colOff>101600</xdr:colOff>
      <xdr:row>104</xdr:row>
      <xdr:rowOff>113664</xdr:rowOff>
    </xdr:to>
    <xdr:sp macro="" textlink="">
      <xdr:nvSpPr>
        <xdr:cNvPr id="816" name="フローチャート: 判断 815">
          <a:extLst>
            <a:ext uri="{FF2B5EF4-FFF2-40B4-BE49-F238E27FC236}">
              <a16:creationId xmlns:a16="http://schemas.microsoft.com/office/drawing/2014/main" id="{93724655-FB46-49F7-B4B1-07A2B16E24E6}"/>
            </a:ext>
          </a:extLst>
        </xdr:cNvPr>
        <xdr:cNvSpPr/>
      </xdr:nvSpPr>
      <xdr:spPr>
        <a:xfrm>
          <a:off x="2038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153036</xdr:rowOff>
    </xdr:from>
    <xdr:to>
      <xdr:col>102</xdr:col>
      <xdr:colOff>165100</xdr:colOff>
      <xdr:row>105</xdr:row>
      <xdr:rowOff>83186</xdr:rowOff>
    </xdr:to>
    <xdr:sp macro="" textlink="">
      <xdr:nvSpPr>
        <xdr:cNvPr id="817" name="フローチャート: 判断 816">
          <a:extLst>
            <a:ext uri="{FF2B5EF4-FFF2-40B4-BE49-F238E27FC236}">
              <a16:creationId xmlns:a16="http://schemas.microsoft.com/office/drawing/2014/main" id="{73523B2D-103F-4D95-8A02-0CB9F3E15489}"/>
            </a:ext>
          </a:extLst>
        </xdr:cNvPr>
        <xdr:cNvSpPr/>
      </xdr:nvSpPr>
      <xdr:spPr>
        <a:xfrm>
          <a:off x="19494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18" name="フローチャート: 判断 817">
          <a:extLst>
            <a:ext uri="{FF2B5EF4-FFF2-40B4-BE49-F238E27FC236}">
              <a16:creationId xmlns:a16="http://schemas.microsoft.com/office/drawing/2014/main" id="{75BD4B29-3CB8-46EA-AC40-4DE3B8176256}"/>
            </a:ext>
          </a:extLst>
        </xdr:cNvPr>
        <xdr:cNvSpPr/>
      </xdr:nvSpPr>
      <xdr:spPr>
        <a:xfrm>
          <a:off x="18605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A46DE63A-64AA-4639-AD02-FA1479FFDF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2FEE780C-42B5-4DDF-BAF1-FECEC7DF0E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0C5E7C3-56C9-4B9F-874C-159EE1DA2B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FCB729C-C5DB-4065-BD48-D8CD630532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FFD33B1-B470-4B52-A432-57F7E4D128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4445</xdr:rowOff>
    </xdr:from>
    <xdr:to>
      <xdr:col>116</xdr:col>
      <xdr:colOff>114300</xdr:colOff>
      <xdr:row>103</xdr:row>
      <xdr:rowOff>106045</xdr:rowOff>
    </xdr:to>
    <xdr:sp macro="" textlink="">
      <xdr:nvSpPr>
        <xdr:cNvPr id="824" name="楕円 823">
          <a:extLst>
            <a:ext uri="{FF2B5EF4-FFF2-40B4-BE49-F238E27FC236}">
              <a16:creationId xmlns:a16="http://schemas.microsoft.com/office/drawing/2014/main" id="{E0CA9333-0BEA-4EF7-ADDD-B3ABB87C27E0}"/>
            </a:ext>
          </a:extLst>
        </xdr:cNvPr>
        <xdr:cNvSpPr/>
      </xdr:nvSpPr>
      <xdr:spPr>
        <a:xfrm>
          <a:off x="22110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27322</xdr:rowOff>
    </xdr:from>
    <xdr:ext cx="469744" cy="259045"/>
    <xdr:sp macro="" textlink="">
      <xdr:nvSpPr>
        <xdr:cNvPr id="825" name="【庁舎】&#10;一人当たり面積該当値テキスト">
          <a:extLst>
            <a:ext uri="{FF2B5EF4-FFF2-40B4-BE49-F238E27FC236}">
              <a16:creationId xmlns:a16="http://schemas.microsoft.com/office/drawing/2014/main" id="{D5AA9A3C-2555-425E-89AE-0691EA58F536}"/>
            </a:ext>
          </a:extLst>
        </xdr:cNvPr>
        <xdr:cNvSpPr txBox="1"/>
      </xdr:nvSpPr>
      <xdr:spPr>
        <a:xfrm>
          <a:off x="22199600"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17780</xdr:rowOff>
    </xdr:from>
    <xdr:to>
      <xdr:col>112</xdr:col>
      <xdr:colOff>38100</xdr:colOff>
      <xdr:row>103</xdr:row>
      <xdr:rowOff>119380</xdr:rowOff>
    </xdr:to>
    <xdr:sp macro="" textlink="">
      <xdr:nvSpPr>
        <xdr:cNvPr id="826" name="楕円 825">
          <a:extLst>
            <a:ext uri="{FF2B5EF4-FFF2-40B4-BE49-F238E27FC236}">
              <a16:creationId xmlns:a16="http://schemas.microsoft.com/office/drawing/2014/main" id="{BBDB1131-6B05-4DD3-9096-8970D8DF10BA}"/>
            </a:ext>
          </a:extLst>
        </xdr:cNvPr>
        <xdr:cNvSpPr/>
      </xdr:nvSpPr>
      <xdr:spPr>
        <a:xfrm>
          <a:off x="21272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55245</xdr:rowOff>
    </xdr:from>
    <xdr:to>
      <xdr:col>116</xdr:col>
      <xdr:colOff>63500</xdr:colOff>
      <xdr:row>103</xdr:row>
      <xdr:rowOff>68580</xdr:rowOff>
    </xdr:to>
    <xdr:cxnSp macro="">
      <xdr:nvCxnSpPr>
        <xdr:cNvPr id="827" name="直線コネクタ 826">
          <a:extLst>
            <a:ext uri="{FF2B5EF4-FFF2-40B4-BE49-F238E27FC236}">
              <a16:creationId xmlns:a16="http://schemas.microsoft.com/office/drawing/2014/main" id="{F1AC3A8E-12F1-468C-B232-2DCF14C41695}"/>
            </a:ext>
          </a:extLst>
        </xdr:cNvPr>
        <xdr:cNvCxnSpPr/>
      </xdr:nvCxnSpPr>
      <xdr:spPr>
        <a:xfrm flipV="1">
          <a:off x="21323300" y="177145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828" name="楕円 827">
          <a:extLst>
            <a:ext uri="{FF2B5EF4-FFF2-40B4-BE49-F238E27FC236}">
              <a16:creationId xmlns:a16="http://schemas.microsoft.com/office/drawing/2014/main" id="{967D5430-DAC9-4E15-8718-C1B02013F267}"/>
            </a:ext>
          </a:extLst>
        </xdr:cNvPr>
        <xdr:cNvSpPr/>
      </xdr:nvSpPr>
      <xdr:spPr>
        <a:xfrm>
          <a:off x="2038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68580</xdr:rowOff>
    </xdr:from>
    <xdr:to>
      <xdr:col>111</xdr:col>
      <xdr:colOff>177800</xdr:colOff>
      <xdr:row>103</xdr:row>
      <xdr:rowOff>83820</xdr:rowOff>
    </xdr:to>
    <xdr:cxnSp macro="">
      <xdr:nvCxnSpPr>
        <xdr:cNvPr id="829" name="直線コネクタ 828">
          <a:extLst>
            <a:ext uri="{FF2B5EF4-FFF2-40B4-BE49-F238E27FC236}">
              <a16:creationId xmlns:a16="http://schemas.microsoft.com/office/drawing/2014/main" id="{7FAEEF98-11B0-453E-86BA-0C0C7B458B25}"/>
            </a:ext>
          </a:extLst>
        </xdr:cNvPr>
        <xdr:cNvCxnSpPr/>
      </xdr:nvCxnSpPr>
      <xdr:spPr>
        <a:xfrm flipV="1">
          <a:off x="20434300" y="1772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31114</xdr:rowOff>
    </xdr:from>
    <xdr:to>
      <xdr:col>102</xdr:col>
      <xdr:colOff>165100</xdr:colOff>
      <xdr:row>103</xdr:row>
      <xdr:rowOff>132714</xdr:rowOff>
    </xdr:to>
    <xdr:sp macro="" textlink="">
      <xdr:nvSpPr>
        <xdr:cNvPr id="830" name="楕円 829">
          <a:extLst>
            <a:ext uri="{FF2B5EF4-FFF2-40B4-BE49-F238E27FC236}">
              <a16:creationId xmlns:a16="http://schemas.microsoft.com/office/drawing/2014/main" id="{E11C55B0-32FF-41F7-9CF5-B06AEB7A992B}"/>
            </a:ext>
          </a:extLst>
        </xdr:cNvPr>
        <xdr:cNvSpPr/>
      </xdr:nvSpPr>
      <xdr:spPr>
        <a:xfrm>
          <a:off x="19494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83820</xdr:rowOff>
    </xdr:to>
    <xdr:cxnSp macro="">
      <xdr:nvCxnSpPr>
        <xdr:cNvPr id="831" name="直線コネクタ 830">
          <a:extLst>
            <a:ext uri="{FF2B5EF4-FFF2-40B4-BE49-F238E27FC236}">
              <a16:creationId xmlns:a16="http://schemas.microsoft.com/office/drawing/2014/main" id="{9CAAE86C-76D5-446B-8FC0-59A5870F4D56}"/>
            </a:ext>
          </a:extLst>
        </xdr:cNvPr>
        <xdr:cNvCxnSpPr/>
      </xdr:nvCxnSpPr>
      <xdr:spPr>
        <a:xfrm>
          <a:off x="19545300" y="17741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53975</xdr:rowOff>
    </xdr:from>
    <xdr:to>
      <xdr:col>98</xdr:col>
      <xdr:colOff>38100</xdr:colOff>
      <xdr:row>103</xdr:row>
      <xdr:rowOff>155575</xdr:rowOff>
    </xdr:to>
    <xdr:sp macro="" textlink="">
      <xdr:nvSpPr>
        <xdr:cNvPr id="832" name="楕円 831">
          <a:extLst>
            <a:ext uri="{FF2B5EF4-FFF2-40B4-BE49-F238E27FC236}">
              <a16:creationId xmlns:a16="http://schemas.microsoft.com/office/drawing/2014/main" id="{6DAC2137-9C7B-405E-8C6C-CF937B5D0655}"/>
            </a:ext>
          </a:extLst>
        </xdr:cNvPr>
        <xdr:cNvSpPr/>
      </xdr:nvSpPr>
      <xdr:spPr>
        <a:xfrm>
          <a:off x="18605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81914</xdr:rowOff>
    </xdr:from>
    <xdr:to>
      <xdr:col>102</xdr:col>
      <xdr:colOff>114300</xdr:colOff>
      <xdr:row>103</xdr:row>
      <xdr:rowOff>104775</xdr:rowOff>
    </xdr:to>
    <xdr:cxnSp macro="">
      <xdr:nvCxnSpPr>
        <xdr:cNvPr id="833" name="直線コネクタ 832">
          <a:extLst>
            <a:ext uri="{FF2B5EF4-FFF2-40B4-BE49-F238E27FC236}">
              <a16:creationId xmlns:a16="http://schemas.microsoft.com/office/drawing/2014/main" id="{724C2994-A298-4376-BA99-EE4474E7821E}"/>
            </a:ext>
          </a:extLst>
        </xdr:cNvPr>
        <xdr:cNvCxnSpPr/>
      </xdr:nvCxnSpPr>
      <xdr:spPr>
        <a:xfrm flipV="1">
          <a:off x="18656300" y="17741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834" name="n_1aveValue【庁舎】&#10;一人当たり面積">
          <a:extLst>
            <a:ext uri="{FF2B5EF4-FFF2-40B4-BE49-F238E27FC236}">
              <a16:creationId xmlns:a16="http://schemas.microsoft.com/office/drawing/2014/main" id="{D4590E3E-6B97-4CE5-BD7D-885AE3E23BC7}"/>
            </a:ext>
          </a:extLst>
        </xdr:cNvPr>
        <xdr:cNvSpPr txBox="1"/>
      </xdr:nvSpPr>
      <xdr:spPr>
        <a:xfrm>
          <a:off x="210757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104791</xdr:rowOff>
    </xdr:from>
    <xdr:ext cx="469744" cy="259045"/>
    <xdr:sp macro="" textlink="">
      <xdr:nvSpPr>
        <xdr:cNvPr id="835" name="n_2aveValue【庁舎】&#10;一人当たり面積">
          <a:extLst>
            <a:ext uri="{FF2B5EF4-FFF2-40B4-BE49-F238E27FC236}">
              <a16:creationId xmlns:a16="http://schemas.microsoft.com/office/drawing/2014/main" id="{CA48075D-8963-482A-A37A-0D6DCFA391FE}"/>
            </a:ext>
          </a:extLst>
        </xdr:cNvPr>
        <xdr:cNvSpPr txBox="1"/>
      </xdr:nvSpPr>
      <xdr:spPr>
        <a:xfrm>
          <a:off x="20199427" y="1793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74313</xdr:rowOff>
    </xdr:from>
    <xdr:ext cx="469744" cy="259045"/>
    <xdr:sp macro="" textlink="">
      <xdr:nvSpPr>
        <xdr:cNvPr id="836" name="n_3aveValue【庁舎】&#10;一人当たり面積">
          <a:extLst>
            <a:ext uri="{FF2B5EF4-FFF2-40B4-BE49-F238E27FC236}">
              <a16:creationId xmlns:a16="http://schemas.microsoft.com/office/drawing/2014/main" id="{A37AE3F0-2B0B-45A0-A78B-3C976AAA3A5E}"/>
            </a:ext>
          </a:extLst>
        </xdr:cNvPr>
        <xdr:cNvSpPr txBox="1"/>
      </xdr:nvSpPr>
      <xdr:spPr>
        <a:xfrm>
          <a:off x="19310427"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80027</xdr:rowOff>
    </xdr:from>
    <xdr:ext cx="469744" cy="259045"/>
    <xdr:sp macro="" textlink="">
      <xdr:nvSpPr>
        <xdr:cNvPr id="837" name="n_4aveValue【庁舎】&#10;一人当たり面積">
          <a:extLst>
            <a:ext uri="{FF2B5EF4-FFF2-40B4-BE49-F238E27FC236}">
              <a16:creationId xmlns:a16="http://schemas.microsoft.com/office/drawing/2014/main" id="{9CCB80A2-983F-4727-BC94-9AF59982DDDD}"/>
            </a:ext>
          </a:extLst>
        </xdr:cNvPr>
        <xdr:cNvSpPr txBox="1"/>
      </xdr:nvSpPr>
      <xdr:spPr>
        <a:xfrm>
          <a:off x="184214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135907</xdr:rowOff>
    </xdr:from>
    <xdr:ext cx="469744" cy="259045"/>
    <xdr:sp macro="" textlink="">
      <xdr:nvSpPr>
        <xdr:cNvPr id="838" name="n_1mainValue【庁舎】&#10;一人当たり面積">
          <a:extLst>
            <a:ext uri="{FF2B5EF4-FFF2-40B4-BE49-F238E27FC236}">
              <a16:creationId xmlns:a16="http://schemas.microsoft.com/office/drawing/2014/main" id="{AEC40721-105B-4F92-84E6-15D5F6716B45}"/>
            </a:ext>
          </a:extLst>
        </xdr:cNvPr>
        <xdr:cNvSpPr txBox="1"/>
      </xdr:nvSpPr>
      <xdr:spPr>
        <a:xfrm>
          <a:off x="210757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839" name="n_2mainValue【庁舎】&#10;一人当たり面積">
          <a:extLst>
            <a:ext uri="{FF2B5EF4-FFF2-40B4-BE49-F238E27FC236}">
              <a16:creationId xmlns:a16="http://schemas.microsoft.com/office/drawing/2014/main" id="{3FB18D4B-9FDD-4D5B-83F1-19A76CF6A709}"/>
            </a:ext>
          </a:extLst>
        </xdr:cNvPr>
        <xdr:cNvSpPr txBox="1"/>
      </xdr:nvSpPr>
      <xdr:spPr>
        <a:xfrm>
          <a:off x="20199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149241</xdr:rowOff>
    </xdr:from>
    <xdr:ext cx="469744" cy="259045"/>
    <xdr:sp macro="" textlink="">
      <xdr:nvSpPr>
        <xdr:cNvPr id="840" name="n_3mainValue【庁舎】&#10;一人当たり面積">
          <a:extLst>
            <a:ext uri="{FF2B5EF4-FFF2-40B4-BE49-F238E27FC236}">
              <a16:creationId xmlns:a16="http://schemas.microsoft.com/office/drawing/2014/main" id="{3F75D7CA-8630-4675-BE54-20C28284AAE7}"/>
            </a:ext>
          </a:extLst>
        </xdr:cNvPr>
        <xdr:cNvSpPr txBox="1"/>
      </xdr:nvSpPr>
      <xdr:spPr>
        <a:xfrm>
          <a:off x="19310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652</xdr:rowOff>
    </xdr:from>
    <xdr:ext cx="469744" cy="259045"/>
    <xdr:sp macro="" textlink="">
      <xdr:nvSpPr>
        <xdr:cNvPr id="841" name="n_4mainValue【庁舎】&#10;一人当たり面積">
          <a:extLst>
            <a:ext uri="{FF2B5EF4-FFF2-40B4-BE49-F238E27FC236}">
              <a16:creationId xmlns:a16="http://schemas.microsoft.com/office/drawing/2014/main" id="{9333BFFA-5AD0-4AE7-837C-A0BD2D481622}"/>
            </a:ext>
          </a:extLst>
        </xdr:cNvPr>
        <xdr:cNvSpPr txBox="1"/>
      </xdr:nvSpPr>
      <xdr:spPr>
        <a:xfrm>
          <a:off x="18421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A6CB4BDC-28DD-494E-A375-9A29C2FF63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CC638A2-2FE1-4FBE-AE19-4F922B26FD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7F401A0D-AF5D-4460-8CDA-A7F20438A5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年度において清掃センター基幹整備事業を実施し有形固定資産減価償却率は減少となった。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年に七戸庁舎の耐震改修工事を実施している。なお、現在、新庁舎建設基本計画の策定に向け作業を進めており、計画を基に適切な管理を行っていく。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85</v>
      </c>
      <c r="C2" s="182"/>
      <c r="D2" s="183"/>
    </row>
    <row r="3" spans="1:119" ht="18.75" customHeight="1" thickBot="1" x14ac:dyDescent="0.2">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13040662</v>
      </c>
      <c r="BO4" s="485"/>
      <c r="BP4" s="485"/>
      <c r="BQ4" s="485"/>
      <c r="BR4" s="485"/>
      <c r="BS4" s="485"/>
      <c r="BT4" s="485"/>
      <c r="BU4" s="486"/>
      <c r="BV4" s="484">
        <v>11914340</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2.8</v>
      </c>
      <c r="CU4" s="625"/>
      <c r="CV4" s="625"/>
      <c r="CW4" s="625"/>
      <c r="CX4" s="625"/>
      <c r="CY4" s="625"/>
      <c r="CZ4" s="625"/>
      <c r="DA4" s="626"/>
      <c r="DB4" s="624">
        <v>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12776746</v>
      </c>
      <c r="BO5" s="456"/>
      <c r="BP5" s="456"/>
      <c r="BQ5" s="456"/>
      <c r="BR5" s="456"/>
      <c r="BS5" s="456"/>
      <c r="BT5" s="456"/>
      <c r="BU5" s="457"/>
      <c r="BV5" s="455">
        <v>11472458</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86.1</v>
      </c>
      <c r="CU5" s="453"/>
      <c r="CV5" s="453"/>
      <c r="CW5" s="453"/>
      <c r="CX5" s="453"/>
      <c r="CY5" s="453"/>
      <c r="CZ5" s="453"/>
      <c r="DA5" s="454"/>
      <c r="DB5" s="452">
        <v>82</v>
      </c>
      <c r="DC5" s="453"/>
      <c r="DD5" s="453"/>
      <c r="DE5" s="453"/>
      <c r="DF5" s="453"/>
      <c r="DG5" s="453"/>
      <c r="DH5" s="453"/>
      <c r="DI5" s="454"/>
    </row>
    <row r="6" spans="1:119" ht="18.75" customHeight="1" x14ac:dyDescent="0.15">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106</v>
      </c>
      <c r="AV6" s="514"/>
      <c r="AW6" s="514"/>
      <c r="AX6" s="514"/>
      <c r="AY6" s="469" t="s">
        <v>107</v>
      </c>
      <c r="AZ6" s="470"/>
      <c r="BA6" s="470"/>
      <c r="BB6" s="470"/>
      <c r="BC6" s="470"/>
      <c r="BD6" s="470"/>
      <c r="BE6" s="470"/>
      <c r="BF6" s="470"/>
      <c r="BG6" s="470"/>
      <c r="BH6" s="470"/>
      <c r="BI6" s="470"/>
      <c r="BJ6" s="470"/>
      <c r="BK6" s="470"/>
      <c r="BL6" s="470"/>
      <c r="BM6" s="471"/>
      <c r="BN6" s="455">
        <v>263916</v>
      </c>
      <c r="BO6" s="456"/>
      <c r="BP6" s="456"/>
      <c r="BQ6" s="456"/>
      <c r="BR6" s="456"/>
      <c r="BS6" s="456"/>
      <c r="BT6" s="456"/>
      <c r="BU6" s="457"/>
      <c r="BV6" s="455">
        <v>441882</v>
      </c>
      <c r="BW6" s="456"/>
      <c r="BX6" s="456"/>
      <c r="BY6" s="456"/>
      <c r="BZ6" s="456"/>
      <c r="CA6" s="456"/>
      <c r="CB6" s="456"/>
      <c r="CC6" s="457"/>
      <c r="CD6" s="495" t="s">
        <v>108</v>
      </c>
      <c r="CE6" s="415"/>
      <c r="CF6" s="415"/>
      <c r="CG6" s="415"/>
      <c r="CH6" s="415"/>
      <c r="CI6" s="415"/>
      <c r="CJ6" s="415"/>
      <c r="CK6" s="415"/>
      <c r="CL6" s="415"/>
      <c r="CM6" s="415"/>
      <c r="CN6" s="415"/>
      <c r="CO6" s="415"/>
      <c r="CP6" s="415"/>
      <c r="CQ6" s="415"/>
      <c r="CR6" s="415"/>
      <c r="CS6" s="496"/>
      <c r="CT6" s="598">
        <v>87.1</v>
      </c>
      <c r="CU6" s="599"/>
      <c r="CV6" s="599"/>
      <c r="CW6" s="599"/>
      <c r="CX6" s="599"/>
      <c r="CY6" s="599"/>
      <c r="CZ6" s="599"/>
      <c r="DA6" s="600"/>
      <c r="DB6" s="598">
        <v>85.4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109</v>
      </c>
      <c r="AN7" s="412"/>
      <c r="AO7" s="412"/>
      <c r="AP7" s="412"/>
      <c r="AQ7" s="412"/>
      <c r="AR7" s="412"/>
      <c r="AS7" s="412"/>
      <c r="AT7" s="413"/>
      <c r="AU7" s="513" t="s">
        <v>110</v>
      </c>
      <c r="AV7" s="514"/>
      <c r="AW7" s="514"/>
      <c r="AX7" s="514"/>
      <c r="AY7" s="469" t="s">
        <v>111</v>
      </c>
      <c r="AZ7" s="470"/>
      <c r="BA7" s="470"/>
      <c r="BB7" s="470"/>
      <c r="BC7" s="470"/>
      <c r="BD7" s="470"/>
      <c r="BE7" s="470"/>
      <c r="BF7" s="470"/>
      <c r="BG7" s="470"/>
      <c r="BH7" s="470"/>
      <c r="BI7" s="470"/>
      <c r="BJ7" s="470"/>
      <c r="BK7" s="470"/>
      <c r="BL7" s="470"/>
      <c r="BM7" s="471"/>
      <c r="BN7" s="455">
        <v>68248</v>
      </c>
      <c r="BO7" s="456"/>
      <c r="BP7" s="456"/>
      <c r="BQ7" s="456"/>
      <c r="BR7" s="456"/>
      <c r="BS7" s="456"/>
      <c r="BT7" s="456"/>
      <c r="BU7" s="457"/>
      <c r="BV7" s="455">
        <v>157686</v>
      </c>
      <c r="BW7" s="456"/>
      <c r="BX7" s="456"/>
      <c r="BY7" s="456"/>
      <c r="BZ7" s="456"/>
      <c r="CA7" s="456"/>
      <c r="CB7" s="456"/>
      <c r="CC7" s="457"/>
      <c r="CD7" s="495" t="s">
        <v>112</v>
      </c>
      <c r="CE7" s="415"/>
      <c r="CF7" s="415"/>
      <c r="CG7" s="415"/>
      <c r="CH7" s="415"/>
      <c r="CI7" s="415"/>
      <c r="CJ7" s="415"/>
      <c r="CK7" s="415"/>
      <c r="CL7" s="415"/>
      <c r="CM7" s="415"/>
      <c r="CN7" s="415"/>
      <c r="CO7" s="415"/>
      <c r="CP7" s="415"/>
      <c r="CQ7" s="415"/>
      <c r="CR7" s="415"/>
      <c r="CS7" s="496"/>
      <c r="CT7" s="455">
        <v>6900432</v>
      </c>
      <c r="CU7" s="456"/>
      <c r="CV7" s="456"/>
      <c r="CW7" s="456"/>
      <c r="CX7" s="456"/>
      <c r="CY7" s="456"/>
      <c r="CZ7" s="456"/>
      <c r="DA7" s="457"/>
      <c r="DB7" s="455">
        <v>7048133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113</v>
      </c>
      <c r="AN8" s="412"/>
      <c r="AO8" s="412"/>
      <c r="AP8" s="412"/>
      <c r="AQ8" s="412"/>
      <c r="AR8" s="412"/>
      <c r="AS8" s="412"/>
      <c r="AT8" s="413"/>
      <c r="AU8" s="513" t="s">
        <v>114</v>
      </c>
      <c r="AV8" s="514"/>
      <c r="AW8" s="514"/>
      <c r="AX8" s="514"/>
      <c r="AY8" s="469" t="s">
        <v>115</v>
      </c>
      <c r="AZ8" s="470"/>
      <c r="BA8" s="470"/>
      <c r="BB8" s="470"/>
      <c r="BC8" s="470"/>
      <c r="BD8" s="470"/>
      <c r="BE8" s="470"/>
      <c r="BF8" s="470"/>
      <c r="BG8" s="470"/>
      <c r="BH8" s="470"/>
      <c r="BI8" s="470"/>
      <c r="BJ8" s="470"/>
      <c r="BK8" s="470"/>
      <c r="BL8" s="470"/>
      <c r="BM8" s="471"/>
      <c r="BN8" s="455">
        <v>195668</v>
      </c>
      <c r="BO8" s="456"/>
      <c r="BP8" s="456"/>
      <c r="BQ8" s="456"/>
      <c r="BR8" s="456"/>
      <c r="BS8" s="456"/>
      <c r="BT8" s="456"/>
      <c r="BU8" s="457"/>
      <c r="BV8" s="455">
        <v>284196</v>
      </c>
      <c r="BW8" s="456"/>
      <c r="BX8" s="456"/>
      <c r="BY8" s="456"/>
      <c r="BZ8" s="456"/>
      <c r="CA8" s="456"/>
      <c r="CB8" s="456"/>
      <c r="CC8" s="457"/>
      <c r="CD8" s="495" t="s">
        <v>116</v>
      </c>
      <c r="CE8" s="415"/>
      <c r="CF8" s="415"/>
      <c r="CG8" s="415"/>
      <c r="CH8" s="415"/>
      <c r="CI8" s="415"/>
      <c r="CJ8" s="415"/>
      <c r="CK8" s="415"/>
      <c r="CL8" s="415"/>
      <c r="CM8" s="415"/>
      <c r="CN8" s="415"/>
      <c r="CO8" s="415"/>
      <c r="CP8" s="415"/>
      <c r="CQ8" s="415"/>
      <c r="CR8" s="415"/>
      <c r="CS8" s="496"/>
      <c r="CT8" s="558">
        <v>0.38</v>
      </c>
      <c r="CU8" s="559"/>
      <c r="CV8" s="559"/>
      <c r="CW8" s="559"/>
      <c r="CX8" s="559"/>
      <c r="CY8" s="559"/>
      <c r="CZ8" s="559"/>
      <c r="DA8" s="560"/>
      <c r="DB8" s="558">
        <v>0.38</v>
      </c>
      <c r="DC8" s="559"/>
      <c r="DD8" s="559"/>
      <c r="DE8" s="559"/>
      <c r="DF8" s="559"/>
      <c r="DG8" s="559"/>
      <c r="DH8" s="559"/>
      <c r="DI8" s="560"/>
    </row>
    <row r="9" spans="1:119" ht="18.75" customHeight="1" thickBot="1" x14ac:dyDescent="0.2">
      <c r="A9" s="181"/>
      <c r="B9" s="587" t="s">
        <v>117</v>
      </c>
      <c r="C9" s="588"/>
      <c r="D9" s="588"/>
      <c r="E9" s="588"/>
      <c r="F9" s="588"/>
      <c r="G9" s="588"/>
      <c r="H9" s="588"/>
      <c r="I9" s="588"/>
      <c r="J9" s="588"/>
      <c r="K9" s="506"/>
      <c r="L9" s="589" t="s">
        <v>118</v>
      </c>
      <c r="M9" s="590"/>
      <c r="N9" s="590"/>
      <c r="O9" s="590"/>
      <c r="P9" s="590"/>
      <c r="Q9" s="591"/>
      <c r="R9" s="592">
        <v>14556</v>
      </c>
      <c r="S9" s="593"/>
      <c r="T9" s="593"/>
      <c r="U9" s="593"/>
      <c r="V9" s="594"/>
      <c r="W9" s="524" t="s">
        <v>119</v>
      </c>
      <c r="X9" s="525"/>
      <c r="Y9" s="525"/>
      <c r="Z9" s="525"/>
      <c r="AA9" s="525"/>
      <c r="AB9" s="525"/>
      <c r="AC9" s="525"/>
      <c r="AD9" s="525"/>
      <c r="AE9" s="525"/>
      <c r="AF9" s="525"/>
      <c r="AG9" s="525"/>
      <c r="AH9" s="525"/>
      <c r="AI9" s="525"/>
      <c r="AJ9" s="525"/>
      <c r="AK9" s="525"/>
      <c r="AL9" s="595"/>
      <c r="AM9" s="512" t="s">
        <v>120</v>
      </c>
      <c r="AN9" s="412"/>
      <c r="AO9" s="412"/>
      <c r="AP9" s="412"/>
      <c r="AQ9" s="412"/>
      <c r="AR9" s="412"/>
      <c r="AS9" s="412"/>
      <c r="AT9" s="413"/>
      <c r="AU9" s="513" t="s">
        <v>114</v>
      </c>
      <c r="AV9" s="514"/>
      <c r="AW9" s="514"/>
      <c r="AX9" s="514"/>
      <c r="AY9" s="469" t="s">
        <v>121</v>
      </c>
      <c r="AZ9" s="470"/>
      <c r="BA9" s="470"/>
      <c r="BB9" s="470"/>
      <c r="BC9" s="470"/>
      <c r="BD9" s="470"/>
      <c r="BE9" s="470"/>
      <c r="BF9" s="470"/>
      <c r="BG9" s="470"/>
      <c r="BH9" s="470"/>
      <c r="BI9" s="470"/>
      <c r="BJ9" s="470"/>
      <c r="BK9" s="470"/>
      <c r="BL9" s="470"/>
      <c r="BM9" s="471"/>
      <c r="BN9" s="455">
        <v>-88528</v>
      </c>
      <c r="BO9" s="456"/>
      <c r="BP9" s="456"/>
      <c r="BQ9" s="456"/>
      <c r="BR9" s="456"/>
      <c r="BS9" s="456"/>
      <c r="BT9" s="456"/>
      <c r="BU9" s="457"/>
      <c r="BV9" s="455">
        <v>116556</v>
      </c>
      <c r="BW9" s="456"/>
      <c r="BX9" s="456"/>
      <c r="BY9" s="456"/>
      <c r="BZ9" s="456"/>
      <c r="CA9" s="456"/>
      <c r="CB9" s="456"/>
      <c r="CC9" s="457"/>
      <c r="CD9" s="495" t="s">
        <v>122</v>
      </c>
      <c r="CE9" s="415"/>
      <c r="CF9" s="415"/>
      <c r="CG9" s="415"/>
      <c r="CH9" s="415"/>
      <c r="CI9" s="415"/>
      <c r="CJ9" s="415"/>
      <c r="CK9" s="415"/>
      <c r="CL9" s="415"/>
      <c r="CM9" s="415"/>
      <c r="CN9" s="415"/>
      <c r="CO9" s="415"/>
      <c r="CP9" s="415"/>
      <c r="CQ9" s="415"/>
      <c r="CR9" s="415"/>
      <c r="CS9" s="496"/>
      <c r="CT9" s="452">
        <v>12.4</v>
      </c>
      <c r="CU9" s="453"/>
      <c r="CV9" s="453"/>
      <c r="CW9" s="453"/>
      <c r="CX9" s="453"/>
      <c r="CY9" s="453"/>
      <c r="CZ9" s="453"/>
      <c r="DA9" s="454"/>
      <c r="DB9" s="452">
        <v>14.3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123</v>
      </c>
      <c r="M10" s="412"/>
      <c r="N10" s="412"/>
      <c r="O10" s="412"/>
      <c r="P10" s="412"/>
      <c r="Q10" s="413"/>
      <c r="R10" s="408">
        <v>15709</v>
      </c>
      <c r="S10" s="409"/>
      <c r="T10" s="409"/>
      <c r="U10" s="409"/>
      <c r="V10" s="468"/>
      <c r="W10" s="596"/>
      <c r="X10" s="406"/>
      <c r="Y10" s="406"/>
      <c r="Z10" s="406"/>
      <c r="AA10" s="406"/>
      <c r="AB10" s="406"/>
      <c r="AC10" s="406"/>
      <c r="AD10" s="406"/>
      <c r="AE10" s="406"/>
      <c r="AF10" s="406"/>
      <c r="AG10" s="406"/>
      <c r="AH10" s="406"/>
      <c r="AI10" s="406"/>
      <c r="AJ10" s="406"/>
      <c r="AK10" s="406"/>
      <c r="AL10" s="597"/>
      <c r="AM10" s="512" t="s">
        <v>124</v>
      </c>
      <c r="AN10" s="412"/>
      <c r="AO10" s="412"/>
      <c r="AP10" s="412"/>
      <c r="AQ10" s="412"/>
      <c r="AR10" s="412"/>
      <c r="AS10" s="412"/>
      <c r="AT10" s="413"/>
      <c r="AU10" s="513" t="s">
        <v>125</v>
      </c>
      <c r="AV10" s="514"/>
      <c r="AW10" s="514"/>
      <c r="AX10" s="514"/>
      <c r="AY10" s="469" t="s">
        <v>126</v>
      </c>
      <c r="AZ10" s="470"/>
      <c r="BA10" s="470"/>
      <c r="BB10" s="470"/>
      <c r="BC10" s="470"/>
      <c r="BD10" s="470"/>
      <c r="BE10" s="470"/>
      <c r="BF10" s="470"/>
      <c r="BG10" s="470"/>
      <c r="BH10" s="470"/>
      <c r="BI10" s="470"/>
      <c r="BJ10" s="470"/>
      <c r="BK10" s="470"/>
      <c r="BL10" s="470"/>
      <c r="BM10" s="471"/>
      <c r="BN10" s="455">
        <v>2079</v>
      </c>
      <c r="BO10" s="456"/>
      <c r="BP10" s="456"/>
      <c r="BQ10" s="456"/>
      <c r="BR10" s="456"/>
      <c r="BS10" s="456"/>
      <c r="BT10" s="456"/>
      <c r="BU10" s="457"/>
      <c r="BV10" s="455">
        <v>265343</v>
      </c>
      <c r="BW10" s="456"/>
      <c r="BX10" s="456"/>
      <c r="BY10" s="456"/>
      <c r="BZ10" s="456"/>
      <c r="CA10" s="456"/>
      <c r="CB10" s="456"/>
      <c r="CC10" s="457"/>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128</v>
      </c>
      <c r="M11" s="417"/>
      <c r="N11" s="417"/>
      <c r="O11" s="417"/>
      <c r="P11" s="417"/>
      <c r="Q11" s="418"/>
      <c r="R11" s="584" t="s">
        <v>129</v>
      </c>
      <c r="S11" s="585"/>
      <c r="T11" s="585"/>
      <c r="U11" s="585"/>
      <c r="V11" s="586"/>
      <c r="W11" s="596"/>
      <c r="X11" s="406"/>
      <c r="Y11" s="406"/>
      <c r="Z11" s="406"/>
      <c r="AA11" s="406"/>
      <c r="AB11" s="406"/>
      <c r="AC11" s="406"/>
      <c r="AD11" s="406"/>
      <c r="AE11" s="406"/>
      <c r="AF11" s="406"/>
      <c r="AG11" s="406"/>
      <c r="AH11" s="406"/>
      <c r="AI11" s="406"/>
      <c r="AJ11" s="406"/>
      <c r="AK11" s="406"/>
      <c r="AL11" s="597"/>
      <c r="AM11" s="512" t="s">
        <v>130</v>
      </c>
      <c r="AN11" s="412"/>
      <c r="AO11" s="412"/>
      <c r="AP11" s="412"/>
      <c r="AQ11" s="412"/>
      <c r="AR11" s="412"/>
      <c r="AS11" s="412"/>
      <c r="AT11" s="413"/>
      <c r="AU11" s="513" t="s">
        <v>125</v>
      </c>
      <c r="AV11" s="514"/>
      <c r="AW11" s="514"/>
      <c r="AX11" s="514"/>
      <c r="AY11" s="469" t="s">
        <v>131</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207306</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14631</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114</v>
      </c>
      <c r="AV12" s="514"/>
      <c r="AW12" s="514"/>
      <c r="AX12" s="514"/>
      <c r="AY12" s="469" t="s">
        <v>139</v>
      </c>
      <c r="AZ12" s="470"/>
      <c r="BA12" s="470"/>
      <c r="BB12" s="470"/>
      <c r="BC12" s="470"/>
      <c r="BD12" s="470"/>
      <c r="BE12" s="470"/>
      <c r="BF12" s="470"/>
      <c r="BG12" s="470"/>
      <c r="BH12" s="470"/>
      <c r="BI12" s="470"/>
      <c r="BJ12" s="470"/>
      <c r="BK12" s="470"/>
      <c r="BL12" s="470"/>
      <c r="BM12" s="471"/>
      <c r="BN12" s="455">
        <v>168043</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14517</v>
      </c>
      <c r="S13" s="543"/>
      <c r="T13" s="543"/>
      <c r="U13" s="543"/>
      <c r="V13" s="544"/>
      <c r="W13" s="545" t="s">
        <v>143</v>
      </c>
      <c r="X13" s="441"/>
      <c r="Y13" s="441"/>
      <c r="Z13" s="441"/>
      <c r="AA13" s="441"/>
      <c r="AB13" s="442"/>
      <c r="AC13" s="408">
        <v>1538</v>
      </c>
      <c r="AD13" s="409"/>
      <c r="AE13" s="409"/>
      <c r="AF13" s="409"/>
      <c r="AG13" s="410"/>
      <c r="AH13" s="408">
        <v>1480</v>
      </c>
      <c r="AI13" s="409"/>
      <c r="AJ13" s="409"/>
      <c r="AK13" s="409"/>
      <c r="AL13" s="468"/>
      <c r="AM13" s="512" t="s">
        <v>144</v>
      </c>
      <c r="AN13" s="412"/>
      <c r="AO13" s="412"/>
      <c r="AP13" s="412"/>
      <c r="AQ13" s="412"/>
      <c r="AR13" s="412"/>
      <c r="AS13" s="412"/>
      <c r="AT13" s="413"/>
      <c r="AU13" s="513" t="s">
        <v>125</v>
      </c>
      <c r="AV13" s="514"/>
      <c r="AW13" s="514"/>
      <c r="AX13" s="514"/>
      <c r="AY13" s="469" t="s">
        <v>145</v>
      </c>
      <c r="AZ13" s="470"/>
      <c r="BA13" s="470"/>
      <c r="BB13" s="470"/>
      <c r="BC13" s="470"/>
      <c r="BD13" s="470"/>
      <c r="BE13" s="470"/>
      <c r="BF13" s="470"/>
      <c r="BG13" s="470"/>
      <c r="BH13" s="470"/>
      <c r="BI13" s="470"/>
      <c r="BJ13" s="470"/>
      <c r="BK13" s="470"/>
      <c r="BL13" s="470"/>
      <c r="BM13" s="471"/>
      <c r="BN13" s="455">
        <v>-254492</v>
      </c>
      <c r="BO13" s="456"/>
      <c r="BP13" s="456"/>
      <c r="BQ13" s="456"/>
      <c r="BR13" s="456"/>
      <c r="BS13" s="456"/>
      <c r="BT13" s="456"/>
      <c r="BU13" s="457"/>
      <c r="BV13" s="455">
        <v>589205</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3.3</v>
      </c>
      <c r="CU13" s="453"/>
      <c r="CV13" s="453"/>
      <c r="CW13" s="453"/>
      <c r="CX13" s="453"/>
      <c r="CY13" s="453"/>
      <c r="CZ13" s="453"/>
      <c r="DA13" s="454"/>
      <c r="DB13" s="452">
        <v>3.8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14911</v>
      </c>
      <c r="S14" s="543"/>
      <c r="T14" s="543"/>
      <c r="U14" s="543"/>
      <c r="V14" s="544"/>
      <c r="W14" s="546"/>
      <c r="X14" s="444"/>
      <c r="Y14" s="444"/>
      <c r="Z14" s="444"/>
      <c r="AA14" s="444"/>
      <c r="AB14" s="445"/>
      <c r="AC14" s="535">
        <v>20.399999999999999</v>
      </c>
      <c r="AD14" s="536"/>
      <c r="AE14" s="536"/>
      <c r="AF14" s="536"/>
      <c r="AG14" s="537"/>
      <c r="AH14" s="535">
        <v>18.899999999999999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t="s">
        <v>133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14833</v>
      </c>
      <c r="S15" s="543"/>
      <c r="T15" s="543"/>
      <c r="U15" s="543"/>
      <c r="V15" s="544"/>
      <c r="W15" s="545" t="s">
        <v>151</v>
      </c>
      <c r="X15" s="441"/>
      <c r="Y15" s="441"/>
      <c r="Z15" s="441"/>
      <c r="AA15" s="441"/>
      <c r="AB15" s="442"/>
      <c r="AC15" s="408">
        <v>1669</v>
      </c>
      <c r="AD15" s="409"/>
      <c r="AE15" s="409"/>
      <c r="AF15" s="409"/>
      <c r="AG15" s="410"/>
      <c r="AH15" s="408">
        <v>1783</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2421115</v>
      </c>
      <c r="BO15" s="485"/>
      <c r="BP15" s="485"/>
      <c r="BQ15" s="485"/>
      <c r="BR15" s="485"/>
      <c r="BS15" s="485"/>
      <c r="BT15" s="485"/>
      <c r="BU15" s="486"/>
      <c r="BV15" s="484">
        <v>2337726</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22.2</v>
      </c>
      <c r="AD16" s="536"/>
      <c r="AE16" s="536"/>
      <c r="AF16" s="536"/>
      <c r="AG16" s="537"/>
      <c r="AH16" s="535">
        <v>22.7</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6170619</v>
      </c>
      <c r="BO16" s="456"/>
      <c r="BP16" s="456"/>
      <c r="BQ16" s="456"/>
      <c r="BR16" s="456"/>
      <c r="BS16" s="456"/>
      <c r="BT16" s="456"/>
      <c r="BU16" s="457"/>
      <c r="BV16" s="455">
        <v>6158899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4317</v>
      </c>
      <c r="AD17" s="409"/>
      <c r="AE17" s="409"/>
      <c r="AF17" s="409"/>
      <c r="AG17" s="410"/>
      <c r="AH17" s="408">
        <v>4586</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3069895</v>
      </c>
      <c r="BO17" s="456"/>
      <c r="BP17" s="456"/>
      <c r="BQ17" s="456"/>
      <c r="BR17" s="456"/>
      <c r="BS17" s="456"/>
      <c r="BT17" s="456"/>
      <c r="BU17" s="457"/>
      <c r="BV17" s="455">
        <v>2957360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337.23</v>
      </c>
      <c r="M18" s="508"/>
      <c r="N18" s="508"/>
      <c r="O18" s="508"/>
      <c r="P18" s="508"/>
      <c r="Q18" s="508"/>
      <c r="R18" s="509"/>
      <c r="S18" s="509"/>
      <c r="T18" s="509"/>
      <c r="U18" s="509"/>
      <c r="V18" s="510"/>
      <c r="W18" s="526"/>
      <c r="X18" s="527"/>
      <c r="Y18" s="527"/>
      <c r="Z18" s="527"/>
      <c r="AA18" s="527"/>
      <c r="AB18" s="551"/>
      <c r="AC18" s="425">
        <v>57.4</v>
      </c>
      <c r="AD18" s="426"/>
      <c r="AE18" s="426"/>
      <c r="AF18" s="426"/>
      <c r="AG18" s="511"/>
      <c r="AH18" s="425">
        <v>58.4</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5975097</v>
      </c>
      <c r="BO18" s="456"/>
      <c r="BP18" s="456"/>
      <c r="BQ18" s="456"/>
      <c r="BR18" s="456"/>
      <c r="BS18" s="456"/>
      <c r="BT18" s="456"/>
      <c r="BU18" s="457"/>
      <c r="BV18" s="455">
        <v>5851841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8168633</v>
      </c>
      <c r="BO19" s="456"/>
      <c r="BP19" s="456"/>
      <c r="BQ19" s="456"/>
      <c r="BR19" s="456"/>
      <c r="BS19" s="456"/>
      <c r="BT19" s="456"/>
      <c r="BU19" s="457"/>
      <c r="BV19" s="455">
        <v>8319709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5447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11101024</v>
      </c>
      <c r="BO22" s="485"/>
      <c r="BP22" s="485"/>
      <c r="BQ22" s="485"/>
      <c r="BR22" s="485"/>
      <c r="BS22" s="485"/>
      <c r="BT22" s="485"/>
      <c r="BU22" s="486"/>
      <c r="BV22" s="484">
        <v>9944694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7736435</v>
      </c>
      <c r="BO23" s="456"/>
      <c r="BP23" s="456"/>
      <c r="BQ23" s="456"/>
      <c r="BR23" s="456"/>
      <c r="BS23" s="456"/>
      <c r="BT23" s="456"/>
      <c r="BU23" s="457"/>
      <c r="BV23" s="455">
        <v>6640534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7510</v>
      </c>
      <c r="R24" s="409"/>
      <c r="S24" s="409"/>
      <c r="T24" s="409"/>
      <c r="U24" s="409"/>
      <c r="V24" s="410"/>
      <c r="W24" s="498"/>
      <c r="X24" s="435"/>
      <c r="Y24" s="436"/>
      <c r="Z24" s="411" t="s">
        <v>176</v>
      </c>
      <c r="AA24" s="412"/>
      <c r="AB24" s="412"/>
      <c r="AC24" s="412"/>
      <c r="AD24" s="412"/>
      <c r="AE24" s="412"/>
      <c r="AF24" s="412"/>
      <c r="AG24" s="413"/>
      <c r="AH24" s="408">
        <v>132</v>
      </c>
      <c r="AI24" s="409"/>
      <c r="AJ24" s="409"/>
      <c r="AK24" s="409"/>
      <c r="AL24" s="410"/>
      <c r="AM24" s="408">
        <v>404316</v>
      </c>
      <c r="AN24" s="409"/>
      <c r="AO24" s="409"/>
      <c r="AP24" s="409"/>
      <c r="AQ24" s="409"/>
      <c r="AR24" s="410"/>
      <c r="AS24" s="408">
        <v>3063</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8887276</v>
      </c>
      <c r="BO24" s="456"/>
      <c r="BP24" s="456"/>
      <c r="BQ24" s="456"/>
      <c r="BR24" s="456"/>
      <c r="BS24" s="456"/>
      <c r="BT24" s="456"/>
      <c r="BU24" s="457"/>
      <c r="BV24" s="455">
        <v>7504093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5870</v>
      </c>
      <c r="R25" s="409"/>
      <c r="S25" s="409"/>
      <c r="T25" s="409"/>
      <c r="U25" s="409"/>
      <c r="V25" s="410"/>
      <c r="W25" s="498"/>
      <c r="X25" s="435"/>
      <c r="Y25" s="436"/>
      <c r="Z25" s="411" t="s">
        <v>179</v>
      </c>
      <c r="AA25" s="412"/>
      <c r="AB25" s="412"/>
      <c r="AC25" s="412"/>
      <c r="AD25" s="412"/>
      <c r="AE25" s="412"/>
      <c r="AF25" s="412"/>
      <c r="AG25" s="413"/>
      <c r="AH25" s="408" t="s">
        <v>180</v>
      </c>
      <c r="AI25" s="409"/>
      <c r="AJ25" s="409"/>
      <c r="AK25" s="409"/>
      <c r="AL25" s="410"/>
      <c r="AM25" s="408" t="s">
        <v>181</v>
      </c>
      <c r="AN25" s="409"/>
      <c r="AO25" s="409"/>
      <c r="AP25" s="409"/>
      <c r="AQ25" s="409"/>
      <c r="AR25" s="410"/>
      <c r="AS25" s="408" t="s">
        <v>182</v>
      </c>
      <c r="AT25" s="409"/>
      <c r="AU25" s="409"/>
      <c r="AV25" s="409"/>
      <c r="AW25" s="409"/>
      <c r="AX25" s="468"/>
      <c r="AY25" s="481" t="s">
        <v>183</v>
      </c>
      <c r="AZ25" s="482"/>
      <c r="BA25" s="482"/>
      <c r="BB25" s="482"/>
      <c r="BC25" s="482"/>
      <c r="BD25" s="482"/>
      <c r="BE25" s="482"/>
      <c r="BF25" s="482"/>
      <c r="BG25" s="482"/>
      <c r="BH25" s="482"/>
      <c r="BI25" s="482"/>
      <c r="BJ25" s="482"/>
      <c r="BK25" s="482"/>
      <c r="BL25" s="482"/>
      <c r="BM25" s="483"/>
      <c r="BN25" s="484">
        <v>747952</v>
      </c>
      <c r="BO25" s="485"/>
      <c r="BP25" s="485"/>
      <c r="BQ25" s="485"/>
      <c r="BR25" s="485"/>
      <c r="BS25" s="485"/>
      <c r="BT25" s="485"/>
      <c r="BU25" s="486"/>
      <c r="BV25" s="484">
        <v>400006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184</v>
      </c>
      <c r="F26" s="412"/>
      <c r="G26" s="412"/>
      <c r="H26" s="412"/>
      <c r="I26" s="412"/>
      <c r="J26" s="412"/>
      <c r="K26" s="413"/>
      <c r="L26" s="408">
        <v>1</v>
      </c>
      <c r="M26" s="409"/>
      <c r="N26" s="409"/>
      <c r="O26" s="409"/>
      <c r="P26" s="410"/>
      <c r="Q26" s="408">
        <v>5280</v>
      </c>
      <c r="R26" s="409"/>
      <c r="S26" s="409"/>
      <c r="T26" s="409"/>
      <c r="U26" s="409"/>
      <c r="V26" s="410"/>
      <c r="W26" s="498"/>
      <c r="X26" s="435"/>
      <c r="Y26" s="436"/>
      <c r="Z26" s="411" t="s">
        <v>185</v>
      </c>
      <c r="AA26" s="466"/>
      <c r="AB26" s="466"/>
      <c r="AC26" s="466"/>
      <c r="AD26" s="466"/>
      <c r="AE26" s="466"/>
      <c r="AF26" s="466"/>
      <c r="AG26" s="467"/>
      <c r="AH26" s="408" t="s">
        <v>182</v>
      </c>
      <c r="AI26" s="409"/>
      <c r="AJ26" s="409"/>
      <c r="AK26" s="409"/>
      <c r="AL26" s="410"/>
      <c r="AM26" s="408" t="s">
        <v>133</v>
      </c>
      <c r="AN26" s="409"/>
      <c r="AO26" s="409"/>
      <c r="AP26" s="409"/>
      <c r="AQ26" s="409"/>
      <c r="AR26" s="410"/>
      <c r="AS26" s="408" t="s">
        <v>182</v>
      </c>
      <c r="AT26" s="409"/>
      <c r="AU26" s="409"/>
      <c r="AV26" s="409"/>
      <c r="AW26" s="409"/>
      <c r="AX26" s="468"/>
      <c r="AY26" s="495" t="s">
        <v>186</v>
      </c>
      <c r="AZ26" s="415"/>
      <c r="BA26" s="415"/>
      <c r="BB26" s="415"/>
      <c r="BC26" s="415"/>
      <c r="BD26" s="415"/>
      <c r="BE26" s="415"/>
      <c r="BF26" s="415"/>
      <c r="BG26" s="415"/>
      <c r="BH26" s="415"/>
      <c r="BI26" s="415"/>
      <c r="BJ26" s="415"/>
      <c r="BK26" s="415"/>
      <c r="BL26" s="415"/>
      <c r="BM26" s="496"/>
      <c r="BN26" s="455" t="s">
        <v>133</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187</v>
      </c>
      <c r="F27" s="412"/>
      <c r="G27" s="412"/>
      <c r="H27" s="412"/>
      <c r="I27" s="412"/>
      <c r="J27" s="412"/>
      <c r="K27" s="413"/>
      <c r="L27" s="408">
        <v>1</v>
      </c>
      <c r="M27" s="409"/>
      <c r="N27" s="409"/>
      <c r="O27" s="409"/>
      <c r="P27" s="410"/>
      <c r="Q27" s="408">
        <v>2870</v>
      </c>
      <c r="R27" s="409"/>
      <c r="S27" s="409"/>
      <c r="T27" s="409"/>
      <c r="U27" s="409"/>
      <c r="V27" s="410"/>
      <c r="W27" s="498"/>
      <c r="X27" s="435"/>
      <c r="Y27" s="436"/>
      <c r="Z27" s="411" t="s">
        <v>188</v>
      </c>
      <c r="AA27" s="412"/>
      <c r="AB27" s="412"/>
      <c r="AC27" s="412"/>
      <c r="AD27" s="412"/>
      <c r="AE27" s="412"/>
      <c r="AF27" s="412"/>
      <c r="AG27" s="413"/>
      <c r="AH27" s="408" t="s">
        <v>181</v>
      </c>
      <c r="AI27" s="409"/>
      <c r="AJ27" s="409"/>
      <c r="AK27" s="409"/>
      <c r="AL27" s="410"/>
      <c r="AM27" s="408" t="s">
        <v>149</v>
      </c>
      <c r="AN27" s="409"/>
      <c r="AO27" s="409"/>
      <c r="AP27" s="409"/>
      <c r="AQ27" s="409"/>
      <c r="AR27" s="410"/>
      <c r="AS27" s="408" t="s">
        <v>133</v>
      </c>
      <c r="AT27" s="409"/>
      <c r="AU27" s="409"/>
      <c r="AV27" s="409"/>
      <c r="AW27" s="409"/>
      <c r="AX27" s="468"/>
      <c r="AY27" s="492" t="s">
        <v>189</v>
      </c>
      <c r="AZ27" s="493"/>
      <c r="BA27" s="493"/>
      <c r="BB27" s="493"/>
      <c r="BC27" s="493"/>
      <c r="BD27" s="493"/>
      <c r="BE27" s="493"/>
      <c r="BF27" s="493"/>
      <c r="BG27" s="493"/>
      <c r="BH27" s="493"/>
      <c r="BI27" s="493"/>
      <c r="BJ27" s="493"/>
      <c r="BK27" s="493"/>
      <c r="BL27" s="493"/>
      <c r="BM27" s="494"/>
      <c r="BN27" s="489">
        <v>1580</v>
      </c>
      <c r="BO27" s="490"/>
      <c r="BP27" s="490"/>
      <c r="BQ27" s="490"/>
      <c r="BR27" s="490"/>
      <c r="BS27" s="490"/>
      <c r="BT27" s="490"/>
      <c r="BU27" s="491"/>
      <c r="BV27" s="489">
        <v>1580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190</v>
      </c>
      <c r="F28" s="412"/>
      <c r="G28" s="412"/>
      <c r="H28" s="412"/>
      <c r="I28" s="412"/>
      <c r="J28" s="412"/>
      <c r="K28" s="413"/>
      <c r="L28" s="408">
        <v>1</v>
      </c>
      <c r="M28" s="409"/>
      <c r="N28" s="409"/>
      <c r="O28" s="409"/>
      <c r="P28" s="410"/>
      <c r="Q28" s="408">
        <v>2330</v>
      </c>
      <c r="R28" s="409"/>
      <c r="S28" s="409"/>
      <c r="T28" s="409"/>
      <c r="U28" s="409"/>
      <c r="V28" s="410"/>
      <c r="W28" s="498"/>
      <c r="X28" s="435"/>
      <c r="Y28" s="436"/>
      <c r="Z28" s="411" t="s">
        <v>191</v>
      </c>
      <c r="AA28" s="412"/>
      <c r="AB28" s="412"/>
      <c r="AC28" s="412"/>
      <c r="AD28" s="412"/>
      <c r="AE28" s="412"/>
      <c r="AF28" s="412"/>
      <c r="AG28" s="413"/>
      <c r="AH28" s="408" t="s">
        <v>181</v>
      </c>
      <c r="AI28" s="409"/>
      <c r="AJ28" s="409"/>
      <c r="AK28" s="409"/>
      <c r="AL28" s="410"/>
      <c r="AM28" s="408" t="s">
        <v>182</v>
      </c>
      <c r="AN28" s="409"/>
      <c r="AO28" s="409"/>
      <c r="AP28" s="409"/>
      <c r="AQ28" s="409"/>
      <c r="AR28" s="410"/>
      <c r="AS28" s="408" t="s">
        <v>133</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1386355</v>
      </c>
      <c r="BO28" s="485"/>
      <c r="BP28" s="485"/>
      <c r="BQ28" s="485"/>
      <c r="BR28" s="485"/>
      <c r="BS28" s="485"/>
      <c r="BT28" s="485"/>
      <c r="BU28" s="486"/>
      <c r="BV28" s="484">
        <v>1472319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193</v>
      </c>
      <c r="F29" s="412"/>
      <c r="G29" s="412"/>
      <c r="H29" s="412"/>
      <c r="I29" s="412"/>
      <c r="J29" s="412"/>
      <c r="K29" s="413"/>
      <c r="L29" s="408">
        <v>14</v>
      </c>
      <c r="M29" s="409"/>
      <c r="N29" s="409"/>
      <c r="O29" s="409"/>
      <c r="P29" s="410"/>
      <c r="Q29" s="408">
        <v>2250</v>
      </c>
      <c r="R29" s="409"/>
      <c r="S29" s="409"/>
      <c r="T29" s="409"/>
      <c r="U29" s="409"/>
      <c r="V29" s="410"/>
      <c r="W29" s="499"/>
      <c r="X29" s="500"/>
      <c r="Y29" s="501"/>
      <c r="Z29" s="411" t="s">
        <v>194</v>
      </c>
      <c r="AA29" s="412"/>
      <c r="AB29" s="412"/>
      <c r="AC29" s="412"/>
      <c r="AD29" s="412"/>
      <c r="AE29" s="412"/>
      <c r="AF29" s="412"/>
      <c r="AG29" s="413"/>
      <c r="AH29" s="408">
        <v>132</v>
      </c>
      <c r="AI29" s="409"/>
      <c r="AJ29" s="409"/>
      <c r="AK29" s="409"/>
      <c r="AL29" s="410"/>
      <c r="AM29" s="408">
        <v>404316</v>
      </c>
      <c r="AN29" s="409"/>
      <c r="AO29" s="409"/>
      <c r="AP29" s="409"/>
      <c r="AQ29" s="409"/>
      <c r="AR29" s="410"/>
      <c r="AS29" s="408">
        <v>3063</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v>635367</v>
      </c>
      <c r="BO29" s="456"/>
      <c r="BP29" s="456"/>
      <c r="BQ29" s="456"/>
      <c r="BR29" s="456"/>
      <c r="BS29" s="456"/>
      <c r="BT29" s="456"/>
      <c r="BU29" s="457"/>
      <c r="BV29" s="455">
        <v>215729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2030583</v>
      </c>
      <c r="BO30" s="490"/>
      <c r="BP30" s="490"/>
      <c r="BQ30" s="490"/>
      <c r="BR30" s="490"/>
      <c r="BS30" s="490"/>
      <c r="BT30" s="490"/>
      <c r="BU30" s="491"/>
      <c r="BV30" s="489">
        <v>1614338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205</v>
      </c>
      <c r="V33" s="407"/>
      <c r="W33" s="406" t="s">
        <v>206</v>
      </c>
      <c r="X33" s="406"/>
      <c r="Y33" s="406"/>
      <c r="Z33" s="406"/>
      <c r="AA33" s="406"/>
      <c r="AB33" s="406"/>
      <c r="AC33" s="406"/>
      <c r="AD33" s="406"/>
      <c r="AE33" s="406"/>
      <c r="AF33" s="406"/>
      <c r="AG33" s="406"/>
      <c r="AH33" s="406"/>
      <c r="AI33" s="406"/>
      <c r="AJ33" s="406"/>
      <c r="AK33" s="406"/>
      <c r="AL33" s="206"/>
      <c r="AM33" s="407" t="s">
        <v>205</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203</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中部上北広域事業組合　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(公財)鷹山宇一記念美術振興会</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七戸霊園事業特別会計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中部上北広域事業組合　病院会計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(一社)東八甲田ローズカントリー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上北地方教育・福祉事務組合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南部縦貫(株)</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青森県市町村職員退職手当組合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(有)みらい天間林</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青森県交通災害共済組合</v>
      </c>
      <c r="BZ38" s="404"/>
      <c r="CA38" s="404"/>
      <c r="CB38" s="404"/>
      <c r="CC38" s="404"/>
      <c r="CD38" s="404"/>
      <c r="CE38" s="404"/>
      <c r="CF38" s="404"/>
      <c r="CG38" s="404"/>
      <c r="CH38" s="404"/>
      <c r="CI38" s="404"/>
      <c r="CJ38" s="404"/>
      <c r="CK38" s="404"/>
      <c r="CL38" s="404"/>
      <c r="CM38" s="404"/>
      <c r="CN38" s="181"/>
      <c r="CO38" s="403">
        <f t="shared" si="3"/>
        <v>22</v>
      </c>
      <c r="CP38" s="403"/>
      <c r="CQ38" s="404" t="str">
        <f>IF('各会計、関係団体の財政状況及び健全化判断比率'!BS11="","",'各会計、関係団体の財政状況及び健全化判断比率'!BS11)</f>
        <v>(一社)しちのへ観光協会</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青森県後期高齢者医療広域連合　一般会計</v>
      </c>
      <c r="BZ39" s="404"/>
      <c r="CA39" s="404"/>
      <c r="CB39" s="404"/>
      <c r="CC39" s="404"/>
      <c r="CD39" s="404"/>
      <c r="CE39" s="404"/>
      <c r="CF39" s="404"/>
      <c r="CG39" s="404"/>
      <c r="CH39" s="404"/>
      <c r="CI39" s="404"/>
      <c r="CJ39" s="404"/>
      <c r="CK39" s="404"/>
      <c r="CL39" s="404"/>
      <c r="CM39" s="404"/>
      <c r="CN39" s="181"/>
      <c r="CO39" s="403">
        <f t="shared" si="3"/>
        <v>23</v>
      </c>
      <c r="CP39" s="403"/>
      <c r="CQ39" s="404" t="str">
        <f>IF('各会計、関係団体の財政状況及び健全化判断比率'!BS12="","",'各会計、関係団体の財政状況及び健全化判断比率'!BS12)</f>
        <v>(株)七戸物産協会</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青森県後期高齢者医療広域連合　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青森県市町村総合事務組合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5tRLDBvPEVv5naWTaDkDCrfXZhM1QPD8GJowLyUlsol01m9b/Nz3VO7r+MLfk85wLVtzWGbJwON30WKExP37og==" saltValue="D3XojOTaAeTeb3ngVZgq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227</v>
      </c>
      <c r="S4" s="716"/>
      <c r="T4" s="716"/>
      <c r="U4" s="716"/>
      <c r="V4" s="716"/>
      <c r="W4" s="716"/>
      <c r="X4" s="716"/>
      <c r="Y4" s="717"/>
      <c r="Z4" s="715" t="s">
        <v>228</v>
      </c>
      <c r="AA4" s="716"/>
      <c r="AB4" s="716"/>
      <c r="AC4" s="717"/>
      <c r="AD4" s="715" t="s">
        <v>229</v>
      </c>
      <c r="AE4" s="716"/>
      <c r="AF4" s="716"/>
      <c r="AG4" s="716"/>
      <c r="AH4" s="716"/>
      <c r="AI4" s="716"/>
      <c r="AJ4" s="716"/>
      <c r="AK4" s="717"/>
      <c r="AL4" s="715" t="s">
        <v>228</v>
      </c>
      <c r="AM4" s="716"/>
      <c r="AN4" s="716"/>
      <c r="AO4" s="717"/>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15" t="s">
        <v>233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234</v>
      </c>
      <c r="C5" s="713"/>
      <c r="D5" s="713"/>
      <c r="E5" s="713"/>
      <c r="F5" s="713"/>
      <c r="G5" s="713"/>
      <c r="H5" s="713"/>
      <c r="I5" s="713"/>
      <c r="J5" s="713"/>
      <c r="K5" s="713"/>
      <c r="L5" s="713"/>
      <c r="M5" s="713"/>
      <c r="N5" s="713"/>
      <c r="O5" s="713"/>
      <c r="P5" s="713"/>
      <c r="Q5" s="714"/>
      <c r="R5" s="709">
        <v>2502206</v>
      </c>
      <c r="S5" s="710"/>
      <c r="T5" s="710"/>
      <c r="U5" s="710"/>
      <c r="V5" s="710"/>
      <c r="W5" s="710"/>
      <c r="X5" s="710"/>
      <c r="Y5" s="738"/>
      <c r="Z5" s="751">
        <v>19.2</v>
      </c>
      <c r="AA5" s="751"/>
      <c r="AB5" s="751"/>
      <c r="AC5" s="751"/>
      <c r="AD5" s="752">
        <v>2502203</v>
      </c>
      <c r="AE5" s="752"/>
      <c r="AF5" s="752"/>
      <c r="AG5" s="752"/>
      <c r="AH5" s="752"/>
      <c r="AI5" s="752"/>
      <c r="AJ5" s="752"/>
      <c r="AK5" s="752"/>
      <c r="AL5" s="739">
        <v>36.5</v>
      </c>
      <c r="AM5" s="721"/>
      <c r="AN5" s="721"/>
      <c r="AO5" s="740"/>
      <c r="AP5" s="712" t="s">
        <v>235</v>
      </c>
      <c r="AQ5" s="713"/>
      <c r="AR5" s="713"/>
      <c r="AS5" s="713"/>
      <c r="AT5" s="713"/>
      <c r="AU5" s="713"/>
      <c r="AV5" s="713"/>
      <c r="AW5" s="713"/>
      <c r="AX5" s="713"/>
      <c r="AY5" s="713"/>
      <c r="AZ5" s="713"/>
      <c r="BA5" s="713"/>
      <c r="BB5" s="713"/>
      <c r="BC5" s="713"/>
      <c r="BD5" s="713"/>
      <c r="BE5" s="713"/>
      <c r="BF5" s="714"/>
      <c r="BG5" s="657">
        <v>2502203</v>
      </c>
      <c r="BH5" s="658"/>
      <c r="BI5" s="658"/>
      <c r="BJ5" s="658"/>
      <c r="BK5" s="658"/>
      <c r="BL5" s="658"/>
      <c r="BM5" s="658"/>
      <c r="BN5" s="659"/>
      <c r="BO5" s="695">
        <v>100</v>
      </c>
      <c r="BP5" s="695"/>
      <c r="BQ5" s="695"/>
      <c r="BR5" s="695"/>
      <c r="BS5" s="696" t="s">
        <v>236</v>
      </c>
      <c r="BT5" s="696"/>
      <c r="BU5" s="696"/>
      <c r="BV5" s="696"/>
      <c r="BW5" s="696"/>
      <c r="BX5" s="696"/>
      <c r="BY5" s="696"/>
      <c r="BZ5" s="696"/>
      <c r="CA5" s="696"/>
      <c r="CB5" s="731"/>
      <c r="CD5" s="715" t="s">
        <v>230</v>
      </c>
      <c r="CE5" s="716"/>
      <c r="CF5" s="716"/>
      <c r="CG5" s="716"/>
      <c r="CH5" s="716"/>
      <c r="CI5" s="716"/>
      <c r="CJ5" s="716"/>
      <c r="CK5" s="716"/>
      <c r="CL5" s="716"/>
      <c r="CM5" s="716"/>
      <c r="CN5" s="716"/>
      <c r="CO5" s="716"/>
      <c r="CP5" s="716"/>
      <c r="CQ5" s="717"/>
      <c r="CR5" s="715" t="s">
        <v>237</v>
      </c>
      <c r="CS5" s="716"/>
      <c r="CT5" s="716"/>
      <c r="CU5" s="716"/>
      <c r="CV5" s="716"/>
      <c r="CW5" s="716"/>
      <c r="CX5" s="716"/>
      <c r="CY5" s="717"/>
      <c r="CZ5" s="715" t="s">
        <v>228</v>
      </c>
      <c r="DA5" s="716"/>
      <c r="DB5" s="716"/>
      <c r="DC5" s="717"/>
      <c r="DD5" s="715" t="s">
        <v>238</v>
      </c>
      <c r="DE5" s="716"/>
      <c r="DF5" s="716"/>
      <c r="DG5" s="716"/>
      <c r="DH5" s="716"/>
      <c r="DI5" s="716"/>
      <c r="DJ5" s="716"/>
      <c r="DK5" s="716"/>
      <c r="DL5" s="716"/>
      <c r="DM5" s="716"/>
      <c r="DN5" s="716"/>
      <c r="DO5" s="716"/>
      <c r="DP5" s="717"/>
      <c r="DQ5" s="715" t="s">
        <v>239</v>
      </c>
      <c r="DR5" s="716"/>
      <c r="DS5" s="716"/>
      <c r="DT5" s="716"/>
      <c r="DU5" s="716"/>
      <c r="DV5" s="716"/>
      <c r="DW5" s="716"/>
      <c r="DX5" s="716"/>
      <c r="DY5" s="716"/>
      <c r="DZ5" s="716"/>
      <c r="EA5" s="716"/>
      <c r="EB5" s="716"/>
      <c r="EC5" s="717"/>
    </row>
    <row r="6" spans="2:143" ht="11.25" customHeight="1" x14ac:dyDescent="0.15">
      <c r="B6" s="654" t="s">
        <v>240</v>
      </c>
      <c r="C6" s="655"/>
      <c r="D6" s="655"/>
      <c r="E6" s="655"/>
      <c r="F6" s="655"/>
      <c r="G6" s="655"/>
      <c r="H6" s="655"/>
      <c r="I6" s="655"/>
      <c r="J6" s="655"/>
      <c r="K6" s="655"/>
      <c r="L6" s="655"/>
      <c r="M6" s="655"/>
      <c r="N6" s="655"/>
      <c r="O6" s="655"/>
      <c r="P6" s="655"/>
      <c r="Q6" s="656"/>
      <c r="R6" s="657">
        <v>178074</v>
      </c>
      <c r="S6" s="658"/>
      <c r="T6" s="658"/>
      <c r="U6" s="658"/>
      <c r="V6" s="658"/>
      <c r="W6" s="658"/>
      <c r="X6" s="658"/>
      <c r="Y6" s="659"/>
      <c r="Z6" s="695">
        <v>1.4</v>
      </c>
      <c r="AA6" s="695"/>
      <c r="AB6" s="695"/>
      <c r="AC6" s="695"/>
      <c r="AD6" s="696">
        <v>178074</v>
      </c>
      <c r="AE6" s="696"/>
      <c r="AF6" s="696"/>
      <c r="AG6" s="696"/>
      <c r="AH6" s="696"/>
      <c r="AI6" s="696"/>
      <c r="AJ6" s="696"/>
      <c r="AK6" s="696"/>
      <c r="AL6" s="660">
        <v>2.6</v>
      </c>
      <c r="AM6" s="661"/>
      <c r="AN6" s="661"/>
      <c r="AO6" s="697"/>
      <c r="AP6" s="654" t="s">
        <v>241</v>
      </c>
      <c r="AQ6" s="655"/>
      <c r="AR6" s="655"/>
      <c r="AS6" s="655"/>
      <c r="AT6" s="655"/>
      <c r="AU6" s="655"/>
      <c r="AV6" s="655"/>
      <c r="AW6" s="655"/>
      <c r="AX6" s="655"/>
      <c r="AY6" s="655"/>
      <c r="AZ6" s="655"/>
      <c r="BA6" s="655"/>
      <c r="BB6" s="655"/>
      <c r="BC6" s="655"/>
      <c r="BD6" s="655"/>
      <c r="BE6" s="655"/>
      <c r="BF6" s="656"/>
      <c r="BG6" s="657">
        <v>2502203</v>
      </c>
      <c r="BH6" s="658"/>
      <c r="BI6" s="658"/>
      <c r="BJ6" s="658"/>
      <c r="BK6" s="658"/>
      <c r="BL6" s="658"/>
      <c r="BM6" s="658"/>
      <c r="BN6" s="659"/>
      <c r="BO6" s="695">
        <v>100</v>
      </c>
      <c r="BP6" s="695"/>
      <c r="BQ6" s="695"/>
      <c r="BR6" s="695"/>
      <c r="BS6" s="696" t="s">
        <v>236</v>
      </c>
      <c r="BT6" s="696"/>
      <c r="BU6" s="696"/>
      <c r="BV6" s="696"/>
      <c r="BW6" s="696"/>
      <c r="BX6" s="696"/>
      <c r="BY6" s="696"/>
      <c r="BZ6" s="696"/>
      <c r="CA6" s="696"/>
      <c r="CB6" s="731"/>
      <c r="CD6" s="712" t="s">
        <v>242</v>
      </c>
      <c r="CE6" s="713"/>
      <c r="CF6" s="713"/>
      <c r="CG6" s="713"/>
      <c r="CH6" s="713"/>
      <c r="CI6" s="713"/>
      <c r="CJ6" s="713"/>
      <c r="CK6" s="713"/>
      <c r="CL6" s="713"/>
      <c r="CM6" s="713"/>
      <c r="CN6" s="713"/>
      <c r="CO6" s="713"/>
      <c r="CP6" s="713"/>
      <c r="CQ6" s="714"/>
      <c r="CR6" s="657">
        <v>103325</v>
      </c>
      <c r="CS6" s="658"/>
      <c r="CT6" s="658"/>
      <c r="CU6" s="658"/>
      <c r="CV6" s="658"/>
      <c r="CW6" s="658"/>
      <c r="CX6" s="658"/>
      <c r="CY6" s="659"/>
      <c r="CZ6" s="739">
        <v>0.8</v>
      </c>
      <c r="DA6" s="721"/>
      <c r="DB6" s="721"/>
      <c r="DC6" s="741"/>
      <c r="DD6" s="663" t="s">
        <v>236</v>
      </c>
      <c r="DE6" s="658"/>
      <c r="DF6" s="658"/>
      <c r="DG6" s="658"/>
      <c r="DH6" s="658"/>
      <c r="DI6" s="658"/>
      <c r="DJ6" s="658"/>
      <c r="DK6" s="658"/>
      <c r="DL6" s="658"/>
      <c r="DM6" s="658"/>
      <c r="DN6" s="658"/>
      <c r="DO6" s="658"/>
      <c r="DP6" s="659"/>
      <c r="DQ6" s="663">
        <v>103325</v>
      </c>
      <c r="DR6" s="658"/>
      <c r="DS6" s="658"/>
      <c r="DT6" s="658"/>
      <c r="DU6" s="658"/>
      <c r="DV6" s="658"/>
      <c r="DW6" s="658"/>
      <c r="DX6" s="658"/>
      <c r="DY6" s="658"/>
      <c r="DZ6" s="658"/>
      <c r="EA6" s="658"/>
      <c r="EB6" s="658"/>
      <c r="EC6" s="694"/>
    </row>
    <row r="7" spans="2:143" ht="11.25" customHeight="1" x14ac:dyDescent="0.15">
      <c r="B7" s="654" t="s">
        <v>243</v>
      </c>
      <c r="C7" s="655"/>
      <c r="D7" s="655"/>
      <c r="E7" s="655"/>
      <c r="F7" s="655"/>
      <c r="G7" s="655"/>
      <c r="H7" s="655"/>
      <c r="I7" s="655"/>
      <c r="J7" s="655"/>
      <c r="K7" s="655"/>
      <c r="L7" s="655"/>
      <c r="M7" s="655"/>
      <c r="N7" s="655"/>
      <c r="O7" s="655"/>
      <c r="P7" s="655"/>
      <c r="Q7" s="656"/>
      <c r="R7" s="657">
        <v>560</v>
      </c>
      <c r="S7" s="658"/>
      <c r="T7" s="658"/>
      <c r="U7" s="658"/>
      <c r="V7" s="658"/>
      <c r="W7" s="658"/>
      <c r="X7" s="658"/>
      <c r="Y7" s="659"/>
      <c r="Z7" s="695">
        <v>0</v>
      </c>
      <c r="AA7" s="695"/>
      <c r="AB7" s="695"/>
      <c r="AC7" s="695"/>
      <c r="AD7" s="696">
        <v>560</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577753</v>
      </c>
      <c r="BH7" s="658"/>
      <c r="BI7" s="658"/>
      <c r="BJ7" s="658"/>
      <c r="BK7" s="658"/>
      <c r="BL7" s="658"/>
      <c r="BM7" s="658"/>
      <c r="BN7" s="659"/>
      <c r="BO7" s="695">
        <v>23.1</v>
      </c>
      <c r="BP7" s="695"/>
      <c r="BQ7" s="695"/>
      <c r="BR7" s="695"/>
      <c r="BS7" s="696" t="s">
        <v>236</v>
      </c>
      <c r="BT7" s="696"/>
      <c r="BU7" s="696"/>
      <c r="BV7" s="696"/>
      <c r="BW7" s="696"/>
      <c r="BX7" s="696"/>
      <c r="BY7" s="696"/>
      <c r="BZ7" s="696"/>
      <c r="CA7" s="696"/>
      <c r="CB7" s="731"/>
      <c r="CD7" s="654" t="s">
        <v>245</v>
      </c>
      <c r="CE7" s="655"/>
      <c r="CF7" s="655"/>
      <c r="CG7" s="655"/>
      <c r="CH7" s="655"/>
      <c r="CI7" s="655"/>
      <c r="CJ7" s="655"/>
      <c r="CK7" s="655"/>
      <c r="CL7" s="655"/>
      <c r="CM7" s="655"/>
      <c r="CN7" s="655"/>
      <c r="CO7" s="655"/>
      <c r="CP7" s="655"/>
      <c r="CQ7" s="656"/>
      <c r="CR7" s="657">
        <v>3451883</v>
      </c>
      <c r="CS7" s="658"/>
      <c r="CT7" s="658"/>
      <c r="CU7" s="658"/>
      <c r="CV7" s="658"/>
      <c r="CW7" s="658"/>
      <c r="CX7" s="658"/>
      <c r="CY7" s="659"/>
      <c r="CZ7" s="695">
        <v>27</v>
      </c>
      <c r="DA7" s="695"/>
      <c r="DB7" s="695"/>
      <c r="DC7" s="695"/>
      <c r="DD7" s="663">
        <v>1855336</v>
      </c>
      <c r="DE7" s="658"/>
      <c r="DF7" s="658"/>
      <c r="DG7" s="658"/>
      <c r="DH7" s="658"/>
      <c r="DI7" s="658"/>
      <c r="DJ7" s="658"/>
      <c r="DK7" s="658"/>
      <c r="DL7" s="658"/>
      <c r="DM7" s="658"/>
      <c r="DN7" s="658"/>
      <c r="DO7" s="658"/>
      <c r="DP7" s="659"/>
      <c r="DQ7" s="663">
        <v>1457995</v>
      </c>
      <c r="DR7" s="658"/>
      <c r="DS7" s="658"/>
      <c r="DT7" s="658"/>
      <c r="DU7" s="658"/>
      <c r="DV7" s="658"/>
      <c r="DW7" s="658"/>
      <c r="DX7" s="658"/>
      <c r="DY7" s="658"/>
      <c r="DZ7" s="658"/>
      <c r="EA7" s="658"/>
      <c r="EB7" s="658"/>
      <c r="EC7" s="694"/>
    </row>
    <row r="8" spans="2:143" ht="11.25" customHeight="1" x14ac:dyDescent="0.15">
      <c r="B8" s="654" t="s">
        <v>246</v>
      </c>
      <c r="C8" s="655"/>
      <c r="D8" s="655"/>
      <c r="E8" s="655"/>
      <c r="F8" s="655"/>
      <c r="G8" s="655"/>
      <c r="H8" s="655"/>
      <c r="I8" s="655"/>
      <c r="J8" s="655"/>
      <c r="K8" s="655"/>
      <c r="L8" s="655"/>
      <c r="M8" s="655"/>
      <c r="N8" s="655"/>
      <c r="O8" s="655"/>
      <c r="P8" s="655"/>
      <c r="Q8" s="656"/>
      <c r="R8" s="657">
        <v>3163</v>
      </c>
      <c r="S8" s="658"/>
      <c r="T8" s="658"/>
      <c r="U8" s="658"/>
      <c r="V8" s="658"/>
      <c r="W8" s="658"/>
      <c r="X8" s="658"/>
      <c r="Y8" s="659"/>
      <c r="Z8" s="695">
        <v>0</v>
      </c>
      <c r="AA8" s="695"/>
      <c r="AB8" s="695"/>
      <c r="AC8" s="695"/>
      <c r="AD8" s="696">
        <v>3163</v>
      </c>
      <c r="AE8" s="696"/>
      <c r="AF8" s="696"/>
      <c r="AG8" s="696"/>
      <c r="AH8" s="696"/>
      <c r="AI8" s="696"/>
      <c r="AJ8" s="696"/>
      <c r="AK8" s="696"/>
      <c r="AL8" s="660">
        <v>0</v>
      </c>
      <c r="AM8" s="661"/>
      <c r="AN8" s="661"/>
      <c r="AO8" s="697"/>
      <c r="AP8" s="654" t="s">
        <v>247</v>
      </c>
      <c r="AQ8" s="655"/>
      <c r="AR8" s="655"/>
      <c r="AS8" s="655"/>
      <c r="AT8" s="655"/>
      <c r="AU8" s="655"/>
      <c r="AV8" s="655"/>
      <c r="AW8" s="655"/>
      <c r="AX8" s="655"/>
      <c r="AY8" s="655"/>
      <c r="AZ8" s="655"/>
      <c r="BA8" s="655"/>
      <c r="BB8" s="655"/>
      <c r="BC8" s="655"/>
      <c r="BD8" s="655"/>
      <c r="BE8" s="655"/>
      <c r="BF8" s="656"/>
      <c r="BG8" s="657">
        <v>24445</v>
      </c>
      <c r="BH8" s="658"/>
      <c r="BI8" s="658"/>
      <c r="BJ8" s="658"/>
      <c r="BK8" s="658"/>
      <c r="BL8" s="658"/>
      <c r="BM8" s="658"/>
      <c r="BN8" s="659"/>
      <c r="BO8" s="695">
        <v>1</v>
      </c>
      <c r="BP8" s="695"/>
      <c r="BQ8" s="695"/>
      <c r="BR8" s="695"/>
      <c r="BS8" s="696" t="s">
        <v>236</v>
      </c>
      <c r="BT8" s="696"/>
      <c r="BU8" s="696"/>
      <c r="BV8" s="696"/>
      <c r="BW8" s="696"/>
      <c r="BX8" s="696"/>
      <c r="BY8" s="696"/>
      <c r="BZ8" s="696"/>
      <c r="CA8" s="696"/>
      <c r="CB8" s="731"/>
      <c r="CD8" s="654" t="s">
        <v>248</v>
      </c>
      <c r="CE8" s="655"/>
      <c r="CF8" s="655"/>
      <c r="CG8" s="655"/>
      <c r="CH8" s="655"/>
      <c r="CI8" s="655"/>
      <c r="CJ8" s="655"/>
      <c r="CK8" s="655"/>
      <c r="CL8" s="655"/>
      <c r="CM8" s="655"/>
      <c r="CN8" s="655"/>
      <c r="CO8" s="655"/>
      <c r="CP8" s="655"/>
      <c r="CQ8" s="656"/>
      <c r="CR8" s="657">
        <v>2808264</v>
      </c>
      <c r="CS8" s="658"/>
      <c r="CT8" s="658"/>
      <c r="CU8" s="658"/>
      <c r="CV8" s="658"/>
      <c r="CW8" s="658"/>
      <c r="CX8" s="658"/>
      <c r="CY8" s="659"/>
      <c r="CZ8" s="695">
        <v>22</v>
      </c>
      <c r="DA8" s="695"/>
      <c r="DB8" s="695"/>
      <c r="DC8" s="695"/>
      <c r="DD8" s="663">
        <v>14198</v>
      </c>
      <c r="DE8" s="658"/>
      <c r="DF8" s="658"/>
      <c r="DG8" s="658"/>
      <c r="DH8" s="658"/>
      <c r="DI8" s="658"/>
      <c r="DJ8" s="658"/>
      <c r="DK8" s="658"/>
      <c r="DL8" s="658"/>
      <c r="DM8" s="658"/>
      <c r="DN8" s="658"/>
      <c r="DO8" s="658"/>
      <c r="DP8" s="659"/>
      <c r="DQ8" s="663">
        <v>1384508</v>
      </c>
      <c r="DR8" s="658"/>
      <c r="DS8" s="658"/>
      <c r="DT8" s="658"/>
      <c r="DU8" s="658"/>
      <c r="DV8" s="658"/>
      <c r="DW8" s="658"/>
      <c r="DX8" s="658"/>
      <c r="DY8" s="658"/>
      <c r="DZ8" s="658"/>
      <c r="EA8" s="658"/>
      <c r="EB8" s="658"/>
      <c r="EC8" s="694"/>
    </row>
    <row r="9" spans="2:143" ht="11.25" customHeight="1" x14ac:dyDescent="0.15">
      <c r="B9" s="654" t="s">
        <v>249</v>
      </c>
      <c r="C9" s="655"/>
      <c r="D9" s="655"/>
      <c r="E9" s="655"/>
      <c r="F9" s="655"/>
      <c r="G9" s="655"/>
      <c r="H9" s="655"/>
      <c r="I9" s="655"/>
      <c r="J9" s="655"/>
      <c r="K9" s="655"/>
      <c r="L9" s="655"/>
      <c r="M9" s="655"/>
      <c r="N9" s="655"/>
      <c r="O9" s="655"/>
      <c r="P9" s="655"/>
      <c r="Q9" s="656"/>
      <c r="R9" s="657">
        <v>2113</v>
      </c>
      <c r="S9" s="658"/>
      <c r="T9" s="658"/>
      <c r="U9" s="658"/>
      <c r="V9" s="658"/>
      <c r="W9" s="658"/>
      <c r="X9" s="658"/>
      <c r="Y9" s="659"/>
      <c r="Z9" s="695">
        <v>0</v>
      </c>
      <c r="AA9" s="695"/>
      <c r="AB9" s="695"/>
      <c r="AC9" s="695"/>
      <c r="AD9" s="696">
        <v>2113</v>
      </c>
      <c r="AE9" s="696"/>
      <c r="AF9" s="696"/>
      <c r="AG9" s="696"/>
      <c r="AH9" s="696"/>
      <c r="AI9" s="696"/>
      <c r="AJ9" s="696"/>
      <c r="AK9" s="696"/>
      <c r="AL9" s="660">
        <v>0</v>
      </c>
      <c r="AM9" s="661"/>
      <c r="AN9" s="661"/>
      <c r="AO9" s="697"/>
      <c r="AP9" s="654" t="s">
        <v>250</v>
      </c>
      <c r="AQ9" s="655"/>
      <c r="AR9" s="655"/>
      <c r="AS9" s="655"/>
      <c r="AT9" s="655"/>
      <c r="AU9" s="655"/>
      <c r="AV9" s="655"/>
      <c r="AW9" s="655"/>
      <c r="AX9" s="655"/>
      <c r="AY9" s="655"/>
      <c r="AZ9" s="655"/>
      <c r="BA9" s="655"/>
      <c r="BB9" s="655"/>
      <c r="BC9" s="655"/>
      <c r="BD9" s="655"/>
      <c r="BE9" s="655"/>
      <c r="BF9" s="656"/>
      <c r="BG9" s="657">
        <v>474419</v>
      </c>
      <c r="BH9" s="658"/>
      <c r="BI9" s="658"/>
      <c r="BJ9" s="658"/>
      <c r="BK9" s="658"/>
      <c r="BL9" s="658"/>
      <c r="BM9" s="658"/>
      <c r="BN9" s="659"/>
      <c r="BO9" s="695">
        <v>19</v>
      </c>
      <c r="BP9" s="695"/>
      <c r="BQ9" s="695"/>
      <c r="BR9" s="695"/>
      <c r="BS9" s="696" t="s">
        <v>133</v>
      </c>
      <c r="BT9" s="696"/>
      <c r="BU9" s="696"/>
      <c r="BV9" s="696"/>
      <c r="BW9" s="696"/>
      <c r="BX9" s="696"/>
      <c r="BY9" s="696"/>
      <c r="BZ9" s="696"/>
      <c r="CA9" s="696"/>
      <c r="CB9" s="731"/>
      <c r="CD9" s="654" t="s">
        <v>251</v>
      </c>
      <c r="CE9" s="655"/>
      <c r="CF9" s="655"/>
      <c r="CG9" s="655"/>
      <c r="CH9" s="655"/>
      <c r="CI9" s="655"/>
      <c r="CJ9" s="655"/>
      <c r="CK9" s="655"/>
      <c r="CL9" s="655"/>
      <c r="CM9" s="655"/>
      <c r="CN9" s="655"/>
      <c r="CO9" s="655"/>
      <c r="CP9" s="655"/>
      <c r="CQ9" s="656"/>
      <c r="CR9" s="657">
        <v>1158951</v>
      </c>
      <c r="CS9" s="658"/>
      <c r="CT9" s="658"/>
      <c r="CU9" s="658"/>
      <c r="CV9" s="658"/>
      <c r="CW9" s="658"/>
      <c r="CX9" s="658"/>
      <c r="CY9" s="659"/>
      <c r="CZ9" s="695">
        <v>9.1</v>
      </c>
      <c r="DA9" s="695"/>
      <c r="DB9" s="695"/>
      <c r="DC9" s="695"/>
      <c r="DD9" s="663">
        <v>15620</v>
      </c>
      <c r="DE9" s="658"/>
      <c r="DF9" s="658"/>
      <c r="DG9" s="658"/>
      <c r="DH9" s="658"/>
      <c r="DI9" s="658"/>
      <c r="DJ9" s="658"/>
      <c r="DK9" s="658"/>
      <c r="DL9" s="658"/>
      <c r="DM9" s="658"/>
      <c r="DN9" s="658"/>
      <c r="DO9" s="658"/>
      <c r="DP9" s="659"/>
      <c r="DQ9" s="663">
        <v>1053376</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236</v>
      </c>
      <c r="AA10" s="695"/>
      <c r="AB10" s="695"/>
      <c r="AC10" s="695"/>
      <c r="AD10" s="696" t="s">
        <v>181</v>
      </c>
      <c r="AE10" s="696"/>
      <c r="AF10" s="696"/>
      <c r="AG10" s="696"/>
      <c r="AH10" s="696"/>
      <c r="AI10" s="696"/>
      <c r="AJ10" s="696"/>
      <c r="AK10" s="696"/>
      <c r="AL10" s="660" t="s">
        <v>236</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38107</v>
      </c>
      <c r="BH10" s="658"/>
      <c r="BI10" s="658"/>
      <c r="BJ10" s="658"/>
      <c r="BK10" s="658"/>
      <c r="BL10" s="658"/>
      <c r="BM10" s="658"/>
      <c r="BN10" s="659"/>
      <c r="BO10" s="695">
        <v>1.5</v>
      </c>
      <c r="BP10" s="695"/>
      <c r="BQ10" s="695"/>
      <c r="BR10" s="695"/>
      <c r="BS10" s="696" t="s">
        <v>181</v>
      </c>
      <c r="BT10" s="696"/>
      <c r="BU10" s="696"/>
      <c r="BV10" s="696"/>
      <c r="BW10" s="696"/>
      <c r="BX10" s="696"/>
      <c r="BY10" s="696"/>
      <c r="BZ10" s="696"/>
      <c r="CA10" s="696"/>
      <c r="CB10" s="731"/>
      <c r="CD10" s="654" t="s">
        <v>254</v>
      </c>
      <c r="CE10" s="655"/>
      <c r="CF10" s="655"/>
      <c r="CG10" s="655"/>
      <c r="CH10" s="655"/>
      <c r="CI10" s="655"/>
      <c r="CJ10" s="655"/>
      <c r="CK10" s="655"/>
      <c r="CL10" s="655"/>
      <c r="CM10" s="655"/>
      <c r="CN10" s="655"/>
      <c r="CO10" s="655"/>
      <c r="CP10" s="655"/>
      <c r="CQ10" s="656"/>
      <c r="CR10" s="657">
        <v>2404</v>
      </c>
      <c r="CS10" s="658"/>
      <c r="CT10" s="658"/>
      <c r="CU10" s="658"/>
      <c r="CV10" s="658"/>
      <c r="CW10" s="658"/>
      <c r="CX10" s="658"/>
      <c r="CY10" s="659"/>
      <c r="CZ10" s="695">
        <v>0</v>
      </c>
      <c r="DA10" s="695"/>
      <c r="DB10" s="695"/>
      <c r="DC10" s="695"/>
      <c r="DD10" s="663" t="s">
        <v>236</v>
      </c>
      <c r="DE10" s="658"/>
      <c r="DF10" s="658"/>
      <c r="DG10" s="658"/>
      <c r="DH10" s="658"/>
      <c r="DI10" s="658"/>
      <c r="DJ10" s="658"/>
      <c r="DK10" s="658"/>
      <c r="DL10" s="658"/>
      <c r="DM10" s="658"/>
      <c r="DN10" s="658"/>
      <c r="DO10" s="658"/>
      <c r="DP10" s="659"/>
      <c r="DQ10" s="663">
        <v>2404</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360758</v>
      </c>
      <c r="S11" s="658"/>
      <c r="T11" s="658"/>
      <c r="U11" s="658"/>
      <c r="V11" s="658"/>
      <c r="W11" s="658"/>
      <c r="X11" s="658"/>
      <c r="Y11" s="659"/>
      <c r="Z11" s="660">
        <v>2.8</v>
      </c>
      <c r="AA11" s="661"/>
      <c r="AB11" s="661"/>
      <c r="AC11" s="662"/>
      <c r="AD11" s="663">
        <v>360758</v>
      </c>
      <c r="AE11" s="658"/>
      <c r="AF11" s="658"/>
      <c r="AG11" s="658"/>
      <c r="AH11" s="658"/>
      <c r="AI11" s="658"/>
      <c r="AJ11" s="658"/>
      <c r="AK11" s="659"/>
      <c r="AL11" s="660">
        <v>5.3</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40782</v>
      </c>
      <c r="BH11" s="658"/>
      <c r="BI11" s="658"/>
      <c r="BJ11" s="658"/>
      <c r="BK11" s="658"/>
      <c r="BL11" s="658"/>
      <c r="BM11" s="658"/>
      <c r="BN11" s="659"/>
      <c r="BO11" s="695">
        <v>1.6</v>
      </c>
      <c r="BP11" s="695"/>
      <c r="BQ11" s="695"/>
      <c r="BR11" s="695"/>
      <c r="BS11" s="696" t="s">
        <v>133</v>
      </c>
      <c r="BT11" s="696"/>
      <c r="BU11" s="696"/>
      <c r="BV11" s="696"/>
      <c r="BW11" s="696"/>
      <c r="BX11" s="696"/>
      <c r="BY11" s="696"/>
      <c r="BZ11" s="696"/>
      <c r="CA11" s="696"/>
      <c r="CB11" s="731"/>
      <c r="CD11" s="654" t="s">
        <v>257</v>
      </c>
      <c r="CE11" s="655"/>
      <c r="CF11" s="655"/>
      <c r="CG11" s="655"/>
      <c r="CH11" s="655"/>
      <c r="CI11" s="655"/>
      <c r="CJ11" s="655"/>
      <c r="CK11" s="655"/>
      <c r="CL11" s="655"/>
      <c r="CM11" s="655"/>
      <c r="CN11" s="655"/>
      <c r="CO11" s="655"/>
      <c r="CP11" s="655"/>
      <c r="CQ11" s="656"/>
      <c r="CR11" s="657">
        <v>558176</v>
      </c>
      <c r="CS11" s="658"/>
      <c r="CT11" s="658"/>
      <c r="CU11" s="658"/>
      <c r="CV11" s="658"/>
      <c r="CW11" s="658"/>
      <c r="CX11" s="658"/>
      <c r="CY11" s="659"/>
      <c r="CZ11" s="695">
        <v>4.4000000000000004</v>
      </c>
      <c r="DA11" s="695"/>
      <c r="DB11" s="695"/>
      <c r="DC11" s="695"/>
      <c r="DD11" s="663">
        <v>81619</v>
      </c>
      <c r="DE11" s="658"/>
      <c r="DF11" s="658"/>
      <c r="DG11" s="658"/>
      <c r="DH11" s="658"/>
      <c r="DI11" s="658"/>
      <c r="DJ11" s="658"/>
      <c r="DK11" s="658"/>
      <c r="DL11" s="658"/>
      <c r="DM11" s="658"/>
      <c r="DN11" s="658"/>
      <c r="DO11" s="658"/>
      <c r="DP11" s="659"/>
      <c r="DQ11" s="663">
        <v>350837</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t="s">
        <v>133</v>
      </c>
      <c r="S12" s="658"/>
      <c r="T12" s="658"/>
      <c r="U12" s="658"/>
      <c r="V12" s="658"/>
      <c r="W12" s="658"/>
      <c r="X12" s="658"/>
      <c r="Y12" s="659"/>
      <c r="Z12" s="695" t="s">
        <v>133</v>
      </c>
      <c r="AA12" s="695"/>
      <c r="AB12" s="695"/>
      <c r="AC12" s="695"/>
      <c r="AD12" s="696" t="s">
        <v>133</v>
      </c>
      <c r="AE12" s="696"/>
      <c r="AF12" s="696"/>
      <c r="AG12" s="696"/>
      <c r="AH12" s="696"/>
      <c r="AI12" s="696"/>
      <c r="AJ12" s="696"/>
      <c r="AK12" s="696"/>
      <c r="AL12" s="660" t="s">
        <v>236</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1723099</v>
      </c>
      <c r="BH12" s="658"/>
      <c r="BI12" s="658"/>
      <c r="BJ12" s="658"/>
      <c r="BK12" s="658"/>
      <c r="BL12" s="658"/>
      <c r="BM12" s="658"/>
      <c r="BN12" s="659"/>
      <c r="BO12" s="695">
        <v>68.900000000000006</v>
      </c>
      <c r="BP12" s="695"/>
      <c r="BQ12" s="695"/>
      <c r="BR12" s="695"/>
      <c r="BS12" s="696" t="s">
        <v>236</v>
      </c>
      <c r="BT12" s="696"/>
      <c r="BU12" s="696"/>
      <c r="BV12" s="696"/>
      <c r="BW12" s="696"/>
      <c r="BX12" s="696"/>
      <c r="BY12" s="696"/>
      <c r="BZ12" s="696"/>
      <c r="CA12" s="696"/>
      <c r="CB12" s="731"/>
      <c r="CD12" s="654" t="s">
        <v>260</v>
      </c>
      <c r="CE12" s="655"/>
      <c r="CF12" s="655"/>
      <c r="CG12" s="655"/>
      <c r="CH12" s="655"/>
      <c r="CI12" s="655"/>
      <c r="CJ12" s="655"/>
      <c r="CK12" s="655"/>
      <c r="CL12" s="655"/>
      <c r="CM12" s="655"/>
      <c r="CN12" s="655"/>
      <c r="CO12" s="655"/>
      <c r="CP12" s="655"/>
      <c r="CQ12" s="656"/>
      <c r="CR12" s="657">
        <v>559571</v>
      </c>
      <c r="CS12" s="658"/>
      <c r="CT12" s="658"/>
      <c r="CU12" s="658"/>
      <c r="CV12" s="658"/>
      <c r="CW12" s="658"/>
      <c r="CX12" s="658"/>
      <c r="CY12" s="659"/>
      <c r="CZ12" s="695">
        <v>4.4000000000000004</v>
      </c>
      <c r="DA12" s="695"/>
      <c r="DB12" s="695"/>
      <c r="DC12" s="695"/>
      <c r="DD12" s="663">
        <v>65846</v>
      </c>
      <c r="DE12" s="658"/>
      <c r="DF12" s="658"/>
      <c r="DG12" s="658"/>
      <c r="DH12" s="658"/>
      <c r="DI12" s="658"/>
      <c r="DJ12" s="658"/>
      <c r="DK12" s="658"/>
      <c r="DL12" s="658"/>
      <c r="DM12" s="658"/>
      <c r="DN12" s="658"/>
      <c r="DO12" s="658"/>
      <c r="DP12" s="659"/>
      <c r="DQ12" s="663">
        <v>435830</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133</v>
      </c>
      <c r="S13" s="658"/>
      <c r="T13" s="658"/>
      <c r="U13" s="658"/>
      <c r="V13" s="658"/>
      <c r="W13" s="658"/>
      <c r="X13" s="658"/>
      <c r="Y13" s="659"/>
      <c r="Z13" s="695" t="s">
        <v>181</v>
      </c>
      <c r="AA13" s="695"/>
      <c r="AB13" s="695"/>
      <c r="AC13" s="695"/>
      <c r="AD13" s="696" t="s">
        <v>133</v>
      </c>
      <c r="AE13" s="696"/>
      <c r="AF13" s="696"/>
      <c r="AG13" s="696"/>
      <c r="AH13" s="696"/>
      <c r="AI13" s="696"/>
      <c r="AJ13" s="696"/>
      <c r="AK13" s="696"/>
      <c r="AL13" s="660" t="s">
        <v>236</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1696349</v>
      </c>
      <c r="BH13" s="658"/>
      <c r="BI13" s="658"/>
      <c r="BJ13" s="658"/>
      <c r="BK13" s="658"/>
      <c r="BL13" s="658"/>
      <c r="BM13" s="658"/>
      <c r="BN13" s="659"/>
      <c r="BO13" s="695">
        <v>67.8</v>
      </c>
      <c r="BP13" s="695"/>
      <c r="BQ13" s="695"/>
      <c r="BR13" s="695"/>
      <c r="BS13" s="696" t="s">
        <v>236</v>
      </c>
      <c r="BT13" s="696"/>
      <c r="BU13" s="696"/>
      <c r="BV13" s="696"/>
      <c r="BW13" s="696"/>
      <c r="BX13" s="696"/>
      <c r="BY13" s="696"/>
      <c r="BZ13" s="696"/>
      <c r="CA13" s="696"/>
      <c r="CB13" s="731"/>
      <c r="CD13" s="654" t="s">
        <v>263</v>
      </c>
      <c r="CE13" s="655"/>
      <c r="CF13" s="655"/>
      <c r="CG13" s="655"/>
      <c r="CH13" s="655"/>
      <c r="CI13" s="655"/>
      <c r="CJ13" s="655"/>
      <c r="CK13" s="655"/>
      <c r="CL13" s="655"/>
      <c r="CM13" s="655"/>
      <c r="CN13" s="655"/>
      <c r="CO13" s="655"/>
      <c r="CP13" s="655"/>
      <c r="CQ13" s="656"/>
      <c r="CR13" s="657">
        <v>1493585</v>
      </c>
      <c r="CS13" s="658"/>
      <c r="CT13" s="658"/>
      <c r="CU13" s="658"/>
      <c r="CV13" s="658"/>
      <c r="CW13" s="658"/>
      <c r="CX13" s="658"/>
      <c r="CY13" s="659"/>
      <c r="CZ13" s="695">
        <v>11.7</v>
      </c>
      <c r="DA13" s="695"/>
      <c r="DB13" s="695"/>
      <c r="DC13" s="695"/>
      <c r="DD13" s="663">
        <v>687237</v>
      </c>
      <c r="DE13" s="658"/>
      <c r="DF13" s="658"/>
      <c r="DG13" s="658"/>
      <c r="DH13" s="658"/>
      <c r="DI13" s="658"/>
      <c r="DJ13" s="658"/>
      <c r="DK13" s="658"/>
      <c r="DL13" s="658"/>
      <c r="DM13" s="658"/>
      <c r="DN13" s="658"/>
      <c r="DO13" s="658"/>
      <c r="DP13" s="659"/>
      <c r="DQ13" s="663">
        <v>839844</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v>750</v>
      </c>
      <c r="S14" s="658"/>
      <c r="T14" s="658"/>
      <c r="U14" s="658"/>
      <c r="V14" s="658"/>
      <c r="W14" s="658"/>
      <c r="X14" s="658"/>
      <c r="Y14" s="659"/>
      <c r="Z14" s="695">
        <v>0</v>
      </c>
      <c r="AA14" s="695"/>
      <c r="AB14" s="695"/>
      <c r="AC14" s="695"/>
      <c r="AD14" s="696">
        <v>750</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63346</v>
      </c>
      <c r="BH14" s="658"/>
      <c r="BI14" s="658"/>
      <c r="BJ14" s="658"/>
      <c r="BK14" s="658"/>
      <c r="BL14" s="658"/>
      <c r="BM14" s="658"/>
      <c r="BN14" s="659"/>
      <c r="BO14" s="695">
        <v>2.5</v>
      </c>
      <c r="BP14" s="695"/>
      <c r="BQ14" s="695"/>
      <c r="BR14" s="695"/>
      <c r="BS14" s="696" t="s">
        <v>236</v>
      </c>
      <c r="BT14" s="696"/>
      <c r="BU14" s="696"/>
      <c r="BV14" s="696"/>
      <c r="BW14" s="696"/>
      <c r="BX14" s="696"/>
      <c r="BY14" s="696"/>
      <c r="BZ14" s="696"/>
      <c r="CA14" s="696"/>
      <c r="CB14" s="731"/>
      <c r="CD14" s="654" t="s">
        <v>266</v>
      </c>
      <c r="CE14" s="655"/>
      <c r="CF14" s="655"/>
      <c r="CG14" s="655"/>
      <c r="CH14" s="655"/>
      <c r="CI14" s="655"/>
      <c r="CJ14" s="655"/>
      <c r="CK14" s="655"/>
      <c r="CL14" s="655"/>
      <c r="CM14" s="655"/>
      <c r="CN14" s="655"/>
      <c r="CO14" s="655"/>
      <c r="CP14" s="655"/>
      <c r="CQ14" s="656"/>
      <c r="CR14" s="657">
        <v>394522</v>
      </c>
      <c r="CS14" s="658"/>
      <c r="CT14" s="658"/>
      <c r="CU14" s="658"/>
      <c r="CV14" s="658"/>
      <c r="CW14" s="658"/>
      <c r="CX14" s="658"/>
      <c r="CY14" s="659"/>
      <c r="CZ14" s="695">
        <v>3.1</v>
      </c>
      <c r="DA14" s="695"/>
      <c r="DB14" s="695"/>
      <c r="DC14" s="695"/>
      <c r="DD14" s="663">
        <v>29920</v>
      </c>
      <c r="DE14" s="658"/>
      <c r="DF14" s="658"/>
      <c r="DG14" s="658"/>
      <c r="DH14" s="658"/>
      <c r="DI14" s="658"/>
      <c r="DJ14" s="658"/>
      <c r="DK14" s="658"/>
      <c r="DL14" s="658"/>
      <c r="DM14" s="658"/>
      <c r="DN14" s="658"/>
      <c r="DO14" s="658"/>
      <c r="DP14" s="659"/>
      <c r="DQ14" s="663">
        <v>370222</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236</v>
      </c>
      <c r="AA15" s="695"/>
      <c r="AB15" s="695"/>
      <c r="AC15" s="695"/>
      <c r="AD15" s="696" t="s">
        <v>181</v>
      </c>
      <c r="AE15" s="696"/>
      <c r="AF15" s="696"/>
      <c r="AG15" s="696"/>
      <c r="AH15" s="696"/>
      <c r="AI15" s="696"/>
      <c r="AJ15" s="696"/>
      <c r="AK15" s="696"/>
      <c r="AL15" s="660" t="s">
        <v>236</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138005</v>
      </c>
      <c r="BH15" s="658"/>
      <c r="BI15" s="658"/>
      <c r="BJ15" s="658"/>
      <c r="BK15" s="658"/>
      <c r="BL15" s="658"/>
      <c r="BM15" s="658"/>
      <c r="BN15" s="659"/>
      <c r="BO15" s="695">
        <v>5.5</v>
      </c>
      <c r="BP15" s="695"/>
      <c r="BQ15" s="695"/>
      <c r="BR15" s="695"/>
      <c r="BS15" s="696" t="s">
        <v>236</v>
      </c>
      <c r="BT15" s="696"/>
      <c r="BU15" s="696"/>
      <c r="BV15" s="696"/>
      <c r="BW15" s="696"/>
      <c r="BX15" s="696"/>
      <c r="BY15" s="696"/>
      <c r="BZ15" s="696"/>
      <c r="CA15" s="696"/>
      <c r="CB15" s="731"/>
      <c r="CD15" s="654" t="s">
        <v>269</v>
      </c>
      <c r="CE15" s="655"/>
      <c r="CF15" s="655"/>
      <c r="CG15" s="655"/>
      <c r="CH15" s="655"/>
      <c r="CI15" s="655"/>
      <c r="CJ15" s="655"/>
      <c r="CK15" s="655"/>
      <c r="CL15" s="655"/>
      <c r="CM15" s="655"/>
      <c r="CN15" s="655"/>
      <c r="CO15" s="655"/>
      <c r="CP15" s="655"/>
      <c r="CQ15" s="656"/>
      <c r="CR15" s="657">
        <v>1085607</v>
      </c>
      <c r="CS15" s="658"/>
      <c r="CT15" s="658"/>
      <c r="CU15" s="658"/>
      <c r="CV15" s="658"/>
      <c r="CW15" s="658"/>
      <c r="CX15" s="658"/>
      <c r="CY15" s="659"/>
      <c r="CZ15" s="695">
        <v>8.5</v>
      </c>
      <c r="DA15" s="695"/>
      <c r="DB15" s="695"/>
      <c r="DC15" s="695"/>
      <c r="DD15" s="663">
        <v>218081</v>
      </c>
      <c r="DE15" s="658"/>
      <c r="DF15" s="658"/>
      <c r="DG15" s="658"/>
      <c r="DH15" s="658"/>
      <c r="DI15" s="658"/>
      <c r="DJ15" s="658"/>
      <c r="DK15" s="658"/>
      <c r="DL15" s="658"/>
      <c r="DM15" s="658"/>
      <c r="DN15" s="658"/>
      <c r="DO15" s="658"/>
      <c r="DP15" s="659"/>
      <c r="DQ15" s="663">
        <v>863038</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13173</v>
      </c>
      <c r="S16" s="658"/>
      <c r="T16" s="658"/>
      <c r="U16" s="658"/>
      <c r="V16" s="658"/>
      <c r="W16" s="658"/>
      <c r="X16" s="658"/>
      <c r="Y16" s="659"/>
      <c r="Z16" s="695">
        <v>0.1</v>
      </c>
      <c r="AA16" s="695"/>
      <c r="AB16" s="695"/>
      <c r="AC16" s="695"/>
      <c r="AD16" s="696">
        <v>13173</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236</v>
      </c>
      <c r="BH16" s="658"/>
      <c r="BI16" s="658"/>
      <c r="BJ16" s="658"/>
      <c r="BK16" s="658"/>
      <c r="BL16" s="658"/>
      <c r="BM16" s="658"/>
      <c r="BN16" s="659"/>
      <c r="BO16" s="695" t="s">
        <v>236</v>
      </c>
      <c r="BP16" s="695"/>
      <c r="BQ16" s="695"/>
      <c r="BR16" s="695"/>
      <c r="BS16" s="696" t="s">
        <v>133</v>
      </c>
      <c r="BT16" s="696"/>
      <c r="BU16" s="696"/>
      <c r="BV16" s="696"/>
      <c r="BW16" s="696"/>
      <c r="BX16" s="696"/>
      <c r="BY16" s="696"/>
      <c r="BZ16" s="696"/>
      <c r="CA16" s="696"/>
      <c r="CB16" s="731"/>
      <c r="CD16" s="654" t="s">
        <v>272</v>
      </c>
      <c r="CE16" s="655"/>
      <c r="CF16" s="655"/>
      <c r="CG16" s="655"/>
      <c r="CH16" s="655"/>
      <c r="CI16" s="655"/>
      <c r="CJ16" s="655"/>
      <c r="CK16" s="655"/>
      <c r="CL16" s="655"/>
      <c r="CM16" s="655"/>
      <c r="CN16" s="655"/>
      <c r="CO16" s="655"/>
      <c r="CP16" s="655"/>
      <c r="CQ16" s="656"/>
      <c r="CR16" s="657">
        <v>113772</v>
      </c>
      <c r="CS16" s="658"/>
      <c r="CT16" s="658"/>
      <c r="CU16" s="658"/>
      <c r="CV16" s="658"/>
      <c r="CW16" s="658"/>
      <c r="CX16" s="658"/>
      <c r="CY16" s="659"/>
      <c r="CZ16" s="695">
        <v>0.9</v>
      </c>
      <c r="DA16" s="695"/>
      <c r="DB16" s="695"/>
      <c r="DC16" s="695"/>
      <c r="DD16" s="663" t="s">
        <v>133</v>
      </c>
      <c r="DE16" s="658"/>
      <c r="DF16" s="658"/>
      <c r="DG16" s="658"/>
      <c r="DH16" s="658"/>
      <c r="DI16" s="658"/>
      <c r="DJ16" s="658"/>
      <c r="DK16" s="658"/>
      <c r="DL16" s="658"/>
      <c r="DM16" s="658"/>
      <c r="DN16" s="658"/>
      <c r="DO16" s="658"/>
      <c r="DP16" s="659"/>
      <c r="DQ16" s="663">
        <v>34335</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19564</v>
      </c>
      <c r="S17" s="658"/>
      <c r="T17" s="658"/>
      <c r="U17" s="658"/>
      <c r="V17" s="658"/>
      <c r="W17" s="658"/>
      <c r="X17" s="658"/>
      <c r="Y17" s="659"/>
      <c r="Z17" s="695">
        <v>0.2</v>
      </c>
      <c r="AA17" s="695"/>
      <c r="AB17" s="695"/>
      <c r="AC17" s="695"/>
      <c r="AD17" s="696">
        <v>19564</v>
      </c>
      <c r="AE17" s="696"/>
      <c r="AF17" s="696"/>
      <c r="AG17" s="696"/>
      <c r="AH17" s="696"/>
      <c r="AI17" s="696"/>
      <c r="AJ17" s="696"/>
      <c r="AK17" s="696"/>
      <c r="AL17" s="660">
        <v>0.3</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133</v>
      </c>
      <c r="BH17" s="658"/>
      <c r="BI17" s="658"/>
      <c r="BJ17" s="658"/>
      <c r="BK17" s="658"/>
      <c r="BL17" s="658"/>
      <c r="BM17" s="658"/>
      <c r="BN17" s="659"/>
      <c r="BO17" s="695" t="s">
        <v>181</v>
      </c>
      <c r="BP17" s="695"/>
      <c r="BQ17" s="695"/>
      <c r="BR17" s="695"/>
      <c r="BS17" s="696" t="s">
        <v>236</v>
      </c>
      <c r="BT17" s="696"/>
      <c r="BU17" s="696"/>
      <c r="BV17" s="696"/>
      <c r="BW17" s="696"/>
      <c r="BX17" s="696"/>
      <c r="BY17" s="696"/>
      <c r="BZ17" s="696"/>
      <c r="CA17" s="696"/>
      <c r="CB17" s="731"/>
      <c r="CD17" s="654" t="s">
        <v>275</v>
      </c>
      <c r="CE17" s="655"/>
      <c r="CF17" s="655"/>
      <c r="CG17" s="655"/>
      <c r="CH17" s="655"/>
      <c r="CI17" s="655"/>
      <c r="CJ17" s="655"/>
      <c r="CK17" s="655"/>
      <c r="CL17" s="655"/>
      <c r="CM17" s="655"/>
      <c r="CN17" s="655"/>
      <c r="CO17" s="655"/>
      <c r="CP17" s="655"/>
      <c r="CQ17" s="656"/>
      <c r="CR17" s="657">
        <v>1046686</v>
      </c>
      <c r="CS17" s="658"/>
      <c r="CT17" s="658"/>
      <c r="CU17" s="658"/>
      <c r="CV17" s="658"/>
      <c r="CW17" s="658"/>
      <c r="CX17" s="658"/>
      <c r="CY17" s="659"/>
      <c r="CZ17" s="695">
        <v>8.1999999999999993</v>
      </c>
      <c r="DA17" s="695"/>
      <c r="DB17" s="695"/>
      <c r="DC17" s="695"/>
      <c r="DD17" s="663" t="s">
        <v>236</v>
      </c>
      <c r="DE17" s="658"/>
      <c r="DF17" s="658"/>
      <c r="DG17" s="658"/>
      <c r="DH17" s="658"/>
      <c r="DI17" s="658"/>
      <c r="DJ17" s="658"/>
      <c r="DK17" s="658"/>
      <c r="DL17" s="658"/>
      <c r="DM17" s="658"/>
      <c r="DN17" s="658"/>
      <c r="DO17" s="658"/>
      <c r="DP17" s="659"/>
      <c r="DQ17" s="663">
        <v>1009003</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10964</v>
      </c>
      <c r="S18" s="658"/>
      <c r="T18" s="658"/>
      <c r="U18" s="658"/>
      <c r="V18" s="658"/>
      <c r="W18" s="658"/>
      <c r="X18" s="658"/>
      <c r="Y18" s="659"/>
      <c r="Z18" s="695">
        <v>0.1</v>
      </c>
      <c r="AA18" s="695"/>
      <c r="AB18" s="695"/>
      <c r="AC18" s="695"/>
      <c r="AD18" s="696">
        <v>10964</v>
      </c>
      <c r="AE18" s="696"/>
      <c r="AF18" s="696"/>
      <c r="AG18" s="696"/>
      <c r="AH18" s="696"/>
      <c r="AI18" s="696"/>
      <c r="AJ18" s="696"/>
      <c r="AK18" s="696"/>
      <c r="AL18" s="660">
        <v>0.2</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236</v>
      </c>
      <c r="BP18" s="695"/>
      <c r="BQ18" s="695"/>
      <c r="BR18" s="695"/>
      <c r="BS18" s="696" t="s">
        <v>236</v>
      </c>
      <c r="BT18" s="696"/>
      <c r="BU18" s="696"/>
      <c r="BV18" s="696"/>
      <c r="BW18" s="696"/>
      <c r="BX18" s="696"/>
      <c r="BY18" s="696"/>
      <c r="BZ18" s="696"/>
      <c r="CA18" s="696"/>
      <c r="CB18" s="731"/>
      <c r="CD18" s="654" t="s">
        <v>278</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236</v>
      </c>
      <c r="DA18" s="695"/>
      <c r="DB18" s="695"/>
      <c r="DC18" s="695"/>
      <c r="DD18" s="663" t="s">
        <v>133</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10000</v>
      </c>
      <c r="S19" s="658"/>
      <c r="T19" s="658"/>
      <c r="U19" s="658"/>
      <c r="V19" s="658"/>
      <c r="W19" s="658"/>
      <c r="X19" s="658"/>
      <c r="Y19" s="659"/>
      <c r="Z19" s="695">
        <v>0.1</v>
      </c>
      <c r="AA19" s="695"/>
      <c r="AB19" s="695"/>
      <c r="AC19" s="695"/>
      <c r="AD19" s="696">
        <v>10000</v>
      </c>
      <c r="AE19" s="696"/>
      <c r="AF19" s="696"/>
      <c r="AG19" s="696"/>
      <c r="AH19" s="696"/>
      <c r="AI19" s="696"/>
      <c r="AJ19" s="696"/>
      <c r="AK19" s="696"/>
      <c r="AL19" s="660">
        <v>0.1</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3</v>
      </c>
      <c r="BH19" s="658"/>
      <c r="BI19" s="658"/>
      <c r="BJ19" s="658"/>
      <c r="BK19" s="658"/>
      <c r="BL19" s="658"/>
      <c r="BM19" s="658"/>
      <c r="BN19" s="659"/>
      <c r="BO19" s="695">
        <v>0</v>
      </c>
      <c r="BP19" s="695"/>
      <c r="BQ19" s="695"/>
      <c r="BR19" s="695"/>
      <c r="BS19" s="696" t="s">
        <v>181</v>
      </c>
      <c r="BT19" s="696"/>
      <c r="BU19" s="696"/>
      <c r="BV19" s="696"/>
      <c r="BW19" s="696"/>
      <c r="BX19" s="696"/>
      <c r="BY19" s="696"/>
      <c r="BZ19" s="696"/>
      <c r="CA19" s="696"/>
      <c r="CB19" s="731"/>
      <c r="CD19" s="654" t="s">
        <v>281</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95" t="s">
        <v>133</v>
      </c>
      <c r="DA19" s="695"/>
      <c r="DB19" s="695"/>
      <c r="DC19" s="695"/>
      <c r="DD19" s="663" t="s">
        <v>181</v>
      </c>
      <c r="DE19" s="658"/>
      <c r="DF19" s="658"/>
      <c r="DG19" s="658"/>
      <c r="DH19" s="658"/>
      <c r="DI19" s="658"/>
      <c r="DJ19" s="658"/>
      <c r="DK19" s="658"/>
      <c r="DL19" s="658"/>
      <c r="DM19" s="658"/>
      <c r="DN19" s="658"/>
      <c r="DO19" s="658"/>
      <c r="DP19" s="659"/>
      <c r="DQ19" s="663" t="s">
        <v>133</v>
      </c>
      <c r="DR19" s="658"/>
      <c r="DS19" s="658"/>
      <c r="DT19" s="658"/>
      <c r="DU19" s="658"/>
      <c r="DV19" s="658"/>
      <c r="DW19" s="658"/>
      <c r="DX19" s="658"/>
      <c r="DY19" s="658"/>
      <c r="DZ19" s="658"/>
      <c r="EA19" s="658"/>
      <c r="EB19" s="658"/>
      <c r="EC19" s="694"/>
    </row>
    <row r="20" spans="2:133" ht="11.25" customHeight="1" x14ac:dyDescent="0.15">
      <c r="B20" s="732" t="s">
        <v>282</v>
      </c>
      <c r="C20" s="733"/>
      <c r="D20" s="733"/>
      <c r="E20" s="733"/>
      <c r="F20" s="733"/>
      <c r="G20" s="733"/>
      <c r="H20" s="733"/>
      <c r="I20" s="733"/>
      <c r="J20" s="733"/>
      <c r="K20" s="733"/>
      <c r="L20" s="733"/>
      <c r="M20" s="733"/>
      <c r="N20" s="733"/>
      <c r="O20" s="733"/>
      <c r="P20" s="733"/>
      <c r="Q20" s="734"/>
      <c r="R20" s="657">
        <v>964</v>
      </c>
      <c r="S20" s="658"/>
      <c r="T20" s="658"/>
      <c r="U20" s="658"/>
      <c r="V20" s="658"/>
      <c r="W20" s="658"/>
      <c r="X20" s="658"/>
      <c r="Y20" s="659"/>
      <c r="Z20" s="695">
        <v>0</v>
      </c>
      <c r="AA20" s="695"/>
      <c r="AB20" s="695"/>
      <c r="AC20" s="695"/>
      <c r="AD20" s="696">
        <v>964</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3</v>
      </c>
      <c r="BH20" s="658"/>
      <c r="BI20" s="658"/>
      <c r="BJ20" s="658"/>
      <c r="BK20" s="658"/>
      <c r="BL20" s="658"/>
      <c r="BM20" s="658"/>
      <c r="BN20" s="659"/>
      <c r="BO20" s="695">
        <v>0</v>
      </c>
      <c r="BP20" s="695"/>
      <c r="BQ20" s="695"/>
      <c r="BR20" s="695"/>
      <c r="BS20" s="696" t="s">
        <v>236</v>
      </c>
      <c r="BT20" s="696"/>
      <c r="BU20" s="696"/>
      <c r="BV20" s="696"/>
      <c r="BW20" s="696"/>
      <c r="BX20" s="696"/>
      <c r="BY20" s="696"/>
      <c r="BZ20" s="696"/>
      <c r="CA20" s="696"/>
      <c r="CB20" s="731"/>
      <c r="CD20" s="654" t="s">
        <v>284</v>
      </c>
      <c r="CE20" s="655"/>
      <c r="CF20" s="655"/>
      <c r="CG20" s="655"/>
      <c r="CH20" s="655"/>
      <c r="CI20" s="655"/>
      <c r="CJ20" s="655"/>
      <c r="CK20" s="655"/>
      <c r="CL20" s="655"/>
      <c r="CM20" s="655"/>
      <c r="CN20" s="655"/>
      <c r="CO20" s="655"/>
      <c r="CP20" s="655"/>
      <c r="CQ20" s="656"/>
      <c r="CR20" s="657">
        <v>12776746</v>
      </c>
      <c r="CS20" s="658"/>
      <c r="CT20" s="658"/>
      <c r="CU20" s="658"/>
      <c r="CV20" s="658"/>
      <c r="CW20" s="658"/>
      <c r="CX20" s="658"/>
      <c r="CY20" s="659"/>
      <c r="CZ20" s="695">
        <v>100</v>
      </c>
      <c r="DA20" s="695"/>
      <c r="DB20" s="695"/>
      <c r="DC20" s="695"/>
      <c r="DD20" s="663">
        <v>2967857</v>
      </c>
      <c r="DE20" s="658"/>
      <c r="DF20" s="658"/>
      <c r="DG20" s="658"/>
      <c r="DH20" s="658"/>
      <c r="DI20" s="658"/>
      <c r="DJ20" s="658"/>
      <c r="DK20" s="658"/>
      <c r="DL20" s="658"/>
      <c r="DM20" s="658"/>
      <c r="DN20" s="658"/>
      <c r="DO20" s="658"/>
      <c r="DP20" s="659"/>
      <c r="DQ20" s="663">
        <v>7904717</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4163104</v>
      </c>
      <c r="S21" s="658"/>
      <c r="T21" s="658"/>
      <c r="U21" s="658"/>
      <c r="V21" s="658"/>
      <c r="W21" s="658"/>
      <c r="X21" s="658"/>
      <c r="Y21" s="659"/>
      <c r="Z21" s="695">
        <v>31.9</v>
      </c>
      <c r="AA21" s="695"/>
      <c r="AB21" s="695"/>
      <c r="AC21" s="695"/>
      <c r="AD21" s="696">
        <v>3749504</v>
      </c>
      <c r="AE21" s="696"/>
      <c r="AF21" s="696"/>
      <c r="AG21" s="696"/>
      <c r="AH21" s="696"/>
      <c r="AI21" s="696"/>
      <c r="AJ21" s="696"/>
      <c r="AK21" s="696"/>
      <c r="AL21" s="660">
        <v>54.7</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t="s">
        <v>133</v>
      </c>
      <c r="BH21" s="658"/>
      <c r="BI21" s="658"/>
      <c r="BJ21" s="658"/>
      <c r="BK21" s="658"/>
      <c r="BL21" s="658"/>
      <c r="BM21" s="658"/>
      <c r="BN21" s="659"/>
      <c r="BO21" s="695" t="s">
        <v>236</v>
      </c>
      <c r="BP21" s="695"/>
      <c r="BQ21" s="695"/>
      <c r="BR21" s="695"/>
      <c r="BS21" s="696" t="s">
        <v>236</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3749504</v>
      </c>
      <c r="S22" s="658"/>
      <c r="T22" s="658"/>
      <c r="U22" s="658"/>
      <c r="V22" s="658"/>
      <c r="W22" s="658"/>
      <c r="X22" s="658"/>
      <c r="Y22" s="659"/>
      <c r="Z22" s="695">
        <v>28.8</v>
      </c>
      <c r="AA22" s="695"/>
      <c r="AB22" s="695"/>
      <c r="AC22" s="695"/>
      <c r="AD22" s="696">
        <v>3749504</v>
      </c>
      <c r="AE22" s="696"/>
      <c r="AF22" s="696"/>
      <c r="AG22" s="696"/>
      <c r="AH22" s="696"/>
      <c r="AI22" s="696"/>
      <c r="AJ22" s="696"/>
      <c r="AK22" s="696"/>
      <c r="AL22" s="660">
        <v>54.7</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236</v>
      </c>
      <c r="BH22" s="658"/>
      <c r="BI22" s="658"/>
      <c r="BJ22" s="658"/>
      <c r="BK22" s="658"/>
      <c r="BL22" s="658"/>
      <c r="BM22" s="658"/>
      <c r="BN22" s="659"/>
      <c r="BO22" s="695" t="s">
        <v>236</v>
      </c>
      <c r="BP22" s="695"/>
      <c r="BQ22" s="695"/>
      <c r="BR22" s="695"/>
      <c r="BS22" s="696" t="s">
        <v>181</v>
      </c>
      <c r="BT22" s="696"/>
      <c r="BU22" s="696"/>
      <c r="BV22" s="696"/>
      <c r="BW22" s="696"/>
      <c r="BX22" s="696"/>
      <c r="BY22" s="696"/>
      <c r="BZ22" s="696"/>
      <c r="CA22" s="696"/>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290</v>
      </c>
      <c r="C23" s="655"/>
      <c r="D23" s="655"/>
      <c r="E23" s="655"/>
      <c r="F23" s="655"/>
      <c r="G23" s="655"/>
      <c r="H23" s="655"/>
      <c r="I23" s="655"/>
      <c r="J23" s="655"/>
      <c r="K23" s="655"/>
      <c r="L23" s="655"/>
      <c r="M23" s="655"/>
      <c r="N23" s="655"/>
      <c r="O23" s="655"/>
      <c r="P23" s="655"/>
      <c r="Q23" s="656"/>
      <c r="R23" s="657">
        <v>413594</v>
      </c>
      <c r="S23" s="658"/>
      <c r="T23" s="658"/>
      <c r="U23" s="658"/>
      <c r="V23" s="658"/>
      <c r="W23" s="658"/>
      <c r="X23" s="658"/>
      <c r="Y23" s="659"/>
      <c r="Z23" s="695">
        <v>3.2</v>
      </c>
      <c r="AA23" s="695"/>
      <c r="AB23" s="695"/>
      <c r="AC23" s="695"/>
      <c r="AD23" s="696" t="s">
        <v>133</v>
      </c>
      <c r="AE23" s="696"/>
      <c r="AF23" s="696"/>
      <c r="AG23" s="696"/>
      <c r="AH23" s="696"/>
      <c r="AI23" s="696"/>
      <c r="AJ23" s="696"/>
      <c r="AK23" s="696"/>
      <c r="AL23" s="660" t="s">
        <v>181</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v>3</v>
      </c>
      <c r="BH23" s="658"/>
      <c r="BI23" s="658"/>
      <c r="BJ23" s="658"/>
      <c r="BK23" s="658"/>
      <c r="BL23" s="658"/>
      <c r="BM23" s="658"/>
      <c r="BN23" s="659"/>
      <c r="BO23" s="695">
        <v>0</v>
      </c>
      <c r="BP23" s="695"/>
      <c r="BQ23" s="695"/>
      <c r="BR23" s="695"/>
      <c r="BS23" s="696" t="s">
        <v>181</v>
      </c>
      <c r="BT23" s="696"/>
      <c r="BU23" s="696"/>
      <c r="BV23" s="696"/>
      <c r="BW23" s="696"/>
      <c r="BX23" s="696"/>
      <c r="BY23" s="696"/>
      <c r="BZ23" s="696"/>
      <c r="CA23" s="696"/>
      <c r="CB23" s="731"/>
      <c r="CD23" s="715" t="s">
        <v>230</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54" t="s">
        <v>297</v>
      </c>
      <c r="C24" s="655"/>
      <c r="D24" s="655"/>
      <c r="E24" s="655"/>
      <c r="F24" s="655"/>
      <c r="G24" s="655"/>
      <c r="H24" s="655"/>
      <c r="I24" s="655"/>
      <c r="J24" s="655"/>
      <c r="K24" s="655"/>
      <c r="L24" s="655"/>
      <c r="M24" s="655"/>
      <c r="N24" s="655"/>
      <c r="O24" s="655"/>
      <c r="P24" s="655"/>
      <c r="Q24" s="656"/>
      <c r="R24" s="657">
        <v>6</v>
      </c>
      <c r="S24" s="658"/>
      <c r="T24" s="658"/>
      <c r="U24" s="658"/>
      <c r="V24" s="658"/>
      <c r="W24" s="658"/>
      <c r="X24" s="658"/>
      <c r="Y24" s="659"/>
      <c r="Z24" s="695">
        <v>0</v>
      </c>
      <c r="AA24" s="695"/>
      <c r="AB24" s="695"/>
      <c r="AC24" s="695"/>
      <c r="AD24" s="696" t="s">
        <v>236</v>
      </c>
      <c r="AE24" s="696"/>
      <c r="AF24" s="696"/>
      <c r="AG24" s="696"/>
      <c r="AH24" s="696"/>
      <c r="AI24" s="696"/>
      <c r="AJ24" s="696"/>
      <c r="AK24" s="696"/>
      <c r="AL24" s="660" t="s">
        <v>181</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181</v>
      </c>
      <c r="BH24" s="658"/>
      <c r="BI24" s="658"/>
      <c r="BJ24" s="658"/>
      <c r="BK24" s="658"/>
      <c r="BL24" s="658"/>
      <c r="BM24" s="658"/>
      <c r="BN24" s="659"/>
      <c r="BO24" s="695" t="s">
        <v>236</v>
      </c>
      <c r="BP24" s="695"/>
      <c r="BQ24" s="695"/>
      <c r="BR24" s="695"/>
      <c r="BS24" s="696" t="s">
        <v>236</v>
      </c>
      <c r="BT24" s="696"/>
      <c r="BU24" s="696"/>
      <c r="BV24" s="696"/>
      <c r="BW24" s="696"/>
      <c r="BX24" s="696"/>
      <c r="BY24" s="696"/>
      <c r="BZ24" s="696"/>
      <c r="CA24" s="696"/>
      <c r="CB24" s="731"/>
      <c r="CD24" s="712" t="s">
        <v>299</v>
      </c>
      <c r="CE24" s="713"/>
      <c r="CF24" s="713"/>
      <c r="CG24" s="713"/>
      <c r="CH24" s="713"/>
      <c r="CI24" s="713"/>
      <c r="CJ24" s="713"/>
      <c r="CK24" s="713"/>
      <c r="CL24" s="713"/>
      <c r="CM24" s="713"/>
      <c r="CN24" s="713"/>
      <c r="CO24" s="713"/>
      <c r="CP24" s="713"/>
      <c r="CQ24" s="714"/>
      <c r="CR24" s="709">
        <v>3748317</v>
      </c>
      <c r="CS24" s="710"/>
      <c r="CT24" s="710"/>
      <c r="CU24" s="710"/>
      <c r="CV24" s="710"/>
      <c r="CW24" s="710"/>
      <c r="CX24" s="710"/>
      <c r="CY24" s="738"/>
      <c r="CZ24" s="739">
        <v>29.3</v>
      </c>
      <c r="DA24" s="721"/>
      <c r="DB24" s="721"/>
      <c r="DC24" s="741"/>
      <c r="DD24" s="737">
        <v>2558239</v>
      </c>
      <c r="DE24" s="710"/>
      <c r="DF24" s="710"/>
      <c r="DG24" s="710"/>
      <c r="DH24" s="710"/>
      <c r="DI24" s="710"/>
      <c r="DJ24" s="710"/>
      <c r="DK24" s="738"/>
      <c r="DL24" s="737">
        <v>2470326</v>
      </c>
      <c r="DM24" s="710"/>
      <c r="DN24" s="710"/>
      <c r="DO24" s="710"/>
      <c r="DP24" s="710"/>
      <c r="DQ24" s="710"/>
      <c r="DR24" s="710"/>
      <c r="DS24" s="710"/>
      <c r="DT24" s="710"/>
      <c r="DU24" s="710"/>
      <c r="DV24" s="738"/>
      <c r="DW24" s="739">
        <v>35.6</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7254429</v>
      </c>
      <c r="S25" s="658"/>
      <c r="T25" s="658"/>
      <c r="U25" s="658"/>
      <c r="V25" s="658"/>
      <c r="W25" s="658"/>
      <c r="X25" s="658"/>
      <c r="Y25" s="659"/>
      <c r="Z25" s="695">
        <v>55.6</v>
      </c>
      <c r="AA25" s="695"/>
      <c r="AB25" s="695"/>
      <c r="AC25" s="695"/>
      <c r="AD25" s="696">
        <v>6840826</v>
      </c>
      <c r="AE25" s="696"/>
      <c r="AF25" s="696"/>
      <c r="AG25" s="696"/>
      <c r="AH25" s="696"/>
      <c r="AI25" s="696"/>
      <c r="AJ25" s="696"/>
      <c r="AK25" s="696"/>
      <c r="AL25" s="660">
        <v>99.7</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236</v>
      </c>
      <c r="BH25" s="658"/>
      <c r="BI25" s="658"/>
      <c r="BJ25" s="658"/>
      <c r="BK25" s="658"/>
      <c r="BL25" s="658"/>
      <c r="BM25" s="658"/>
      <c r="BN25" s="659"/>
      <c r="BO25" s="695" t="s">
        <v>133</v>
      </c>
      <c r="BP25" s="695"/>
      <c r="BQ25" s="695"/>
      <c r="BR25" s="695"/>
      <c r="BS25" s="696" t="s">
        <v>236</v>
      </c>
      <c r="BT25" s="696"/>
      <c r="BU25" s="696"/>
      <c r="BV25" s="696"/>
      <c r="BW25" s="696"/>
      <c r="BX25" s="696"/>
      <c r="BY25" s="696"/>
      <c r="BZ25" s="696"/>
      <c r="CA25" s="696"/>
      <c r="CB25" s="731"/>
      <c r="CD25" s="654" t="s">
        <v>302</v>
      </c>
      <c r="CE25" s="655"/>
      <c r="CF25" s="655"/>
      <c r="CG25" s="655"/>
      <c r="CH25" s="655"/>
      <c r="CI25" s="655"/>
      <c r="CJ25" s="655"/>
      <c r="CK25" s="655"/>
      <c r="CL25" s="655"/>
      <c r="CM25" s="655"/>
      <c r="CN25" s="655"/>
      <c r="CO25" s="655"/>
      <c r="CP25" s="655"/>
      <c r="CQ25" s="656"/>
      <c r="CR25" s="657">
        <v>1225224</v>
      </c>
      <c r="CS25" s="670"/>
      <c r="CT25" s="670"/>
      <c r="CU25" s="670"/>
      <c r="CV25" s="670"/>
      <c r="CW25" s="670"/>
      <c r="CX25" s="670"/>
      <c r="CY25" s="671"/>
      <c r="CZ25" s="660">
        <v>9.6</v>
      </c>
      <c r="DA25" s="672"/>
      <c r="DB25" s="672"/>
      <c r="DC25" s="673"/>
      <c r="DD25" s="663">
        <v>1151972</v>
      </c>
      <c r="DE25" s="670"/>
      <c r="DF25" s="670"/>
      <c r="DG25" s="670"/>
      <c r="DH25" s="670"/>
      <c r="DI25" s="670"/>
      <c r="DJ25" s="670"/>
      <c r="DK25" s="671"/>
      <c r="DL25" s="663">
        <v>1071162</v>
      </c>
      <c r="DM25" s="670"/>
      <c r="DN25" s="670"/>
      <c r="DO25" s="670"/>
      <c r="DP25" s="670"/>
      <c r="DQ25" s="670"/>
      <c r="DR25" s="670"/>
      <c r="DS25" s="670"/>
      <c r="DT25" s="670"/>
      <c r="DU25" s="670"/>
      <c r="DV25" s="671"/>
      <c r="DW25" s="660">
        <v>15.4</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2109</v>
      </c>
      <c r="S26" s="658"/>
      <c r="T26" s="658"/>
      <c r="U26" s="658"/>
      <c r="V26" s="658"/>
      <c r="W26" s="658"/>
      <c r="X26" s="658"/>
      <c r="Y26" s="659"/>
      <c r="Z26" s="695">
        <v>0</v>
      </c>
      <c r="AA26" s="695"/>
      <c r="AB26" s="695"/>
      <c r="AC26" s="695"/>
      <c r="AD26" s="696">
        <v>2109</v>
      </c>
      <c r="AE26" s="696"/>
      <c r="AF26" s="696"/>
      <c r="AG26" s="696"/>
      <c r="AH26" s="696"/>
      <c r="AI26" s="696"/>
      <c r="AJ26" s="696"/>
      <c r="AK26" s="696"/>
      <c r="AL26" s="660">
        <v>0</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236</v>
      </c>
      <c r="BH26" s="658"/>
      <c r="BI26" s="658"/>
      <c r="BJ26" s="658"/>
      <c r="BK26" s="658"/>
      <c r="BL26" s="658"/>
      <c r="BM26" s="658"/>
      <c r="BN26" s="659"/>
      <c r="BO26" s="695" t="s">
        <v>133</v>
      </c>
      <c r="BP26" s="695"/>
      <c r="BQ26" s="695"/>
      <c r="BR26" s="695"/>
      <c r="BS26" s="696" t="s">
        <v>236</v>
      </c>
      <c r="BT26" s="696"/>
      <c r="BU26" s="696"/>
      <c r="BV26" s="696"/>
      <c r="BW26" s="696"/>
      <c r="BX26" s="696"/>
      <c r="BY26" s="696"/>
      <c r="BZ26" s="696"/>
      <c r="CA26" s="696"/>
      <c r="CB26" s="731"/>
      <c r="CD26" s="654" t="s">
        <v>305</v>
      </c>
      <c r="CE26" s="655"/>
      <c r="CF26" s="655"/>
      <c r="CG26" s="655"/>
      <c r="CH26" s="655"/>
      <c r="CI26" s="655"/>
      <c r="CJ26" s="655"/>
      <c r="CK26" s="655"/>
      <c r="CL26" s="655"/>
      <c r="CM26" s="655"/>
      <c r="CN26" s="655"/>
      <c r="CO26" s="655"/>
      <c r="CP26" s="655"/>
      <c r="CQ26" s="656"/>
      <c r="CR26" s="657">
        <v>779502</v>
      </c>
      <c r="CS26" s="658"/>
      <c r="CT26" s="658"/>
      <c r="CU26" s="658"/>
      <c r="CV26" s="658"/>
      <c r="CW26" s="658"/>
      <c r="CX26" s="658"/>
      <c r="CY26" s="659"/>
      <c r="CZ26" s="660">
        <v>6.1</v>
      </c>
      <c r="DA26" s="672"/>
      <c r="DB26" s="672"/>
      <c r="DC26" s="673"/>
      <c r="DD26" s="663">
        <v>722020</v>
      </c>
      <c r="DE26" s="658"/>
      <c r="DF26" s="658"/>
      <c r="DG26" s="658"/>
      <c r="DH26" s="658"/>
      <c r="DI26" s="658"/>
      <c r="DJ26" s="658"/>
      <c r="DK26" s="659"/>
      <c r="DL26" s="663" t="s">
        <v>133</v>
      </c>
      <c r="DM26" s="658"/>
      <c r="DN26" s="658"/>
      <c r="DO26" s="658"/>
      <c r="DP26" s="658"/>
      <c r="DQ26" s="658"/>
      <c r="DR26" s="658"/>
      <c r="DS26" s="658"/>
      <c r="DT26" s="658"/>
      <c r="DU26" s="658"/>
      <c r="DV26" s="659"/>
      <c r="DW26" s="660" t="s">
        <v>181</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8043</v>
      </c>
      <c r="S27" s="658"/>
      <c r="T27" s="658"/>
      <c r="U27" s="658"/>
      <c r="V27" s="658"/>
      <c r="W27" s="658"/>
      <c r="X27" s="658"/>
      <c r="Y27" s="659"/>
      <c r="Z27" s="695">
        <v>0.1</v>
      </c>
      <c r="AA27" s="695"/>
      <c r="AB27" s="695"/>
      <c r="AC27" s="695"/>
      <c r="AD27" s="696" t="s">
        <v>236</v>
      </c>
      <c r="AE27" s="696"/>
      <c r="AF27" s="696"/>
      <c r="AG27" s="696"/>
      <c r="AH27" s="696"/>
      <c r="AI27" s="696"/>
      <c r="AJ27" s="696"/>
      <c r="AK27" s="696"/>
      <c r="AL27" s="660" t="s">
        <v>236</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2502206</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1"/>
      <c r="CD27" s="654" t="s">
        <v>308</v>
      </c>
      <c r="CE27" s="655"/>
      <c r="CF27" s="655"/>
      <c r="CG27" s="655"/>
      <c r="CH27" s="655"/>
      <c r="CI27" s="655"/>
      <c r="CJ27" s="655"/>
      <c r="CK27" s="655"/>
      <c r="CL27" s="655"/>
      <c r="CM27" s="655"/>
      <c r="CN27" s="655"/>
      <c r="CO27" s="655"/>
      <c r="CP27" s="655"/>
      <c r="CQ27" s="656"/>
      <c r="CR27" s="657">
        <v>1476407</v>
      </c>
      <c r="CS27" s="670"/>
      <c r="CT27" s="670"/>
      <c r="CU27" s="670"/>
      <c r="CV27" s="670"/>
      <c r="CW27" s="670"/>
      <c r="CX27" s="670"/>
      <c r="CY27" s="671"/>
      <c r="CZ27" s="660">
        <v>11.6</v>
      </c>
      <c r="DA27" s="672"/>
      <c r="DB27" s="672"/>
      <c r="DC27" s="673"/>
      <c r="DD27" s="663">
        <v>397264</v>
      </c>
      <c r="DE27" s="670"/>
      <c r="DF27" s="670"/>
      <c r="DG27" s="670"/>
      <c r="DH27" s="670"/>
      <c r="DI27" s="670"/>
      <c r="DJ27" s="670"/>
      <c r="DK27" s="671"/>
      <c r="DL27" s="663">
        <v>390161</v>
      </c>
      <c r="DM27" s="670"/>
      <c r="DN27" s="670"/>
      <c r="DO27" s="670"/>
      <c r="DP27" s="670"/>
      <c r="DQ27" s="670"/>
      <c r="DR27" s="670"/>
      <c r="DS27" s="670"/>
      <c r="DT27" s="670"/>
      <c r="DU27" s="670"/>
      <c r="DV27" s="671"/>
      <c r="DW27" s="660">
        <v>5.6</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102108</v>
      </c>
      <c r="S28" s="658"/>
      <c r="T28" s="658"/>
      <c r="U28" s="658"/>
      <c r="V28" s="658"/>
      <c r="W28" s="658"/>
      <c r="X28" s="658"/>
      <c r="Y28" s="659"/>
      <c r="Z28" s="695">
        <v>0.8</v>
      </c>
      <c r="AA28" s="695"/>
      <c r="AB28" s="695"/>
      <c r="AC28" s="695"/>
      <c r="AD28" s="696">
        <v>6015</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1046686</v>
      </c>
      <c r="CS28" s="658"/>
      <c r="CT28" s="658"/>
      <c r="CU28" s="658"/>
      <c r="CV28" s="658"/>
      <c r="CW28" s="658"/>
      <c r="CX28" s="658"/>
      <c r="CY28" s="659"/>
      <c r="CZ28" s="660">
        <v>8.1999999999999993</v>
      </c>
      <c r="DA28" s="672"/>
      <c r="DB28" s="672"/>
      <c r="DC28" s="673"/>
      <c r="DD28" s="663">
        <v>1009003</v>
      </c>
      <c r="DE28" s="658"/>
      <c r="DF28" s="658"/>
      <c r="DG28" s="658"/>
      <c r="DH28" s="658"/>
      <c r="DI28" s="658"/>
      <c r="DJ28" s="658"/>
      <c r="DK28" s="659"/>
      <c r="DL28" s="663">
        <v>1009003</v>
      </c>
      <c r="DM28" s="658"/>
      <c r="DN28" s="658"/>
      <c r="DO28" s="658"/>
      <c r="DP28" s="658"/>
      <c r="DQ28" s="658"/>
      <c r="DR28" s="658"/>
      <c r="DS28" s="658"/>
      <c r="DT28" s="658"/>
      <c r="DU28" s="658"/>
      <c r="DV28" s="659"/>
      <c r="DW28" s="660">
        <v>14.5</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8984</v>
      </c>
      <c r="S29" s="658"/>
      <c r="T29" s="658"/>
      <c r="U29" s="658"/>
      <c r="V29" s="658"/>
      <c r="W29" s="658"/>
      <c r="X29" s="658"/>
      <c r="Y29" s="659"/>
      <c r="Z29" s="695">
        <v>0.1</v>
      </c>
      <c r="AA29" s="695"/>
      <c r="AB29" s="695"/>
      <c r="AC29" s="695"/>
      <c r="AD29" s="696">
        <v>5</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312</v>
      </c>
      <c r="CE29" s="677"/>
      <c r="CF29" s="654" t="s">
        <v>74</v>
      </c>
      <c r="CG29" s="655"/>
      <c r="CH29" s="655"/>
      <c r="CI29" s="655"/>
      <c r="CJ29" s="655"/>
      <c r="CK29" s="655"/>
      <c r="CL29" s="655"/>
      <c r="CM29" s="655"/>
      <c r="CN29" s="655"/>
      <c r="CO29" s="655"/>
      <c r="CP29" s="655"/>
      <c r="CQ29" s="656"/>
      <c r="CR29" s="657">
        <v>1046659</v>
      </c>
      <c r="CS29" s="670"/>
      <c r="CT29" s="670"/>
      <c r="CU29" s="670"/>
      <c r="CV29" s="670"/>
      <c r="CW29" s="670"/>
      <c r="CX29" s="670"/>
      <c r="CY29" s="671"/>
      <c r="CZ29" s="660">
        <v>8.1999999999999993</v>
      </c>
      <c r="DA29" s="672"/>
      <c r="DB29" s="672"/>
      <c r="DC29" s="673"/>
      <c r="DD29" s="663">
        <v>1008976</v>
      </c>
      <c r="DE29" s="670"/>
      <c r="DF29" s="670"/>
      <c r="DG29" s="670"/>
      <c r="DH29" s="670"/>
      <c r="DI29" s="670"/>
      <c r="DJ29" s="670"/>
      <c r="DK29" s="671"/>
      <c r="DL29" s="663">
        <v>1008976</v>
      </c>
      <c r="DM29" s="670"/>
      <c r="DN29" s="670"/>
      <c r="DO29" s="670"/>
      <c r="DP29" s="670"/>
      <c r="DQ29" s="670"/>
      <c r="DR29" s="670"/>
      <c r="DS29" s="670"/>
      <c r="DT29" s="670"/>
      <c r="DU29" s="670"/>
      <c r="DV29" s="671"/>
      <c r="DW29" s="660">
        <v>14.5</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1905972</v>
      </c>
      <c r="S30" s="658"/>
      <c r="T30" s="658"/>
      <c r="U30" s="658"/>
      <c r="V30" s="658"/>
      <c r="W30" s="658"/>
      <c r="X30" s="658"/>
      <c r="Y30" s="659"/>
      <c r="Z30" s="695">
        <v>14.6</v>
      </c>
      <c r="AA30" s="695"/>
      <c r="AB30" s="695"/>
      <c r="AC30" s="695"/>
      <c r="AD30" s="696" t="s">
        <v>133</v>
      </c>
      <c r="AE30" s="696"/>
      <c r="AF30" s="696"/>
      <c r="AG30" s="696"/>
      <c r="AH30" s="696"/>
      <c r="AI30" s="696"/>
      <c r="AJ30" s="696"/>
      <c r="AK30" s="696"/>
      <c r="AL30" s="660" t="s">
        <v>181</v>
      </c>
      <c r="AM30" s="661"/>
      <c r="AN30" s="661"/>
      <c r="AO30" s="697"/>
      <c r="AP30" s="715" t="s">
        <v>230</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1030103</v>
      </c>
      <c r="CS30" s="658"/>
      <c r="CT30" s="658"/>
      <c r="CU30" s="658"/>
      <c r="CV30" s="658"/>
      <c r="CW30" s="658"/>
      <c r="CX30" s="658"/>
      <c r="CY30" s="659"/>
      <c r="CZ30" s="660">
        <v>8.1</v>
      </c>
      <c r="DA30" s="672"/>
      <c r="DB30" s="672"/>
      <c r="DC30" s="673"/>
      <c r="DD30" s="663">
        <v>992420</v>
      </c>
      <c r="DE30" s="658"/>
      <c r="DF30" s="658"/>
      <c r="DG30" s="658"/>
      <c r="DH30" s="658"/>
      <c r="DI30" s="658"/>
      <c r="DJ30" s="658"/>
      <c r="DK30" s="659"/>
      <c r="DL30" s="663">
        <v>992420</v>
      </c>
      <c r="DM30" s="658"/>
      <c r="DN30" s="658"/>
      <c r="DO30" s="658"/>
      <c r="DP30" s="658"/>
      <c r="DQ30" s="658"/>
      <c r="DR30" s="658"/>
      <c r="DS30" s="658"/>
      <c r="DT30" s="658"/>
      <c r="DU30" s="658"/>
      <c r="DV30" s="659"/>
      <c r="DW30" s="660">
        <v>14.3</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236</v>
      </c>
      <c r="S31" s="658"/>
      <c r="T31" s="658"/>
      <c r="U31" s="658"/>
      <c r="V31" s="658"/>
      <c r="W31" s="658"/>
      <c r="X31" s="658"/>
      <c r="Y31" s="659"/>
      <c r="Z31" s="695" t="s">
        <v>236</v>
      </c>
      <c r="AA31" s="695"/>
      <c r="AB31" s="695"/>
      <c r="AC31" s="695"/>
      <c r="AD31" s="696" t="s">
        <v>236</v>
      </c>
      <c r="AE31" s="696"/>
      <c r="AF31" s="696"/>
      <c r="AG31" s="696"/>
      <c r="AH31" s="696"/>
      <c r="AI31" s="696"/>
      <c r="AJ31" s="696"/>
      <c r="AK31" s="696"/>
      <c r="AL31" s="660" t="s">
        <v>236</v>
      </c>
      <c r="AM31" s="661"/>
      <c r="AN31" s="661"/>
      <c r="AO31" s="697"/>
      <c r="AP31" s="723" t="s">
        <v>318</v>
      </c>
      <c r="AQ31" s="724"/>
      <c r="AR31" s="724"/>
      <c r="AS31" s="724"/>
      <c r="AT31" s="725" t="s">
        <v>319</v>
      </c>
      <c r="AU31" s="218"/>
      <c r="AV31" s="218"/>
      <c r="AW31" s="218"/>
      <c r="AX31" s="712" t="s">
        <v>194</v>
      </c>
      <c r="AY31" s="713"/>
      <c r="AZ31" s="713"/>
      <c r="BA31" s="713"/>
      <c r="BB31" s="713"/>
      <c r="BC31" s="713"/>
      <c r="BD31" s="713"/>
      <c r="BE31" s="713"/>
      <c r="BF31" s="714"/>
      <c r="BG31" s="719">
        <v>99.6</v>
      </c>
      <c r="BH31" s="720"/>
      <c r="BI31" s="720"/>
      <c r="BJ31" s="720"/>
      <c r="BK31" s="720"/>
      <c r="BL31" s="720"/>
      <c r="BM31" s="721">
        <v>97.8</v>
      </c>
      <c r="BN31" s="720"/>
      <c r="BO31" s="720"/>
      <c r="BP31" s="720"/>
      <c r="BQ31" s="722"/>
      <c r="BR31" s="719">
        <v>99.5</v>
      </c>
      <c r="BS31" s="720"/>
      <c r="BT31" s="720"/>
      <c r="BU31" s="720"/>
      <c r="BV31" s="720"/>
      <c r="BW31" s="720"/>
      <c r="BX31" s="721">
        <v>97.4</v>
      </c>
      <c r="BY31" s="720"/>
      <c r="BZ31" s="720"/>
      <c r="CA31" s="720"/>
      <c r="CB31" s="722"/>
      <c r="CD31" s="678"/>
      <c r="CE31" s="679"/>
      <c r="CF31" s="654" t="s">
        <v>320</v>
      </c>
      <c r="CG31" s="655"/>
      <c r="CH31" s="655"/>
      <c r="CI31" s="655"/>
      <c r="CJ31" s="655"/>
      <c r="CK31" s="655"/>
      <c r="CL31" s="655"/>
      <c r="CM31" s="655"/>
      <c r="CN31" s="655"/>
      <c r="CO31" s="655"/>
      <c r="CP31" s="655"/>
      <c r="CQ31" s="656"/>
      <c r="CR31" s="657">
        <v>16556</v>
      </c>
      <c r="CS31" s="670"/>
      <c r="CT31" s="670"/>
      <c r="CU31" s="670"/>
      <c r="CV31" s="670"/>
      <c r="CW31" s="670"/>
      <c r="CX31" s="670"/>
      <c r="CY31" s="671"/>
      <c r="CZ31" s="660">
        <v>0.1</v>
      </c>
      <c r="DA31" s="672"/>
      <c r="DB31" s="672"/>
      <c r="DC31" s="673"/>
      <c r="DD31" s="663">
        <v>16556</v>
      </c>
      <c r="DE31" s="670"/>
      <c r="DF31" s="670"/>
      <c r="DG31" s="670"/>
      <c r="DH31" s="670"/>
      <c r="DI31" s="670"/>
      <c r="DJ31" s="670"/>
      <c r="DK31" s="671"/>
      <c r="DL31" s="663">
        <v>16556</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911907</v>
      </c>
      <c r="S32" s="658"/>
      <c r="T32" s="658"/>
      <c r="U32" s="658"/>
      <c r="V32" s="658"/>
      <c r="W32" s="658"/>
      <c r="X32" s="658"/>
      <c r="Y32" s="659"/>
      <c r="Z32" s="695">
        <v>7</v>
      </c>
      <c r="AA32" s="695"/>
      <c r="AB32" s="695"/>
      <c r="AC32" s="695"/>
      <c r="AD32" s="696" t="s">
        <v>236</v>
      </c>
      <c r="AE32" s="696"/>
      <c r="AF32" s="696"/>
      <c r="AG32" s="696"/>
      <c r="AH32" s="696"/>
      <c r="AI32" s="696"/>
      <c r="AJ32" s="696"/>
      <c r="AK32" s="696"/>
      <c r="AL32" s="660" t="s">
        <v>133</v>
      </c>
      <c r="AM32" s="661"/>
      <c r="AN32" s="661"/>
      <c r="AO32" s="697"/>
      <c r="AP32" s="698"/>
      <c r="AQ32" s="699"/>
      <c r="AR32" s="699"/>
      <c r="AS32" s="699"/>
      <c r="AT32" s="726"/>
      <c r="AU32" s="214" t="s">
        <v>322</v>
      </c>
      <c r="AX32" s="654" t="s">
        <v>323</v>
      </c>
      <c r="AY32" s="655"/>
      <c r="AZ32" s="655"/>
      <c r="BA32" s="655"/>
      <c r="BB32" s="655"/>
      <c r="BC32" s="655"/>
      <c r="BD32" s="655"/>
      <c r="BE32" s="655"/>
      <c r="BF32" s="656"/>
      <c r="BG32" s="728">
        <v>99.5</v>
      </c>
      <c r="BH32" s="670"/>
      <c r="BI32" s="670"/>
      <c r="BJ32" s="670"/>
      <c r="BK32" s="670"/>
      <c r="BL32" s="670"/>
      <c r="BM32" s="661">
        <v>97.7</v>
      </c>
      <c r="BN32" s="670"/>
      <c r="BO32" s="670"/>
      <c r="BP32" s="670"/>
      <c r="BQ32" s="693"/>
      <c r="BR32" s="728">
        <v>99.4</v>
      </c>
      <c r="BS32" s="670"/>
      <c r="BT32" s="670"/>
      <c r="BU32" s="670"/>
      <c r="BV32" s="670"/>
      <c r="BW32" s="670"/>
      <c r="BX32" s="661">
        <v>97.3</v>
      </c>
      <c r="BY32" s="670"/>
      <c r="BZ32" s="670"/>
      <c r="CA32" s="670"/>
      <c r="CB32" s="693"/>
      <c r="CD32" s="680"/>
      <c r="CE32" s="681"/>
      <c r="CF32" s="654" t="s">
        <v>324</v>
      </c>
      <c r="CG32" s="655"/>
      <c r="CH32" s="655"/>
      <c r="CI32" s="655"/>
      <c r="CJ32" s="655"/>
      <c r="CK32" s="655"/>
      <c r="CL32" s="655"/>
      <c r="CM32" s="655"/>
      <c r="CN32" s="655"/>
      <c r="CO32" s="655"/>
      <c r="CP32" s="655"/>
      <c r="CQ32" s="656"/>
      <c r="CR32" s="657">
        <v>27</v>
      </c>
      <c r="CS32" s="658"/>
      <c r="CT32" s="658"/>
      <c r="CU32" s="658"/>
      <c r="CV32" s="658"/>
      <c r="CW32" s="658"/>
      <c r="CX32" s="658"/>
      <c r="CY32" s="659"/>
      <c r="CZ32" s="660">
        <v>0</v>
      </c>
      <c r="DA32" s="672"/>
      <c r="DB32" s="672"/>
      <c r="DC32" s="673"/>
      <c r="DD32" s="663">
        <v>27</v>
      </c>
      <c r="DE32" s="658"/>
      <c r="DF32" s="658"/>
      <c r="DG32" s="658"/>
      <c r="DH32" s="658"/>
      <c r="DI32" s="658"/>
      <c r="DJ32" s="658"/>
      <c r="DK32" s="659"/>
      <c r="DL32" s="663">
        <v>27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84335</v>
      </c>
      <c r="S33" s="658"/>
      <c r="T33" s="658"/>
      <c r="U33" s="658"/>
      <c r="V33" s="658"/>
      <c r="W33" s="658"/>
      <c r="X33" s="658"/>
      <c r="Y33" s="659"/>
      <c r="Z33" s="695">
        <v>0.6</v>
      </c>
      <c r="AA33" s="695"/>
      <c r="AB33" s="695"/>
      <c r="AC33" s="695"/>
      <c r="AD33" s="696">
        <v>9778</v>
      </c>
      <c r="AE33" s="696"/>
      <c r="AF33" s="696"/>
      <c r="AG33" s="696"/>
      <c r="AH33" s="696"/>
      <c r="AI33" s="696"/>
      <c r="AJ33" s="696"/>
      <c r="AK33" s="696"/>
      <c r="AL33" s="660">
        <v>0.1</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99.6</v>
      </c>
      <c r="BH33" s="642"/>
      <c r="BI33" s="642"/>
      <c r="BJ33" s="642"/>
      <c r="BK33" s="642"/>
      <c r="BL33" s="642"/>
      <c r="BM33" s="688">
        <v>97.6</v>
      </c>
      <c r="BN33" s="642"/>
      <c r="BO33" s="642"/>
      <c r="BP33" s="642"/>
      <c r="BQ33" s="705"/>
      <c r="BR33" s="718">
        <v>99.5</v>
      </c>
      <c r="BS33" s="642"/>
      <c r="BT33" s="642"/>
      <c r="BU33" s="642"/>
      <c r="BV33" s="642"/>
      <c r="BW33" s="642"/>
      <c r="BX33" s="688">
        <v>97.2</v>
      </c>
      <c r="BY33" s="642"/>
      <c r="BZ33" s="642"/>
      <c r="CA33" s="642"/>
      <c r="CB33" s="705"/>
      <c r="CD33" s="654" t="s">
        <v>327</v>
      </c>
      <c r="CE33" s="655"/>
      <c r="CF33" s="655"/>
      <c r="CG33" s="655"/>
      <c r="CH33" s="655"/>
      <c r="CI33" s="655"/>
      <c r="CJ33" s="655"/>
      <c r="CK33" s="655"/>
      <c r="CL33" s="655"/>
      <c r="CM33" s="655"/>
      <c r="CN33" s="655"/>
      <c r="CO33" s="655"/>
      <c r="CP33" s="655"/>
      <c r="CQ33" s="656"/>
      <c r="CR33" s="657">
        <v>5946800</v>
      </c>
      <c r="CS33" s="670"/>
      <c r="CT33" s="670"/>
      <c r="CU33" s="670"/>
      <c r="CV33" s="670"/>
      <c r="CW33" s="670"/>
      <c r="CX33" s="670"/>
      <c r="CY33" s="671"/>
      <c r="CZ33" s="660">
        <v>46.5</v>
      </c>
      <c r="DA33" s="672"/>
      <c r="DB33" s="672"/>
      <c r="DC33" s="673"/>
      <c r="DD33" s="663">
        <v>4950348</v>
      </c>
      <c r="DE33" s="670"/>
      <c r="DF33" s="670"/>
      <c r="DG33" s="670"/>
      <c r="DH33" s="670"/>
      <c r="DI33" s="670"/>
      <c r="DJ33" s="670"/>
      <c r="DK33" s="671"/>
      <c r="DL33" s="663">
        <v>3504771</v>
      </c>
      <c r="DM33" s="670"/>
      <c r="DN33" s="670"/>
      <c r="DO33" s="670"/>
      <c r="DP33" s="670"/>
      <c r="DQ33" s="670"/>
      <c r="DR33" s="670"/>
      <c r="DS33" s="670"/>
      <c r="DT33" s="670"/>
      <c r="DU33" s="670"/>
      <c r="DV33" s="671"/>
      <c r="DW33" s="660">
        <v>50.5</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64493</v>
      </c>
      <c r="S34" s="658"/>
      <c r="T34" s="658"/>
      <c r="U34" s="658"/>
      <c r="V34" s="658"/>
      <c r="W34" s="658"/>
      <c r="X34" s="658"/>
      <c r="Y34" s="659"/>
      <c r="Z34" s="695">
        <v>0.5</v>
      </c>
      <c r="AA34" s="695"/>
      <c r="AB34" s="695"/>
      <c r="AC34" s="695"/>
      <c r="AD34" s="696" t="s">
        <v>236</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1370786</v>
      </c>
      <c r="CS34" s="658"/>
      <c r="CT34" s="658"/>
      <c r="CU34" s="658"/>
      <c r="CV34" s="658"/>
      <c r="CW34" s="658"/>
      <c r="CX34" s="658"/>
      <c r="CY34" s="659"/>
      <c r="CZ34" s="660">
        <v>10.7</v>
      </c>
      <c r="DA34" s="672"/>
      <c r="DB34" s="672"/>
      <c r="DC34" s="673"/>
      <c r="DD34" s="663">
        <v>1024586</v>
      </c>
      <c r="DE34" s="658"/>
      <c r="DF34" s="658"/>
      <c r="DG34" s="658"/>
      <c r="DH34" s="658"/>
      <c r="DI34" s="658"/>
      <c r="DJ34" s="658"/>
      <c r="DK34" s="659"/>
      <c r="DL34" s="663">
        <v>791573</v>
      </c>
      <c r="DM34" s="658"/>
      <c r="DN34" s="658"/>
      <c r="DO34" s="658"/>
      <c r="DP34" s="658"/>
      <c r="DQ34" s="658"/>
      <c r="DR34" s="658"/>
      <c r="DS34" s="658"/>
      <c r="DT34" s="658"/>
      <c r="DU34" s="658"/>
      <c r="DV34" s="659"/>
      <c r="DW34" s="660">
        <v>11.4</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258316</v>
      </c>
      <c r="S35" s="658"/>
      <c r="T35" s="658"/>
      <c r="U35" s="658"/>
      <c r="V35" s="658"/>
      <c r="W35" s="658"/>
      <c r="X35" s="658"/>
      <c r="Y35" s="659"/>
      <c r="Z35" s="695">
        <v>2</v>
      </c>
      <c r="AA35" s="695"/>
      <c r="AB35" s="695"/>
      <c r="AC35" s="695"/>
      <c r="AD35" s="696" t="s">
        <v>236</v>
      </c>
      <c r="AE35" s="696"/>
      <c r="AF35" s="696"/>
      <c r="AG35" s="696"/>
      <c r="AH35" s="696"/>
      <c r="AI35" s="696"/>
      <c r="AJ35" s="696"/>
      <c r="AK35" s="696"/>
      <c r="AL35" s="660" t="s">
        <v>236</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542740</v>
      </c>
      <c r="CS35" s="670"/>
      <c r="CT35" s="670"/>
      <c r="CU35" s="670"/>
      <c r="CV35" s="670"/>
      <c r="CW35" s="670"/>
      <c r="CX35" s="670"/>
      <c r="CY35" s="671"/>
      <c r="CZ35" s="660">
        <v>4.2</v>
      </c>
      <c r="DA35" s="672"/>
      <c r="DB35" s="672"/>
      <c r="DC35" s="673"/>
      <c r="DD35" s="663">
        <v>408010</v>
      </c>
      <c r="DE35" s="670"/>
      <c r="DF35" s="670"/>
      <c r="DG35" s="670"/>
      <c r="DH35" s="670"/>
      <c r="DI35" s="670"/>
      <c r="DJ35" s="670"/>
      <c r="DK35" s="671"/>
      <c r="DL35" s="663">
        <v>392820</v>
      </c>
      <c r="DM35" s="670"/>
      <c r="DN35" s="670"/>
      <c r="DO35" s="670"/>
      <c r="DP35" s="670"/>
      <c r="DQ35" s="670"/>
      <c r="DR35" s="670"/>
      <c r="DS35" s="670"/>
      <c r="DT35" s="670"/>
      <c r="DU35" s="670"/>
      <c r="DV35" s="671"/>
      <c r="DW35" s="660">
        <v>5.7</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191068</v>
      </c>
      <c r="S36" s="658"/>
      <c r="T36" s="658"/>
      <c r="U36" s="658"/>
      <c r="V36" s="658"/>
      <c r="W36" s="658"/>
      <c r="X36" s="658"/>
      <c r="Y36" s="659"/>
      <c r="Z36" s="695">
        <v>1.5</v>
      </c>
      <c r="AA36" s="695"/>
      <c r="AB36" s="695"/>
      <c r="AC36" s="695"/>
      <c r="AD36" s="696" t="s">
        <v>236</v>
      </c>
      <c r="AE36" s="696"/>
      <c r="AF36" s="696"/>
      <c r="AG36" s="696"/>
      <c r="AH36" s="696"/>
      <c r="AI36" s="696"/>
      <c r="AJ36" s="696"/>
      <c r="AK36" s="696"/>
      <c r="AL36" s="660" t="s">
        <v>236</v>
      </c>
      <c r="AM36" s="661"/>
      <c r="AN36" s="661"/>
      <c r="AO36" s="697"/>
      <c r="AP36" s="222"/>
      <c r="AQ36" s="706" t="s">
        <v>335</v>
      </c>
      <c r="AR36" s="707"/>
      <c r="AS36" s="707"/>
      <c r="AT36" s="707"/>
      <c r="AU36" s="707"/>
      <c r="AV36" s="707"/>
      <c r="AW36" s="707"/>
      <c r="AX36" s="707"/>
      <c r="AY36" s="708"/>
      <c r="AZ36" s="709">
        <v>1642908</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76679</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2166791</v>
      </c>
      <c r="CS36" s="658"/>
      <c r="CT36" s="658"/>
      <c r="CU36" s="658"/>
      <c r="CV36" s="658"/>
      <c r="CW36" s="658"/>
      <c r="CX36" s="658"/>
      <c r="CY36" s="659"/>
      <c r="CZ36" s="660">
        <v>17</v>
      </c>
      <c r="DA36" s="672"/>
      <c r="DB36" s="672"/>
      <c r="DC36" s="673"/>
      <c r="DD36" s="663">
        <v>1891645</v>
      </c>
      <c r="DE36" s="658"/>
      <c r="DF36" s="658"/>
      <c r="DG36" s="658"/>
      <c r="DH36" s="658"/>
      <c r="DI36" s="658"/>
      <c r="DJ36" s="658"/>
      <c r="DK36" s="659"/>
      <c r="DL36" s="663">
        <v>1425322</v>
      </c>
      <c r="DM36" s="658"/>
      <c r="DN36" s="658"/>
      <c r="DO36" s="658"/>
      <c r="DP36" s="658"/>
      <c r="DQ36" s="658"/>
      <c r="DR36" s="658"/>
      <c r="DS36" s="658"/>
      <c r="DT36" s="658"/>
      <c r="DU36" s="658"/>
      <c r="DV36" s="659"/>
      <c r="DW36" s="660">
        <v>20.5</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62465</v>
      </c>
      <c r="S37" s="658"/>
      <c r="T37" s="658"/>
      <c r="U37" s="658"/>
      <c r="V37" s="658"/>
      <c r="W37" s="658"/>
      <c r="X37" s="658"/>
      <c r="Y37" s="659"/>
      <c r="Z37" s="695">
        <v>0.5</v>
      </c>
      <c r="AA37" s="695"/>
      <c r="AB37" s="695"/>
      <c r="AC37" s="695"/>
      <c r="AD37" s="696">
        <v>1006</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490692</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52927</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844063</v>
      </c>
      <c r="CS37" s="670"/>
      <c r="CT37" s="670"/>
      <c r="CU37" s="670"/>
      <c r="CV37" s="670"/>
      <c r="CW37" s="670"/>
      <c r="CX37" s="670"/>
      <c r="CY37" s="671"/>
      <c r="CZ37" s="660">
        <v>6.6</v>
      </c>
      <c r="DA37" s="672"/>
      <c r="DB37" s="672"/>
      <c r="DC37" s="673"/>
      <c r="DD37" s="663">
        <v>773163</v>
      </c>
      <c r="DE37" s="670"/>
      <c r="DF37" s="670"/>
      <c r="DG37" s="670"/>
      <c r="DH37" s="670"/>
      <c r="DI37" s="670"/>
      <c r="DJ37" s="670"/>
      <c r="DK37" s="671"/>
      <c r="DL37" s="663">
        <v>773163</v>
      </c>
      <c r="DM37" s="670"/>
      <c r="DN37" s="670"/>
      <c r="DO37" s="670"/>
      <c r="DP37" s="670"/>
      <c r="DQ37" s="670"/>
      <c r="DR37" s="670"/>
      <c r="DS37" s="670"/>
      <c r="DT37" s="670"/>
      <c r="DU37" s="670"/>
      <c r="DV37" s="671"/>
      <c r="DW37" s="660">
        <v>11.1</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2186433</v>
      </c>
      <c r="S38" s="658"/>
      <c r="T38" s="658"/>
      <c r="U38" s="658"/>
      <c r="V38" s="658"/>
      <c r="W38" s="658"/>
      <c r="X38" s="658"/>
      <c r="Y38" s="659"/>
      <c r="Z38" s="695">
        <v>16.8</v>
      </c>
      <c r="AA38" s="695"/>
      <c r="AB38" s="695"/>
      <c r="AC38" s="695"/>
      <c r="AD38" s="696" t="s">
        <v>236</v>
      </c>
      <c r="AE38" s="696"/>
      <c r="AF38" s="696"/>
      <c r="AG38" s="696"/>
      <c r="AH38" s="696"/>
      <c r="AI38" s="696"/>
      <c r="AJ38" s="696"/>
      <c r="AK38" s="696"/>
      <c r="AL38" s="660" t="s">
        <v>133</v>
      </c>
      <c r="AM38" s="661"/>
      <c r="AN38" s="661"/>
      <c r="AO38" s="697"/>
      <c r="AQ38" s="690" t="s">
        <v>343</v>
      </c>
      <c r="AR38" s="691"/>
      <c r="AS38" s="691"/>
      <c r="AT38" s="691"/>
      <c r="AU38" s="691"/>
      <c r="AV38" s="691"/>
      <c r="AW38" s="691"/>
      <c r="AX38" s="691"/>
      <c r="AY38" s="692"/>
      <c r="AZ38" s="657">
        <v>255513</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2268</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1145213</v>
      </c>
      <c r="CS38" s="658"/>
      <c r="CT38" s="658"/>
      <c r="CU38" s="658"/>
      <c r="CV38" s="658"/>
      <c r="CW38" s="658"/>
      <c r="CX38" s="658"/>
      <c r="CY38" s="659"/>
      <c r="CZ38" s="660">
        <v>9</v>
      </c>
      <c r="DA38" s="672"/>
      <c r="DB38" s="672"/>
      <c r="DC38" s="673"/>
      <c r="DD38" s="663">
        <v>971897</v>
      </c>
      <c r="DE38" s="658"/>
      <c r="DF38" s="658"/>
      <c r="DG38" s="658"/>
      <c r="DH38" s="658"/>
      <c r="DI38" s="658"/>
      <c r="DJ38" s="658"/>
      <c r="DK38" s="659"/>
      <c r="DL38" s="663">
        <v>895056</v>
      </c>
      <c r="DM38" s="658"/>
      <c r="DN38" s="658"/>
      <c r="DO38" s="658"/>
      <c r="DP38" s="658"/>
      <c r="DQ38" s="658"/>
      <c r="DR38" s="658"/>
      <c r="DS38" s="658"/>
      <c r="DT38" s="658"/>
      <c r="DU38" s="658"/>
      <c r="DV38" s="659"/>
      <c r="DW38" s="660">
        <v>12.9</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181</v>
      </c>
      <c r="S39" s="658"/>
      <c r="T39" s="658"/>
      <c r="U39" s="658"/>
      <c r="V39" s="658"/>
      <c r="W39" s="658"/>
      <c r="X39" s="658"/>
      <c r="Y39" s="659"/>
      <c r="Z39" s="695" t="s">
        <v>133</v>
      </c>
      <c r="AA39" s="695"/>
      <c r="AB39" s="695"/>
      <c r="AC39" s="695"/>
      <c r="AD39" s="696" t="s">
        <v>133</v>
      </c>
      <c r="AE39" s="696"/>
      <c r="AF39" s="696"/>
      <c r="AG39" s="696"/>
      <c r="AH39" s="696"/>
      <c r="AI39" s="696"/>
      <c r="AJ39" s="696"/>
      <c r="AK39" s="696"/>
      <c r="AL39" s="660" t="s">
        <v>181</v>
      </c>
      <c r="AM39" s="661"/>
      <c r="AN39" s="661"/>
      <c r="AO39" s="697"/>
      <c r="AQ39" s="690" t="s">
        <v>347</v>
      </c>
      <c r="AR39" s="691"/>
      <c r="AS39" s="691"/>
      <c r="AT39" s="691"/>
      <c r="AU39" s="691"/>
      <c r="AV39" s="691"/>
      <c r="AW39" s="691"/>
      <c r="AX39" s="691"/>
      <c r="AY39" s="692"/>
      <c r="AZ39" s="657">
        <v>7003</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3319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720270</v>
      </c>
      <c r="CS39" s="670"/>
      <c r="CT39" s="670"/>
      <c r="CU39" s="670"/>
      <c r="CV39" s="670"/>
      <c r="CW39" s="670"/>
      <c r="CX39" s="670"/>
      <c r="CY39" s="671"/>
      <c r="CZ39" s="660">
        <v>5.6</v>
      </c>
      <c r="DA39" s="672"/>
      <c r="DB39" s="672"/>
      <c r="DC39" s="673"/>
      <c r="DD39" s="663">
        <v>654210</v>
      </c>
      <c r="DE39" s="670"/>
      <c r="DF39" s="670"/>
      <c r="DG39" s="670"/>
      <c r="DH39" s="670"/>
      <c r="DI39" s="670"/>
      <c r="DJ39" s="670"/>
      <c r="DK39" s="671"/>
      <c r="DL39" s="663" t="s">
        <v>181</v>
      </c>
      <c r="DM39" s="670"/>
      <c r="DN39" s="670"/>
      <c r="DO39" s="670"/>
      <c r="DP39" s="670"/>
      <c r="DQ39" s="670"/>
      <c r="DR39" s="670"/>
      <c r="DS39" s="670"/>
      <c r="DT39" s="670"/>
      <c r="DU39" s="670"/>
      <c r="DV39" s="671"/>
      <c r="DW39" s="660" t="s">
        <v>181</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81033</v>
      </c>
      <c r="S40" s="658"/>
      <c r="T40" s="658"/>
      <c r="U40" s="658"/>
      <c r="V40" s="658"/>
      <c r="W40" s="658"/>
      <c r="X40" s="658"/>
      <c r="Y40" s="659"/>
      <c r="Z40" s="695">
        <v>0.6</v>
      </c>
      <c r="AA40" s="695"/>
      <c r="AB40" s="695"/>
      <c r="AC40" s="695"/>
      <c r="AD40" s="696" t="s">
        <v>181</v>
      </c>
      <c r="AE40" s="696"/>
      <c r="AF40" s="696"/>
      <c r="AG40" s="696"/>
      <c r="AH40" s="696"/>
      <c r="AI40" s="696"/>
      <c r="AJ40" s="696"/>
      <c r="AK40" s="696"/>
      <c r="AL40" s="660" t="s">
        <v>236</v>
      </c>
      <c r="AM40" s="661"/>
      <c r="AN40" s="661"/>
      <c r="AO40" s="697"/>
      <c r="AQ40" s="690" t="s">
        <v>351</v>
      </c>
      <c r="AR40" s="691"/>
      <c r="AS40" s="691"/>
      <c r="AT40" s="691"/>
      <c r="AU40" s="691"/>
      <c r="AV40" s="691"/>
      <c r="AW40" s="691"/>
      <c r="AX40" s="691"/>
      <c r="AY40" s="692"/>
      <c r="AZ40" s="657" t="s">
        <v>236</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101</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1000</v>
      </c>
      <c r="CS40" s="658"/>
      <c r="CT40" s="658"/>
      <c r="CU40" s="658"/>
      <c r="CV40" s="658"/>
      <c r="CW40" s="658"/>
      <c r="CX40" s="658"/>
      <c r="CY40" s="659"/>
      <c r="CZ40" s="660">
        <v>0</v>
      </c>
      <c r="DA40" s="672"/>
      <c r="DB40" s="672"/>
      <c r="DC40" s="673"/>
      <c r="DD40" s="663" t="s">
        <v>133</v>
      </c>
      <c r="DE40" s="658"/>
      <c r="DF40" s="658"/>
      <c r="DG40" s="658"/>
      <c r="DH40" s="658"/>
      <c r="DI40" s="658"/>
      <c r="DJ40" s="658"/>
      <c r="DK40" s="659"/>
      <c r="DL40" s="663" t="s">
        <v>236</v>
      </c>
      <c r="DM40" s="658"/>
      <c r="DN40" s="658"/>
      <c r="DO40" s="658"/>
      <c r="DP40" s="658"/>
      <c r="DQ40" s="658"/>
      <c r="DR40" s="658"/>
      <c r="DS40" s="658"/>
      <c r="DT40" s="658"/>
      <c r="DU40" s="658"/>
      <c r="DV40" s="659"/>
      <c r="DW40" s="660" t="s">
        <v>133</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13040662</v>
      </c>
      <c r="S41" s="682"/>
      <c r="T41" s="682"/>
      <c r="U41" s="682"/>
      <c r="V41" s="682"/>
      <c r="W41" s="682"/>
      <c r="X41" s="682"/>
      <c r="Y41" s="685"/>
      <c r="Z41" s="686">
        <v>100</v>
      </c>
      <c r="AA41" s="686"/>
      <c r="AB41" s="686"/>
      <c r="AC41" s="686"/>
      <c r="AD41" s="687">
        <v>6859739</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186442</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181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236</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703258</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402</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3081629</v>
      </c>
      <c r="CS42" s="670"/>
      <c r="CT42" s="670"/>
      <c r="CU42" s="670"/>
      <c r="CV42" s="670"/>
      <c r="CW42" s="670"/>
      <c r="CX42" s="670"/>
      <c r="CY42" s="671"/>
      <c r="CZ42" s="660">
        <v>24.1</v>
      </c>
      <c r="DA42" s="672"/>
      <c r="DB42" s="672"/>
      <c r="DC42" s="673"/>
      <c r="DD42" s="663">
        <v>396130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t="s">
        <v>236</v>
      </c>
      <c r="CS43" s="670"/>
      <c r="CT43" s="670"/>
      <c r="CU43" s="670"/>
      <c r="CV43" s="670"/>
      <c r="CW43" s="670"/>
      <c r="CX43" s="670"/>
      <c r="CY43" s="671"/>
      <c r="CZ43" s="660" t="s">
        <v>133</v>
      </c>
      <c r="DA43" s="672"/>
      <c r="DB43" s="672"/>
      <c r="DC43" s="673"/>
      <c r="DD43" s="663" t="s">
        <v>133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2967857</v>
      </c>
      <c r="CS44" s="658"/>
      <c r="CT44" s="658"/>
      <c r="CU44" s="658"/>
      <c r="CV44" s="658"/>
      <c r="CW44" s="658"/>
      <c r="CX44" s="658"/>
      <c r="CY44" s="659"/>
      <c r="CZ44" s="660">
        <v>23.2</v>
      </c>
      <c r="DA44" s="661"/>
      <c r="DB44" s="661"/>
      <c r="DC44" s="662"/>
      <c r="DD44" s="663">
        <v>361795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2304417</v>
      </c>
      <c r="CS45" s="670"/>
      <c r="CT45" s="670"/>
      <c r="CU45" s="670"/>
      <c r="CV45" s="670"/>
      <c r="CW45" s="670"/>
      <c r="CX45" s="670"/>
      <c r="CY45" s="671"/>
      <c r="CZ45" s="660">
        <v>18</v>
      </c>
      <c r="DA45" s="672"/>
      <c r="DB45" s="672"/>
      <c r="DC45" s="673"/>
      <c r="DD45" s="663">
        <v>24829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600825</v>
      </c>
      <c r="CS46" s="658"/>
      <c r="CT46" s="658"/>
      <c r="CU46" s="658"/>
      <c r="CV46" s="658"/>
      <c r="CW46" s="658"/>
      <c r="CX46" s="658"/>
      <c r="CY46" s="659"/>
      <c r="CZ46" s="660">
        <v>4.7</v>
      </c>
      <c r="DA46" s="661"/>
      <c r="DB46" s="661"/>
      <c r="DC46" s="662"/>
      <c r="DD46" s="663">
        <v>328151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113772</v>
      </c>
      <c r="CS47" s="670"/>
      <c r="CT47" s="670"/>
      <c r="CU47" s="670"/>
      <c r="CV47" s="670"/>
      <c r="CW47" s="670"/>
      <c r="CX47" s="670"/>
      <c r="CY47" s="671"/>
      <c r="CZ47" s="660">
        <v>0.9</v>
      </c>
      <c r="DA47" s="672"/>
      <c r="DB47" s="672"/>
      <c r="DC47" s="673"/>
      <c r="DD47" s="663">
        <v>34335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236</v>
      </c>
      <c r="CS48" s="658"/>
      <c r="CT48" s="658"/>
      <c r="CU48" s="658"/>
      <c r="CV48" s="658"/>
      <c r="CW48" s="658"/>
      <c r="CX48" s="658"/>
      <c r="CY48" s="659"/>
      <c r="CZ48" s="660" t="s">
        <v>236</v>
      </c>
      <c r="DA48" s="661"/>
      <c r="DB48" s="661"/>
      <c r="DC48" s="662"/>
      <c r="DD48" s="663" t="s">
        <v>236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12776746</v>
      </c>
      <c r="CS49" s="642"/>
      <c r="CT49" s="642"/>
      <c r="CU49" s="642"/>
      <c r="CV49" s="642"/>
      <c r="CW49" s="642"/>
      <c r="CX49" s="642"/>
      <c r="CY49" s="643"/>
      <c r="CZ49" s="644">
        <v>100</v>
      </c>
      <c r="DA49" s="645"/>
      <c r="DB49" s="645"/>
      <c r="DC49" s="646"/>
      <c r="DD49" s="647">
        <v>7904717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yoV9TJ+/9/XJ+UV1tbjuLX+aDa65NNrQGoKtW/6mCsg8vNWLOgjuG0Q9igFxFFVFAynDUzV3Fd6jmymEJxTXsg==" saltValue="HKCXu0jcRlgcDCTVnihw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13033</v>
      </c>
      <c r="R7" s="1139"/>
      <c r="S7" s="1139"/>
      <c r="T7" s="1139"/>
      <c r="U7" s="1139"/>
      <c r="V7" s="1139">
        <v>12769</v>
      </c>
      <c r="W7" s="1139"/>
      <c r="X7" s="1139"/>
      <c r="Y7" s="1139"/>
      <c r="Z7" s="1139"/>
      <c r="AA7" s="1139">
        <v>264</v>
      </c>
      <c r="AB7" s="1139"/>
      <c r="AC7" s="1139"/>
      <c r="AD7" s="1139"/>
      <c r="AE7" s="1140"/>
      <c r="AF7" s="1141">
        <v>196</v>
      </c>
      <c r="AG7" s="1142"/>
      <c r="AH7" s="1142"/>
      <c r="AI7" s="1142"/>
      <c r="AJ7" s="1143"/>
      <c r="AK7" s="1144">
        <v>253</v>
      </c>
      <c r="AL7" s="1145"/>
      <c r="AM7" s="1145"/>
      <c r="AN7" s="1145"/>
      <c r="AO7" s="1145"/>
      <c r="AP7" s="1145">
        <v>11101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606</v>
      </c>
      <c r="BT7" s="1136"/>
      <c r="BU7" s="1136"/>
      <c r="BV7" s="1136"/>
      <c r="BW7" s="1136"/>
      <c r="BX7" s="1136"/>
      <c r="BY7" s="1136"/>
      <c r="BZ7" s="1136"/>
      <c r="CA7" s="1136"/>
      <c r="CB7" s="1136"/>
      <c r="CC7" s="1136"/>
      <c r="CD7" s="1136"/>
      <c r="CE7" s="1136"/>
      <c r="CF7" s="1136"/>
      <c r="CG7" s="1148"/>
      <c r="CH7" s="1132">
        <v>-2</v>
      </c>
      <c r="CI7" s="1133"/>
      <c r="CJ7" s="1133"/>
      <c r="CK7" s="1133"/>
      <c r="CL7" s="1134"/>
      <c r="CM7" s="1132">
        <v>164</v>
      </c>
      <c r="CN7" s="1133"/>
      <c r="CO7" s="1133"/>
      <c r="CP7" s="1133"/>
      <c r="CQ7" s="1134"/>
      <c r="CR7" s="1132">
        <v>15</v>
      </c>
      <c r="CS7" s="1133"/>
      <c r="CT7" s="1133"/>
      <c r="CU7" s="1133"/>
      <c r="CV7" s="1134"/>
      <c r="CW7" s="1132" t="s">
        <v>533</v>
      </c>
      <c r="CX7" s="1133"/>
      <c r="CY7" s="1133"/>
      <c r="CZ7" s="1133"/>
      <c r="DA7" s="1134"/>
      <c r="DB7" s="1132" t="s">
        <v>533</v>
      </c>
      <c r="DC7" s="1133"/>
      <c r="DD7" s="1133"/>
      <c r="DE7" s="1133"/>
      <c r="DF7" s="1134"/>
      <c r="DG7" s="1132" t="s">
        <v>533</v>
      </c>
      <c r="DH7" s="1133"/>
      <c r="DI7" s="1133"/>
      <c r="DJ7" s="1133"/>
      <c r="DK7" s="1134"/>
      <c r="DL7" s="1132" t="s">
        <v>533</v>
      </c>
      <c r="DM7" s="1133"/>
      <c r="DN7" s="1133"/>
      <c r="DO7" s="1133"/>
      <c r="DP7" s="1134"/>
      <c r="DQ7" s="1132" t="s">
        <v>533</v>
      </c>
      <c r="DR7" s="1133"/>
      <c r="DS7" s="1133"/>
      <c r="DT7" s="1133"/>
      <c r="DU7" s="1134"/>
      <c r="DV7" s="1135"/>
      <c r="DW7" s="1136"/>
      <c r="DX7" s="1136"/>
      <c r="DY7" s="1136"/>
      <c r="DZ7" s="1137"/>
      <c r="EA7" s="234"/>
    </row>
    <row r="8" spans="1:131" s="235" customFormat="1" ht="26.25" customHeight="1" x14ac:dyDescent="0.15">
      <c r="A8" s="238">
        <v>2</v>
      </c>
      <c r="B8" s="1066" t="s">
        <v>395</v>
      </c>
      <c r="C8" s="1067"/>
      <c r="D8" s="1067"/>
      <c r="E8" s="1067"/>
      <c r="F8" s="1067"/>
      <c r="G8" s="1067"/>
      <c r="H8" s="1067"/>
      <c r="I8" s="1067"/>
      <c r="J8" s="1067"/>
      <c r="K8" s="1067"/>
      <c r="L8" s="1067"/>
      <c r="M8" s="1067"/>
      <c r="N8" s="1067"/>
      <c r="O8" s="1067"/>
      <c r="P8" s="1068"/>
      <c r="Q8" s="1074">
        <v>7</v>
      </c>
      <c r="R8" s="1075"/>
      <c r="S8" s="1075"/>
      <c r="T8" s="1075"/>
      <c r="U8" s="1075"/>
      <c r="V8" s="1075">
        <v>8</v>
      </c>
      <c r="W8" s="1075"/>
      <c r="X8" s="1075"/>
      <c r="Y8" s="1075"/>
      <c r="Z8" s="1075"/>
      <c r="AA8" s="1075">
        <v>0</v>
      </c>
      <c r="AB8" s="1075"/>
      <c r="AC8" s="1075"/>
      <c r="AD8" s="1075"/>
      <c r="AE8" s="1076"/>
      <c r="AF8" s="1071">
        <v>0</v>
      </c>
      <c r="AG8" s="1072"/>
      <c r="AH8" s="1072"/>
      <c r="AI8" s="1072"/>
      <c r="AJ8" s="1073"/>
      <c r="AK8" s="1116">
        <v>6</v>
      </c>
      <c r="AL8" s="1117"/>
      <c r="AM8" s="1117"/>
      <c r="AN8" s="1117"/>
      <c r="AO8" s="1117"/>
      <c r="AP8" s="1117" t="s">
        <v>533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607</v>
      </c>
      <c r="BT8" s="1029"/>
      <c r="BU8" s="1029"/>
      <c r="BV8" s="1029"/>
      <c r="BW8" s="1029"/>
      <c r="BX8" s="1029"/>
      <c r="BY8" s="1029"/>
      <c r="BZ8" s="1029"/>
      <c r="CA8" s="1029"/>
      <c r="CB8" s="1029"/>
      <c r="CC8" s="1029"/>
      <c r="CD8" s="1029"/>
      <c r="CE8" s="1029"/>
      <c r="CF8" s="1029"/>
      <c r="CG8" s="1050"/>
      <c r="CH8" s="1025">
        <v>2</v>
      </c>
      <c r="CI8" s="1026"/>
      <c r="CJ8" s="1026"/>
      <c r="CK8" s="1026"/>
      <c r="CL8" s="1027"/>
      <c r="CM8" s="1025">
        <v>3</v>
      </c>
      <c r="CN8" s="1026"/>
      <c r="CO8" s="1026"/>
      <c r="CP8" s="1026"/>
      <c r="CQ8" s="1027"/>
      <c r="CR8" s="1025">
        <v>1</v>
      </c>
      <c r="CS8" s="1026"/>
      <c r="CT8" s="1026"/>
      <c r="CU8" s="1026"/>
      <c r="CV8" s="1027"/>
      <c r="CW8" s="1025" t="s">
        <v>533</v>
      </c>
      <c r="CX8" s="1026"/>
      <c r="CY8" s="1026"/>
      <c r="CZ8" s="1026"/>
      <c r="DA8" s="1027"/>
      <c r="DB8" s="1025" t="s">
        <v>533</v>
      </c>
      <c r="DC8" s="1026"/>
      <c r="DD8" s="1026"/>
      <c r="DE8" s="1026"/>
      <c r="DF8" s="1027"/>
      <c r="DG8" s="1025" t="s">
        <v>533</v>
      </c>
      <c r="DH8" s="1026"/>
      <c r="DI8" s="1026"/>
      <c r="DJ8" s="1026"/>
      <c r="DK8" s="1027"/>
      <c r="DL8" s="1025" t="s">
        <v>533</v>
      </c>
      <c r="DM8" s="1026"/>
      <c r="DN8" s="1026"/>
      <c r="DO8" s="1026"/>
      <c r="DP8" s="1027"/>
      <c r="DQ8" s="1025" t="s">
        <v>533</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608</v>
      </c>
      <c r="BT9" s="1029"/>
      <c r="BU9" s="1029"/>
      <c r="BV9" s="1029"/>
      <c r="BW9" s="1029"/>
      <c r="BX9" s="1029"/>
      <c r="BY9" s="1029"/>
      <c r="BZ9" s="1029"/>
      <c r="CA9" s="1029"/>
      <c r="CB9" s="1029"/>
      <c r="CC9" s="1029"/>
      <c r="CD9" s="1029"/>
      <c r="CE9" s="1029"/>
      <c r="CF9" s="1029"/>
      <c r="CG9" s="1050"/>
      <c r="CH9" s="1025">
        <v>10</v>
      </c>
      <c r="CI9" s="1026"/>
      <c r="CJ9" s="1026"/>
      <c r="CK9" s="1026"/>
      <c r="CL9" s="1027"/>
      <c r="CM9" s="1025">
        <v>83</v>
      </c>
      <c r="CN9" s="1026"/>
      <c r="CO9" s="1026"/>
      <c r="CP9" s="1026"/>
      <c r="CQ9" s="1027"/>
      <c r="CR9" s="1025">
        <v>11</v>
      </c>
      <c r="CS9" s="1026"/>
      <c r="CT9" s="1026"/>
      <c r="CU9" s="1026"/>
      <c r="CV9" s="1027"/>
      <c r="CW9" s="1025" t="s">
        <v>533</v>
      </c>
      <c r="CX9" s="1026"/>
      <c r="CY9" s="1026"/>
      <c r="CZ9" s="1026"/>
      <c r="DA9" s="1027"/>
      <c r="DB9" s="1025" t="s">
        <v>533</v>
      </c>
      <c r="DC9" s="1026"/>
      <c r="DD9" s="1026"/>
      <c r="DE9" s="1026"/>
      <c r="DF9" s="1027"/>
      <c r="DG9" s="1025" t="s">
        <v>533</v>
      </c>
      <c r="DH9" s="1026"/>
      <c r="DI9" s="1026"/>
      <c r="DJ9" s="1026"/>
      <c r="DK9" s="1027"/>
      <c r="DL9" s="1025" t="s">
        <v>533</v>
      </c>
      <c r="DM9" s="1026"/>
      <c r="DN9" s="1026"/>
      <c r="DO9" s="1026"/>
      <c r="DP9" s="1027"/>
      <c r="DQ9" s="1025" t="s">
        <v>533</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609</v>
      </c>
      <c r="BT10" s="1029"/>
      <c r="BU10" s="1029"/>
      <c r="BV10" s="1029"/>
      <c r="BW10" s="1029"/>
      <c r="BX10" s="1029"/>
      <c r="BY10" s="1029"/>
      <c r="BZ10" s="1029"/>
      <c r="CA10" s="1029"/>
      <c r="CB10" s="1029"/>
      <c r="CC10" s="1029"/>
      <c r="CD10" s="1029"/>
      <c r="CE10" s="1029"/>
      <c r="CF10" s="1029"/>
      <c r="CG10" s="1050"/>
      <c r="CH10" s="1025">
        <v>5</v>
      </c>
      <c r="CI10" s="1026"/>
      <c r="CJ10" s="1026"/>
      <c r="CK10" s="1026"/>
      <c r="CL10" s="1027"/>
      <c r="CM10" s="1025">
        <v>90</v>
      </c>
      <c r="CN10" s="1026"/>
      <c r="CO10" s="1026"/>
      <c r="CP10" s="1026"/>
      <c r="CQ10" s="1027"/>
      <c r="CR10" s="1025">
        <v>7</v>
      </c>
      <c r="CS10" s="1026"/>
      <c r="CT10" s="1026"/>
      <c r="CU10" s="1026"/>
      <c r="CV10" s="1027"/>
      <c r="CW10" s="1025">
        <v>3</v>
      </c>
      <c r="CX10" s="1026"/>
      <c r="CY10" s="1026"/>
      <c r="CZ10" s="1026"/>
      <c r="DA10" s="1027"/>
      <c r="DB10" s="1025" t="s">
        <v>533</v>
      </c>
      <c r="DC10" s="1026"/>
      <c r="DD10" s="1026"/>
      <c r="DE10" s="1026"/>
      <c r="DF10" s="1027"/>
      <c r="DG10" s="1025" t="s">
        <v>533</v>
      </c>
      <c r="DH10" s="1026"/>
      <c r="DI10" s="1026"/>
      <c r="DJ10" s="1026"/>
      <c r="DK10" s="1027"/>
      <c r="DL10" s="1025" t="s">
        <v>533</v>
      </c>
      <c r="DM10" s="1026"/>
      <c r="DN10" s="1026"/>
      <c r="DO10" s="1026"/>
      <c r="DP10" s="1027"/>
      <c r="DQ10" s="1025" t="s">
        <v>533</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610</v>
      </c>
      <c r="BT11" s="1029"/>
      <c r="BU11" s="1029"/>
      <c r="BV11" s="1029"/>
      <c r="BW11" s="1029"/>
      <c r="BX11" s="1029"/>
      <c r="BY11" s="1029"/>
      <c r="BZ11" s="1029"/>
      <c r="CA11" s="1029"/>
      <c r="CB11" s="1029"/>
      <c r="CC11" s="1029"/>
      <c r="CD11" s="1029"/>
      <c r="CE11" s="1029"/>
      <c r="CF11" s="1029"/>
      <c r="CG11" s="1050"/>
      <c r="CH11" s="1025">
        <v>5</v>
      </c>
      <c r="CI11" s="1026"/>
      <c r="CJ11" s="1026"/>
      <c r="CK11" s="1026"/>
      <c r="CL11" s="1027"/>
      <c r="CM11" s="1025">
        <v>10</v>
      </c>
      <c r="CN11" s="1026"/>
      <c r="CO11" s="1026"/>
      <c r="CP11" s="1026"/>
      <c r="CQ11" s="1027"/>
      <c r="CR11" s="1025">
        <v>4</v>
      </c>
      <c r="CS11" s="1026"/>
      <c r="CT11" s="1026"/>
      <c r="CU11" s="1026"/>
      <c r="CV11" s="1027"/>
      <c r="CW11" s="1025">
        <v>14</v>
      </c>
      <c r="CX11" s="1026"/>
      <c r="CY11" s="1026"/>
      <c r="CZ11" s="1026"/>
      <c r="DA11" s="1027"/>
      <c r="DB11" s="1025" t="s">
        <v>533</v>
      </c>
      <c r="DC11" s="1026"/>
      <c r="DD11" s="1026"/>
      <c r="DE11" s="1026"/>
      <c r="DF11" s="1027"/>
      <c r="DG11" s="1025" t="s">
        <v>533</v>
      </c>
      <c r="DH11" s="1026"/>
      <c r="DI11" s="1026"/>
      <c r="DJ11" s="1026"/>
      <c r="DK11" s="1027"/>
      <c r="DL11" s="1025" t="s">
        <v>533</v>
      </c>
      <c r="DM11" s="1026"/>
      <c r="DN11" s="1026"/>
      <c r="DO11" s="1026"/>
      <c r="DP11" s="1027"/>
      <c r="DQ11" s="1025" t="s">
        <v>533</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611</v>
      </c>
      <c r="BT12" s="1029"/>
      <c r="BU12" s="1029"/>
      <c r="BV12" s="1029"/>
      <c r="BW12" s="1029"/>
      <c r="BX12" s="1029"/>
      <c r="BY12" s="1029"/>
      <c r="BZ12" s="1029"/>
      <c r="CA12" s="1029"/>
      <c r="CB12" s="1029"/>
      <c r="CC12" s="1029"/>
      <c r="CD12" s="1029"/>
      <c r="CE12" s="1029"/>
      <c r="CF12" s="1029"/>
      <c r="CG12" s="1050"/>
      <c r="CH12" s="1025">
        <v>21</v>
      </c>
      <c r="CI12" s="1026"/>
      <c r="CJ12" s="1026"/>
      <c r="CK12" s="1026"/>
      <c r="CL12" s="1027"/>
      <c r="CM12" s="1025">
        <v>107</v>
      </c>
      <c r="CN12" s="1026"/>
      <c r="CO12" s="1026"/>
      <c r="CP12" s="1026"/>
      <c r="CQ12" s="1027"/>
      <c r="CR12" s="1025">
        <v>3</v>
      </c>
      <c r="CS12" s="1026"/>
      <c r="CT12" s="1026"/>
      <c r="CU12" s="1026"/>
      <c r="CV12" s="1027"/>
      <c r="CW12" s="1025" t="s">
        <v>533</v>
      </c>
      <c r="CX12" s="1026"/>
      <c r="CY12" s="1026"/>
      <c r="CZ12" s="1026"/>
      <c r="DA12" s="1027"/>
      <c r="DB12" s="1025" t="s">
        <v>533</v>
      </c>
      <c r="DC12" s="1026"/>
      <c r="DD12" s="1026"/>
      <c r="DE12" s="1026"/>
      <c r="DF12" s="1027"/>
      <c r="DG12" s="1025" t="s">
        <v>533</v>
      </c>
      <c r="DH12" s="1026"/>
      <c r="DI12" s="1026"/>
      <c r="DJ12" s="1026"/>
      <c r="DK12" s="1027"/>
      <c r="DL12" s="1025" t="s">
        <v>533</v>
      </c>
      <c r="DM12" s="1026"/>
      <c r="DN12" s="1026"/>
      <c r="DO12" s="1026"/>
      <c r="DP12" s="1027"/>
      <c r="DQ12" s="1025" t="s">
        <v>533</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13041</v>
      </c>
      <c r="R23" s="1097"/>
      <c r="S23" s="1097"/>
      <c r="T23" s="1097"/>
      <c r="U23" s="1097"/>
      <c r="V23" s="1097">
        <v>12777</v>
      </c>
      <c r="W23" s="1097"/>
      <c r="X23" s="1097"/>
      <c r="Y23" s="1097"/>
      <c r="Z23" s="1097"/>
      <c r="AA23" s="1097">
        <v>264</v>
      </c>
      <c r="AB23" s="1097"/>
      <c r="AC23" s="1097"/>
      <c r="AD23" s="1097"/>
      <c r="AE23" s="1104"/>
      <c r="AF23" s="1105">
        <v>196</v>
      </c>
      <c r="AG23" s="1097"/>
      <c r="AH23" s="1097"/>
      <c r="AI23" s="1097"/>
      <c r="AJ23" s="1106"/>
      <c r="AK23" s="1107"/>
      <c r="AL23" s="1108"/>
      <c r="AM23" s="1108"/>
      <c r="AN23" s="1108"/>
      <c r="AO23" s="1108"/>
      <c r="AP23" s="1097">
        <v>11101</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1967</v>
      </c>
      <c r="R28" s="1087"/>
      <c r="S28" s="1087"/>
      <c r="T28" s="1087"/>
      <c r="U28" s="1087"/>
      <c r="V28" s="1087">
        <v>1891</v>
      </c>
      <c r="W28" s="1087"/>
      <c r="X28" s="1087"/>
      <c r="Y28" s="1087"/>
      <c r="Z28" s="1087"/>
      <c r="AA28" s="1087">
        <v>77</v>
      </c>
      <c r="AB28" s="1087"/>
      <c r="AC28" s="1087"/>
      <c r="AD28" s="1087"/>
      <c r="AE28" s="1088"/>
      <c r="AF28" s="1089">
        <v>77</v>
      </c>
      <c r="AG28" s="1087"/>
      <c r="AH28" s="1087"/>
      <c r="AI28" s="1087"/>
      <c r="AJ28" s="1090"/>
      <c r="AK28" s="1078">
        <v>186</v>
      </c>
      <c r="AL28" s="1079"/>
      <c r="AM28" s="1079"/>
      <c r="AN28" s="1079"/>
      <c r="AO28" s="1079"/>
      <c r="AP28" s="1079" t="s">
        <v>533</v>
      </c>
      <c r="AQ28" s="1079"/>
      <c r="AR28" s="1079"/>
      <c r="AS28" s="1079"/>
      <c r="AT28" s="1079"/>
      <c r="AU28" s="1079" t="s">
        <v>533</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2760</v>
      </c>
      <c r="R29" s="1075"/>
      <c r="S29" s="1075"/>
      <c r="T29" s="1075"/>
      <c r="U29" s="1075"/>
      <c r="V29" s="1075">
        <v>2627</v>
      </c>
      <c r="W29" s="1075"/>
      <c r="X29" s="1075"/>
      <c r="Y29" s="1075"/>
      <c r="Z29" s="1075"/>
      <c r="AA29" s="1075">
        <v>133</v>
      </c>
      <c r="AB29" s="1075"/>
      <c r="AC29" s="1075"/>
      <c r="AD29" s="1075"/>
      <c r="AE29" s="1076"/>
      <c r="AF29" s="1071">
        <v>133</v>
      </c>
      <c r="AG29" s="1072"/>
      <c r="AH29" s="1072"/>
      <c r="AI29" s="1072"/>
      <c r="AJ29" s="1073"/>
      <c r="AK29" s="1016">
        <v>430</v>
      </c>
      <c r="AL29" s="1007"/>
      <c r="AM29" s="1007"/>
      <c r="AN29" s="1007"/>
      <c r="AO29" s="1007"/>
      <c r="AP29" s="1007" t="s">
        <v>533</v>
      </c>
      <c r="AQ29" s="1007"/>
      <c r="AR29" s="1007"/>
      <c r="AS29" s="1007"/>
      <c r="AT29" s="1007"/>
      <c r="AU29" s="1007" t="s">
        <v>533</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263</v>
      </c>
      <c r="R30" s="1075"/>
      <c r="S30" s="1075"/>
      <c r="T30" s="1075"/>
      <c r="U30" s="1075"/>
      <c r="V30" s="1075">
        <v>256</v>
      </c>
      <c r="W30" s="1075"/>
      <c r="X30" s="1075"/>
      <c r="Y30" s="1075"/>
      <c r="Z30" s="1075"/>
      <c r="AA30" s="1075">
        <v>6</v>
      </c>
      <c r="AB30" s="1075"/>
      <c r="AC30" s="1075"/>
      <c r="AD30" s="1075"/>
      <c r="AE30" s="1076"/>
      <c r="AF30" s="1071">
        <v>6</v>
      </c>
      <c r="AG30" s="1072"/>
      <c r="AH30" s="1072"/>
      <c r="AI30" s="1072"/>
      <c r="AJ30" s="1073"/>
      <c r="AK30" s="1016">
        <v>81</v>
      </c>
      <c r="AL30" s="1007"/>
      <c r="AM30" s="1007"/>
      <c r="AN30" s="1007"/>
      <c r="AO30" s="1007"/>
      <c r="AP30" s="1007" t="s">
        <v>533</v>
      </c>
      <c r="AQ30" s="1007"/>
      <c r="AR30" s="1007"/>
      <c r="AS30" s="1007"/>
      <c r="AT30" s="1007"/>
      <c r="AU30" s="1007" t="s">
        <v>533</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5</v>
      </c>
      <c r="R31" s="1075"/>
      <c r="S31" s="1075"/>
      <c r="T31" s="1075"/>
      <c r="U31" s="1075"/>
      <c r="V31" s="1075">
        <v>5</v>
      </c>
      <c r="W31" s="1075"/>
      <c r="X31" s="1075"/>
      <c r="Y31" s="1075"/>
      <c r="Z31" s="1075"/>
      <c r="AA31" s="1075">
        <v>1</v>
      </c>
      <c r="AB31" s="1075"/>
      <c r="AC31" s="1075"/>
      <c r="AD31" s="1075"/>
      <c r="AE31" s="1076"/>
      <c r="AF31" s="1071">
        <v>1</v>
      </c>
      <c r="AG31" s="1072"/>
      <c r="AH31" s="1072"/>
      <c r="AI31" s="1072"/>
      <c r="AJ31" s="1073"/>
      <c r="AK31" s="1016" t="s">
        <v>612</v>
      </c>
      <c r="AL31" s="1007"/>
      <c r="AM31" s="1007"/>
      <c r="AN31" s="1007"/>
      <c r="AO31" s="1007"/>
      <c r="AP31" s="1007" t="s">
        <v>533</v>
      </c>
      <c r="AQ31" s="1007"/>
      <c r="AR31" s="1007"/>
      <c r="AS31" s="1007"/>
      <c r="AT31" s="1007"/>
      <c r="AU31" s="1007" t="s">
        <v>533</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331</v>
      </c>
      <c r="R32" s="1075"/>
      <c r="S32" s="1075"/>
      <c r="T32" s="1075"/>
      <c r="U32" s="1075"/>
      <c r="V32" s="1075">
        <v>268</v>
      </c>
      <c r="W32" s="1075"/>
      <c r="X32" s="1075"/>
      <c r="Y32" s="1075"/>
      <c r="Z32" s="1075"/>
      <c r="AA32" s="1075">
        <v>63</v>
      </c>
      <c r="AB32" s="1075"/>
      <c r="AC32" s="1075"/>
      <c r="AD32" s="1075"/>
      <c r="AE32" s="1076"/>
      <c r="AF32" s="1071">
        <v>672</v>
      </c>
      <c r="AG32" s="1072"/>
      <c r="AH32" s="1072"/>
      <c r="AI32" s="1072"/>
      <c r="AJ32" s="1073"/>
      <c r="AK32" s="1016">
        <v>8</v>
      </c>
      <c r="AL32" s="1007"/>
      <c r="AM32" s="1007"/>
      <c r="AN32" s="1007"/>
      <c r="AO32" s="1007"/>
      <c r="AP32" s="1007">
        <v>1309</v>
      </c>
      <c r="AQ32" s="1007"/>
      <c r="AR32" s="1007"/>
      <c r="AS32" s="1007"/>
      <c r="AT32" s="1007"/>
      <c r="AU32" s="1007">
        <v>72</v>
      </c>
      <c r="AV32" s="1007"/>
      <c r="AW32" s="1007"/>
      <c r="AX32" s="1007"/>
      <c r="AY32" s="1007"/>
      <c r="AZ32" s="1077"/>
      <c r="BA32" s="1077"/>
      <c r="BB32" s="1077"/>
      <c r="BC32" s="1077"/>
      <c r="BD32" s="1077"/>
      <c r="BE32" s="1008" t="s">
        <v>415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458</v>
      </c>
      <c r="R33" s="1075"/>
      <c r="S33" s="1075"/>
      <c r="T33" s="1075"/>
      <c r="U33" s="1075"/>
      <c r="V33" s="1075">
        <v>455</v>
      </c>
      <c r="W33" s="1075"/>
      <c r="X33" s="1075"/>
      <c r="Y33" s="1075"/>
      <c r="Z33" s="1075"/>
      <c r="AA33" s="1075">
        <v>3</v>
      </c>
      <c r="AB33" s="1075"/>
      <c r="AC33" s="1075"/>
      <c r="AD33" s="1075"/>
      <c r="AE33" s="1076"/>
      <c r="AF33" s="1071">
        <v>3</v>
      </c>
      <c r="AG33" s="1072"/>
      <c r="AH33" s="1072"/>
      <c r="AI33" s="1072"/>
      <c r="AJ33" s="1073"/>
      <c r="AK33" s="1016">
        <v>210</v>
      </c>
      <c r="AL33" s="1007"/>
      <c r="AM33" s="1007"/>
      <c r="AN33" s="1007"/>
      <c r="AO33" s="1007"/>
      <c r="AP33" s="1007">
        <v>1793</v>
      </c>
      <c r="AQ33" s="1007"/>
      <c r="AR33" s="1007"/>
      <c r="AS33" s="1007"/>
      <c r="AT33" s="1007"/>
      <c r="AU33" s="1007">
        <v>1750</v>
      </c>
      <c r="AV33" s="1007"/>
      <c r="AW33" s="1007"/>
      <c r="AX33" s="1007"/>
      <c r="AY33" s="1007"/>
      <c r="AZ33" s="1077"/>
      <c r="BA33" s="1077"/>
      <c r="BB33" s="1077"/>
      <c r="BC33" s="1077"/>
      <c r="BD33" s="1077"/>
      <c r="BE33" s="1008" t="s">
        <v>417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418</v>
      </c>
      <c r="C34" s="1067"/>
      <c r="D34" s="1067"/>
      <c r="E34" s="1067"/>
      <c r="F34" s="1067"/>
      <c r="G34" s="1067"/>
      <c r="H34" s="1067"/>
      <c r="I34" s="1067"/>
      <c r="J34" s="1067"/>
      <c r="K34" s="1067"/>
      <c r="L34" s="1067"/>
      <c r="M34" s="1067"/>
      <c r="N34" s="1067"/>
      <c r="O34" s="1067"/>
      <c r="P34" s="1068"/>
      <c r="Q34" s="1074">
        <v>72</v>
      </c>
      <c r="R34" s="1075"/>
      <c r="S34" s="1075"/>
      <c r="T34" s="1075"/>
      <c r="U34" s="1075"/>
      <c r="V34" s="1075">
        <v>71</v>
      </c>
      <c r="W34" s="1075"/>
      <c r="X34" s="1075"/>
      <c r="Y34" s="1075"/>
      <c r="Z34" s="1075"/>
      <c r="AA34" s="1075">
        <v>1</v>
      </c>
      <c r="AB34" s="1075"/>
      <c r="AC34" s="1075"/>
      <c r="AD34" s="1075"/>
      <c r="AE34" s="1076"/>
      <c r="AF34" s="1071">
        <v>1</v>
      </c>
      <c r="AG34" s="1072"/>
      <c r="AH34" s="1072"/>
      <c r="AI34" s="1072"/>
      <c r="AJ34" s="1073"/>
      <c r="AK34" s="1016">
        <v>45</v>
      </c>
      <c r="AL34" s="1007"/>
      <c r="AM34" s="1007"/>
      <c r="AN34" s="1007"/>
      <c r="AO34" s="1007"/>
      <c r="AP34" s="1007">
        <v>356</v>
      </c>
      <c r="AQ34" s="1007"/>
      <c r="AR34" s="1007"/>
      <c r="AS34" s="1007"/>
      <c r="AT34" s="1007"/>
      <c r="AU34" s="1007">
        <v>356</v>
      </c>
      <c r="AV34" s="1007"/>
      <c r="AW34" s="1007"/>
      <c r="AX34" s="1007"/>
      <c r="AY34" s="1007"/>
      <c r="AZ34" s="1077"/>
      <c r="BA34" s="1077"/>
      <c r="BB34" s="1077"/>
      <c r="BC34" s="1077"/>
      <c r="BD34" s="1077"/>
      <c r="BE34" s="1008" t="s">
        <v>419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892</v>
      </c>
      <c r="AG63" s="995"/>
      <c r="AH63" s="995"/>
      <c r="AI63" s="995"/>
      <c r="AJ63" s="1058"/>
      <c r="AK63" s="1059"/>
      <c r="AL63" s="999"/>
      <c r="AM63" s="999"/>
      <c r="AN63" s="999"/>
      <c r="AO63" s="999"/>
      <c r="AP63" s="995">
        <v>3457</v>
      </c>
      <c r="AQ63" s="995"/>
      <c r="AR63" s="995"/>
      <c r="AS63" s="995"/>
      <c r="AT63" s="995"/>
      <c r="AU63" s="995">
        <v>2177</v>
      </c>
      <c r="AV63" s="995"/>
      <c r="AW63" s="995"/>
      <c r="AX63" s="995"/>
      <c r="AY63" s="995"/>
      <c r="AZ63" s="1053"/>
      <c r="BA63" s="1053"/>
      <c r="BB63" s="1053"/>
      <c r="BC63" s="1053"/>
      <c r="BD63" s="1053"/>
      <c r="BE63" s="996"/>
      <c r="BF63" s="996"/>
      <c r="BG63" s="996"/>
      <c r="BH63" s="996"/>
      <c r="BI63" s="997"/>
      <c r="BJ63" s="1054" t="s">
        <v>422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426</v>
      </c>
      <c r="W66" s="1038"/>
      <c r="X66" s="1038"/>
      <c r="Y66" s="1038"/>
      <c r="Z66" s="1039"/>
      <c r="AA66" s="1037" t="s">
        <v>427</v>
      </c>
      <c r="AB66" s="1038"/>
      <c r="AC66" s="1038"/>
      <c r="AD66" s="1038"/>
      <c r="AE66" s="1039"/>
      <c r="AF66" s="1043" t="s">
        <v>428</v>
      </c>
      <c r="AG66" s="1044"/>
      <c r="AH66" s="1044"/>
      <c r="AI66" s="1044"/>
      <c r="AJ66" s="1045"/>
      <c r="AK66" s="1037" t="s">
        <v>429</v>
      </c>
      <c r="AL66" s="1032"/>
      <c r="AM66" s="1032"/>
      <c r="AN66" s="1032"/>
      <c r="AO66" s="1033"/>
      <c r="AP66" s="1037" t="s">
        <v>430</v>
      </c>
      <c r="AQ66" s="1038"/>
      <c r="AR66" s="1038"/>
      <c r="AS66" s="1038"/>
      <c r="AT66" s="1039"/>
      <c r="AU66" s="1037" t="s">
        <v>431</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598</v>
      </c>
      <c r="C68" s="1022"/>
      <c r="D68" s="1022"/>
      <c r="E68" s="1022"/>
      <c r="F68" s="1022"/>
      <c r="G68" s="1022"/>
      <c r="H68" s="1022"/>
      <c r="I68" s="1022"/>
      <c r="J68" s="1022"/>
      <c r="K68" s="1022"/>
      <c r="L68" s="1022"/>
      <c r="M68" s="1022"/>
      <c r="N68" s="1022"/>
      <c r="O68" s="1022"/>
      <c r="P68" s="1023"/>
      <c r="Q68" s="1024">
        <v>2250</v>
      </c>
      <c r="R68" s="1018"/>
      <c r="S68" s="1018"/>
      <c r="T68" s="1018"/>
      <c r="U68" s="1018"/>
      <c r="V68" s="1018">
        <v>2226</v>
      </c>
      <c r="W68" s="1018"/>
      <c r="X68" s="1018"/>
      <c r="Y68" s="1018"/>
      <c r="Z68" s="1018"/>
      <c r="AA68" s="1018">
        <v>24</v>
      </c>
      <c r="AB68" s="1018"/>
      <c r="AC68" s="1018"/>
      <c r="AD68" s="1018"/>
      <c r="AE68" s="1018"/>
      <c r="AF68" s="1018">
        <v>24</v>
      </c>
      <c r="AG68" s="1018"/>
      <c r="AH68" s="1018"/>
      <c r="AI68" s="1018"/>
      <c r="AJ68" s="1018"/>
      <c r="AK68" s="1018">
        <v>26</v>
      </c>
      <c r="AL68" s="1018"/>
      <c r="AM68" s="1018"/>
      <c r="AN68" s="1018"/>
      <c r="AO68" s="1018"/>
      <c r="AP68" s="1018">
        <v>1416</v>
      </c>
      <c r="AQ68" s="1018"/>
      <c r="AR68" s="1018"/>
      <c r="AS68" s="1018"/>
      <c r="AT68" s="1018"/>
      <c r="AU68" s="1018">
        <v>341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599</v>
      </c>
      <c r="C69" s="1011"/>
      <c r="D69" s="1011"/>
      <c r="E69" s="1011"/>
      <c r="F69" s="1011"/>
      <c r="G69" s="1011"/>
      <c r="H69" s="1011"/>
      <c r="I69" s="1011"/>
      <c r="J69" s="1011"/>
      <c r="K69" s="1011"/>
      <c r="L69" s="1011"/>
      <c r="M69" s="1011"/>
      <c r="N69" s="1011"/>
      <c r="O69" s="1011"/>
      <c r="P69" s="1012"/>
      <c r="Q69" s="1013">
        <v>2027</v>
      </c>
      <c r="R69" s="1007"/>
      <c r="S69" s="1007"/>
      <c r="T69" s="1007"/>
      <c r="U69" s="1007"/>
      <c r="V69" s="1007">
        <v>2075</v>
      </c>
      <c r="W69" s="1007"/>
      <c r="X69" s="1007"/>
      <c r="Y69" s="1007"/>
      <c r="Z69" s="1007"/>
      <c r="AA69" s="1007">
        <v>-48</v>
      </c>
      <c r="AB69" s="1007"/>
      <c r="AC69" s="1007"/>
      <c r="AD69" s="1007"/>
      <c r="AE69" s="1007"/>
      <c r="AF69" s="1007">
        <v>-208</v>
      </c>
      <c r="AG69" s="1007"/>
      <c r="AH69" s="1007"/>
      <c r="AI69" s="1007"/>
      <c r="AJ69" s="1007"/>
      <c r="AK69" s="1007">
        <v>605</v>
      </c>
      <c r="AL69" s="1007"/>
      <c r="AM69" s="1007"/>
      <c r="AN69" s="1007"/>
      <c r="AO69" s="1007"/>
      <c r="AP69" s="1007">
        <v>518</v>
      </c>
      <c r="AQ69" s="1007"/>
      <c r="AR69" s="1007"/>
      <c r="AS69" s="1007"/>
      <c r="AT69" s="1007"/>
      <c r="AU69" s="1007">
        <v>404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600</v>
      </c>
      <c r="C70" s="1011"/>
      <c r="D70" s="1011"/>
      <c r="E70" s="1011"/>
      <c r="F70" s="1011"/>
      <c r="G70" s="1011"/>
      <c r="H70" s="1011"/>
      <c r="I70" s="1011"/>
      <c r="J70" s="1011"/>
      <c r="K70" s="1011"/>
      <c r="L70" s="1011"/>
      <c r="M70" s="1011"/>
      <c r="N70" s="1011"/>
      <c r="O70" s="1011"/>
      <c r="P70" s="1012"/>
      <c r="Q70" s="1013">
        <v>764</v>
      </c>
      <c r="R70" s="1007"/>
      <c r="S70" s="1007"/>
      <c r="T70" s="1007"/>
      <c r="U70" s="1007"/>
      <c r="V70" s="1007">
        <v>740</v>
      </c>
      <c r="W70" s="1007"/>
      <c r="X70" s="1007"/>
      <c r="Y70" s="1007"/>
      <c r="Z70" s="1007"/>
      <c r="AA70" s="1007">
        <v>24</v>
      </c>
      <c r="AB70" s="1007"/>
      <c r="AC70" s="1007"/>
      <c r="AD70" s="1007"/>
      <c r="AE70" s="1007"/>
      <c r="AF70" s="1007">
        <v>24</v>
      </c>
      <c r="AG70" s="1007"/>
      <c r="AH70" s="1007"/>
      <c r="AI70" s="1007"/>
      <c r="AJ70" s="1007"/>
      <c r="AK70" s="1007">
        <v>24</v>
      </c>
      <c r="AL70" s="1007"/>
      <c r="AM70" s="1007"/>
      <c r="AN70" s="1007"/>
      <c r="AO70" s="1007"/>
      <c r="AP70" s="1007">
        <v>670</v>
      </c>
      <c r="AQ70" s="1007"/>
      <c r="AR70" s="1007"/>
      <c r="AS70" s="1007"/>
      <c r="AT70" s="1007"/>
      <c r="AU70" s="1007">
        <v>58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601</v>
      </c>
      <c r="C71" s="1011"/>
      <c r="D71" s="1011"/>
      <c r="E71" s="1011"/>
      <c r="F71" s="1011"/>
      <c r="G71" s="1011"/>
      <c r="H71" s="1011"/>
      <c r="I71" s="1011"/>
      <c r="J71" s="1011"/>
      <c r="K71" s="1011"/>
      <c r="L71" s="1011"/>
      <c r="M71" s="1011"/>
      <c r="N71" s="1011"/>
      <c r="O71" s="1011"/>
      <c r="P71" s="1012"/>
      <c r="Q71" s="1013">
        <v>7101</v>
      </c>
      <c r="R71" s="1007"/>
      <c r="S71" s="1007"/>
      <c r="T71" s="1007"/>
      <c r="U71" s="1007"/>
      <c r="V71" s="1007">
        <v>6737</v>
      </c>
      <c r="W71" s="1007"/>
      <c r="X71" s="1007"/>
      <c r="Y71" s="1007"/>
      <c r="Z71" s="1007"/>
      <c r="AA71" s="1007">
        <v>364</v>
      </c>
      <c r="AB71" s="1007"/>
      <c r="AC71" s="1007"/>
      <c r="AD71" s="1007"/>
      <c r="AE71" s="1007"/>
      <c r="AF71" s="1007">
        <v>364</v>
      </c>
      <c r="AG71" s="1007"/>
      <c r="AH71" s="1007"/>
      <c r="AI71" s="1007"/>
      <c r="AJ71" s="1007"/>
      <c r="AK71" s="1007" t="s">
        <v>533</v>
      </c>
      <c r="AL71" s="1007"/>
      <c r="AM71" s="1007"/>
      <c r="AN71" s="1007"/>
      <c r="AO71" s="1007"/>
      <c r="AP71" s="1007" t="s">
        <v>533</v>
      </c>
      <c r="AQ71" s="1007"/>
      <c r="AR71" s="1007"/>
      <c r="AS71" s="1007"/>
      <c r="AT71" s="1007"/>
      <c r="AU71" s="1007" t="s">
        <v>533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602</v>
      </c>
      <c r="C72" s="1011"/>
      <c r="D72" s="1011"/>
      <c r="E72" s="1011"/>
      <c r="F72" s="1011"/>
      <c r="G72" s="1011"/>
      <c r="H72" s="1011"/>
      <c r="I72" s="1011"/>
      <c r="J72" s="1011"/>
      <c r="K72" s="1011"/>
      <c r="L72" s="1011"/>
      <c r="M72" s="1011"/>
      <c r="N72" s="1011"/>
      <c r="O72" s="1011"/>
      <c r="P72" s="1012"/>
      <c r="Q72" s="1013">
        <v>149</v>
      </c>
      <c r="R72" s="1007"/>
      <c r="S72" s="1007"/>
      <c r="T72" s="1007"/>
      <c r="U72" s="1007"/>
      <c r="V72" s="1007">
        <v>138</v>
      </c>
      <c r="W72" s="1007"/>
      <c r="X72" s="1007"/>
      <c r="Y72" s="1007"/>
      <c r="Z72" s="1007"/>
      <c r="AA72" s="1007">
        <v>10</v>
      </c>
      <c r="AB72" s="1007"/>
      <c r="AC72" s="1007"/>
      <c r="AD72" s="1007"/>
      <c r="AE72" s="1007"/>
      <c r="AF72" s="1007">
        <v>10</v>
      </c>
      <c r="AG72" s="1007"/>
      <c r="AH72" s="1007"/>
      <c r="AI72" s="1007"/>
      <c r="AJ72" s="1007"/>
      <c r="AK72" s="1007">
        <v>5</v>
      </c>
      <c r="AL72" s="1007"/>
      <c r="AM72" s="1007"/>
      <c r="AN72" s="1007"/>
      <c r="AO72" s="1007"/>
      <c r="AP72" s="1007" t="s">
        <v>533</v>
      </c>
      <c r="AQ72" s="1007"/>
      <c r="AR72" s="1007"/>
      <c r="AS72" s="1007"/>
      <c r="AT72" s="1007"/>
      <c r="AU72" s="1007" t="s">
        <v>533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603</v>
      </c>
      <c r="C73" s="1011"/>
      <c r="D73" s="1011"/>
      <c r="E73" s="1011"/>
      <c r="F73" s="1011"/>
      <c r="G73" s="1011"/>
      <c r="H73" s="1011"/>
      <c r="I73" s="1011"/>
      <c r="J73" s="1011"/>
      <c r="K73" s="1011"/>
      <c r="L73" s="1011"/>
      <c r="M73" s="1011"/>
      <c r="N73" s="1011"/>
      <c r="O73" s="1011"/>
      <c r="P73" s="1012"/>
      <c r="Q73" s="1013">
        <v>532</v>
      </c>
      <c r="R73" s="1007"/>
      <c r="S73" s="1007"/>
      <c r="T73" s="1007"/>
      <c r="U73" s="1007"/>
      <c r="V73" s="1007">
        <v>514</v>
      </c>
      <c r="W73" s="1007"/>
      <c r="X73" s="1007"/>
      <c r="Y73" s="1007"/>
      <c r="Z73" s="1007"/>
      <c r="AA73" s="1007">
        <v>17</v>
      </c>
      <c r="AB73" s="1007"/>
      <c r="AC73" s="1007"/>
      <c r="AD73" s="1007"/>
      <c r="AE73" s="1007"/>
      <c r="AF73" s="1007">
        <v>17</v>
      </c>
      <c r="AG73" s="1007"/>
      <c r="AH73" s="1007"/>
      <c r="AI73" s="1007"/>
      <c r="AJ73" s="1007"/>
      <c r="AK73" s="1007">
        <v>9</v>
      </c>
      <c r="AL73" s="1007"/>
      <c r="AM73" s="1007"/>
      <c r="AN73" s="1007"/>
      <c r="AO73" s="1007"/>
      <c r="AP73" s="1007" t="s">
        <v>533</v>
      </c>
      <c r="AQ73" s="1007"/>
      <c r="AR73" s="1007"/>
      <c r="AS73" s="1007"/>
      <c r="AT73" s="1007"/>
      <c r="AU73" s="1007" t="s">
        <v>533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604</v>
      </c>
      <c r="C74" s="1011"/>
      <c r="D74" s="1011"/>
      <c r="E74" s="1011"/>
      <c r="F74" s="1011"/>
      <c r="G74" s="1011"/>
      <c r="H74" s="1011"/>
      <c r="I74" s="1011"/>
      <c r="J74" s="1011"/>
      <c r="K74" s="1011"/>
      <c r="L74" s="1011"/>
      <c r="M74" s="1011"/>
      <c r="N74" s="1011"/>
      <c r="O74" s="1011"/>
      <c r="P74" s="1012"/>
      <c r="Q74" s="1013">
        <v>170790</v>
      </c>
      <c r="R74" s="1007"/>
      <c r="S74" s="1007"/>
      <c r="T74" s="1007"/>
      <c r="U74" s="1007"/>
      <c r="V74" s="1007">
        <v>165043</v>
      </c>
      <c r="W74" s="1007"/>
      <c r="X74" s="1007"/>
      <c r="Y74" s="1007"/>
      <c r="Z74" s="1007"/>
      <c r="AA74" s="1007">
        <v>5747</v>
      </c>
      <c r="AB74" s="1007"/>
      <c r="AC74" s="1007"/>
      <c r="AD74" s="1007"/>
      <c r="AE74" s="1007"/>
      <c r="AF74" s="1007">
        <v>5743</v>
      </c>
      <c r="AG74" s="1007"/>
      <c r="AH74" s="1007"/>
      <c r="AI74" s="1007"/>
      <c r="AJ74" s="1007"/>
      <c r="AK74" s="1007">
        <v>6172</v>
      </c>
      <c r="AL74" s="1007"/>
      <c r="AM74" s="1007"/>
      <c r="AN74" s="1007"/>
      <c r="AO74" s="1007"/>
      <c r="AP74" s="1007" t="s">
        <v>533</v>
      </c>
      <c r="AQ74" s="1007"/>
      <c r="AR74" s="1007"/>
      <c r="AS74" s="1007"/>
      <c r="AT74" s="1007"/>
      <c r="AU74" s="1007" t="s">
        <v>533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605</v>
      </c>
      <c r="C75" s="1011"/>
      <c r="D75" s="1011"/>
      <c r="E75" s="1011"/>
      <c r="F75" s="1011"/>
      <c r="G75" s="1011"/>
      <c r="H75" s="1011"/>
      <c r="I75" s="1011"/>
      <c r="J75" s="1011"/>
      <c r="K75" s="1011"/>
      <c r="L75" s="1011"/>
      <c r="M75" s="1011"/>
      <c r="N75" s="1011"/>
      <c r="O75" s="1011"/>
      <c r="P75" s="1012"/>
      <c r="Q75" s="1014">
        <v>818</v>
      </c>
      <c r="R75" s="1015"/>
      <c r="S75" s="1015"/>
      <c r="T75" s="1015"/>
      <c r="U75" s="1016"/>
      <c r="V75" s="1017">
        <v>803</v>
      </c>
      <c r="W75" s="1015"/>
      <c r="X75" s="1015"/>
      <c r="Y75" s="1015"/>
      <c r="Z75" s="1016"/>
      <c r="AA75" s="1017">
        <v>16</v>
      </c>
      <c r="AB75" s="1015"/>
      <c r="AC75" s="1015"/>
      <c r="AD75" s="1015"/>
      <c r="AE75" s="1016"/>
      <c r="AF75" s="1017">
        <v>16</v>
      </c>
      <c r="AG75" s="1015"/>
      <c r="AH75" s="1015"/>
      <c r="AI75" s="1015"/>
      <c r="AJ75" s="1016"/>
      <c r="AK75" s="1017">
        <v>32</v>
      </c>
      <c r="AL75" s="1015"/>
      <c r="AM75" s="1015"/>
      <c r="AN75" s="1015"/>
      <c r="AO75" s="1016"/>
      <c r="AP75" s="1017" t="s">
        <v>533</v>
      </c>
      <c r="AQ75" s="1015"/>
      <c r="AR75" s="1015"/>
      <c r="AS75" s="1015"/>
      <c r="AT75" s="1016"/>
      <c r="AU75" s="1017" t="s">
        <v>533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5991</v>
      </c>
      <c r="AG88" s="995"/>
      <c r="AH88" s="995"/>
      <c r="AI88" s="995"/>
      <c r="AJ88" s="995"/>
      <c r="AK88" s="999"/>
      <c r="AL88" s="999"/>
      <c r="AM88" s="999"/>
      <c r="AN88" s="999"/>
      <c r="AO88" s="999"/>
      <c r="AP88" s="995">
        <v>2604</v>
      </c>
      <c r="AQ88" s="995"/>
      <c r="AR88" s="995"/>
      <c r="AS88" s="995"/>
      <c r="AT88" s="995"/>
      <c r="AU88" s="995">
        <v>803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41</v>
      </c>
      <c r="CS102" s="989"/>
      <c r="CT102" s="989"/>
      <c r="CU102" s="989"/>
      <c r="CV102" s="990"/>
      <c r="CW102" s="988">
        <v>17</v>
      </c>
      <c r="CX102" s="989"/>
      <c r="CY102" s="989"/>
      <c r="CZ102" s="989"/>
      <c r="DA102" s="990"/>
      <c r="DB102" s="988" t="s">
        <v>533</v>
      </c>
      <c r="DC102" s="989"/>
      <c r="DD102" s="989"/>
      <c r="DE102" s="989"/>
      <c r="DF102" s="990"/>
      <c r="DG102" s="988" t="s">
        <v>533</v>
      </c>
      <c r="DH102" s="989"/>
      <c r="DI102" s="989"/>
      <c r="DJ102" s="989"/>
      <c r="DK102" s="990"/>
      <c r="DL102" s="988" t="s">
        <v>533</v>
      </c>
      <c r="DM102" s="989"/>
      <c r="DN102" s="989"/>
      <c r="DO102" s="989"/>
      <c r="DP102" s="990"/>
      <c r="DQ102" s="988" t="s">
        <v>533</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314</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314</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314</v>
      </c>
      <c r="DR109" s="932"/>
      <c r="DS109" s="932"/>
      <c r="DT109" s="932"/>
      <c r="DU109" s="933"/>
      <c r="DV109" s="934" t="s">
        <v>443</v>
      </c>
      <c r="DW109" s="932"/>
      <c r="DX109" s="932"/>
      <c r="DY109" s="932"/>
      <c r="DZ109" s="965"/>
    </row>
    <row r="110" spans="1:131" s="230" customFormat="1" ht="26.25" customHeight="1" x14ac:dyDescent="0.15">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955802</v>
      </c>
      <c r="AB110" s="925"/>
      <c r="AC110" s="925"/>
      <c r="AD110" s="925"/>
      <c r="AE110" s="926"/>
      <c r="AF110" s="927">
        <v>1014778</v>
      </c>
      <c r="AG110" s="925"/>
      <c r="AH110" s="925"/>
      <c r="AI110" s="925"/>
      <c r="AJ110" s="926"/>
      <c r="AK110" s="927">
        <v>1046659</v>
      </c>
      <c r="AL110" s="925"/>
      <c r="AM110" s="925"/>
      <c r="AN110" s="925"/>
      <c r="AO110" s="926"/>
      <c r="AP110" s="928">
        <v>18.2</v>
      </c>
      <c r="AQ110" s="929"/>
      <c r="AR110" s="929"/>
      <c r="AS110" s="929"/>
      <c r="AT110" s="930"/>
      <c r="AU110" s="966" t="s">
        <v>77</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9881302</v>
      </c>
      <c r="BR110" s="878"/>
      <c r="BS110" s="878"/>
      <c r="BT110" s="878"/>
      <c r="BU110" s="878"/>
      <c r="BV110" s="878">
        <v>9944694</v>
      </c>
      <c r="BW110" s="878"/>
      <c r="BX110" s="878"/>
      <c r="BY110" s="878"/>
      <c r="BZ110" s="878"/>
      <c r="CA110" s="878">
        <v>11101024</v>
      </c>
      <c r="CB110" s="878"/>
      <c r="CC110" s="878"/>
      <c r="CD110" s="878"/>
      <c r="CE110" s="878"/>
      <c r="CF110" s="902">
        <v>193</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449</v>
      </c>
      <c r="DH110" s="878"/>
      <c r="DI110" s="878"/>
      <c r="DJ110" s="878"/>
      <c r="DK110" s="878"/>
      <c r="DL110" s="878" t="s">
        <v>133</v>
      </c>
      <c r="DM110" s="878"/>
      <c r="DN110" s="878"/>
      <c r="DO110" s="878"/>
      <c r="DP110" s="878"/>
      <c r="DQ110" s="878" t="s">
        <v>422</v>
      </c>
      <c r="DR110" s="878"/>
      <c r="DS110" s="878"/>
      <c r="DT110" s="878"/>
      <c r="DU110" s="878"/>
      <c r="DV110" s="879" t="s">
        <v>449</v>
      </c>
      <c r="DW110" s="879"/>
      <c r="DX110" s="879"/>
      <c r="DY110" s="879"/>
      <c r="DZ110" s="880"/>
    </row>
    <row r="111" spans="1:131" s="230" customFormat="1" ht="26.25" customHeight="1" x14ac:dyDescent="0.15">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451</v>
      </c>
      <c r="AB111" s="955"/>
      <c r="AC111" s="955"/>
      <c r="AD111" s="955"/>
      <c r="AE111" s="956"/>
      <c r="AF111" s="957" t="s">
        <v>133</v>
      </c>
      <c r="AG111" s="955"/>
      <c r="AH111" s="955"/>
      <c r="AI111" s="955"/>
      <c r="AJ111" s="956"/>
      <c r="AK111" s="957" t="s">
        <v>451</v>
      </c>
      <c r="AL111" s="955"/>
      <c r="AM111" s="955"/>
      <c r="AN111" s="955"/>
      <c r="AO111" s="956"/>
      <c r="AP111" s="958" t="s">
        <v>422</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v>2390</v>
      </c>
      <c r="BR111" s="853"/>
      <c r="BS111" s="853"/>
      <c r="BT111" s="853"/>
      <c r="BU111" s="853"/>
      <c r="BV111" s="853">
        <v>1050</v>
      </c>
      <c r="BW111" s="853"/>
      <c r="BX111" s="853"/>
      <c r="BY111" s="853"/>
      <c r="BZ111" s="853"/>
      <c r="CA111" s="853">
        <v>525</v>
      </c>
      <c r="CB111" s="853"/>
      <c r="CC111" s="853"/>
      <c r="CD111" s="853"/>
      <c r="CE111" s="853"/>
      <c r="CF111" s="911">
        <v>0</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422</v>
      </c>
      <c r="DH111" s="853"/>
      <c r="DI111" s="853"/>
      <c r="DJ111" s="853"/>
      <c r="DK111" s="853"/>
      <c r="DL111" s="853" t="s">
        <v>422</v>
      </c>
      <c r="DM111" s="853"/>
      <c r="DN111" s="853"/>
      <c r="DO111" s="853"/>
      <c r="DP111" s="853"/>
      <c r="DQ111" s="853" t="s">
        <v>422</v>
      </c>
      <c r="DR111" s="853"/>
      <c r="DS111" s="853"/>
      <c r="DT111" s="853"/>
      <c r="DU111" s="853"/>
      <c r="DV111" s="830" t="s">
        <v>422</v>
      </c>
      <c r="DW111" s="830"/>
      <c r="DX111" s="830"/>
      <c r="DY111" s="830"/>
      <c r="DZ111" s="831"/>
    </row>
    <row r="112" spans="1:131" s="230" customFormat="1" ht="26.25" customHeight="1" x14ac:dyDescent="0.15">
      <c r="A112" s="948" t="s">
        <v>454</v>
      </c>
      <c r="B112" s="949"/>
      <c r="C112" s="788" t="s">
        <v>455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133</v>
      </c>
      <c r="AB112" s="816"/>
      <c r="AC112" s="816"/>
      <c r="AD112" s="816"/>
      <c r="AE112" s="817"/>
      <c r="AF112" s="818" t="s">
        <v>133</v>
      </c>
      <c r="AG112" s="816"/>
      <c r="AH112" s="816"/>
      <c r="AI112" s="816"/>
      <c r="AJ112" s="817"/>
      <c r="AK112" s="818" t="s">
        <v>456</v>
      </c>
      <c r="AL112" s="816"/>
      <c r="AM112" s="816"/>
      <c r="AN112" s="816"/>
      <c r="AO112" s="817"/>
      <c r="AP112" s="860" t="s">
        <v>449</v>
      </c>
      <c r="AQ112" s="861"/>
      <c r="AR112" s="861"/>
      <c r="AS112" s="861"/>
      <c r="AT112" s="862"/>
      <c r="AU112" s="968"/>
      <c r="AV112" s="969"/>
      <c r="AW112" s="969"/>
      <c r="AX112" s="969"/>
      <c r="AY112" s="969"/>
      <c r="AZ112" s="851" t="s">
        <v>457</v>
      </c>
      <c r="BA112" s="788"/>
      <c r="BB112" s="788"/>
      <c r="BC112" s="788"/>
      <c r="BD112" s="788"/>
      <c r="BE112" s="788"/>
      <c r="BF112" s="788"/>
      <c r="BG112" s="788"/>
      <c r="BH112" s="788"/>
      <c r="BI112" s="788"/>
      <c r="BJ112" s="788"/>
      <c r="BK112" s="788"/>
      <c r="BL112" s="788"/>
      <c r="BM112" s="788"/>
      <c r="BN112" s="788"/>
      <c r="BO112" s="788"/>
      <c r="BP112" s="789"/>
      <c r="BQ112" s="852">
        <v>2323513</v>
      </c>
      <c r="BR112" s="853"/>
      <c r="BS112" s="853"/>
      <c r="BT112" s="853"/>
      <c r="BU112" s="853"/>
      <c r="BV112" s="853">
        <v>2231142</v>
      </c>
      <c r="BW112" s="853"/>
      <c r="BX112" s="853"/>
      <c r="BY112" s="853"/>
      <c r="BZ112" s="853"/>
      <c r="CA112" s="853">
        <v>2177120</v>
      </c>
      <c r="CB112" s="853"/>
      <c r="CC112" s="853"/>
      <c r="CD112" s="853"/>
      <c r="CE112" s="853"/>
      <c r="CF112" s="911">
        <v>37.9</v>
      </c>
      <c r="CG112" s="912"/>
      <c r="CH112" s="912"/>
      <c r="CI112" s="912"/>
      <c r="CJ112" s="912"/>
      <c r="CK112" s="963"/>
      <c r="CL112" s="857"/>
      <c r="CM112" s="851" t="s">
        <v>458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449</v>
      </c>
      <c r="DH112" s="853"/>
      <c r="DI112" s="853"/>
      <c r="DJ112" s="853"/>
      <c r="DK112" s="853"/>
      <c r="DL112" s="853" t="s">
        <v>449</v>
      </c>
      <c r="DM112" s="853"/>
      <c r="DN112" s="853"/>
      <c r="DO112" s="853"/>
      <c r="DP112" s="853"/>
      <c r="DQ112" s="853" t="s">
        <v>133</v>
      </c>
      <c r="DR112" s="853"/>
      <c r="DS112" s="853"/>
      <c r="DT112" s="853"/>
      <c r="DU112" s="853"/>
      <c r="DV112" s="830" t="s">
        <v>449</v>
      </c>
      <c r="DW112" s="830"/>
      <c r="DX112" s="830"/>
      <c r="DY112" s="830"/>
      <c r="DZ112" s="831"/>
    </row>
    <row r="113" spans="1:130" s="230" customFormat="1" ht="26.25" customHeight="1" x14ac:dyDescent="0.15">
      <c r="A113" s="950"/>
      <c r="B113" s="951"/>
      <c r="C113" s="788" t="s">
        <v>459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197660</v>
      </c>
      <c r="AB113" s="955"/>
      <c r="AC113" s="955"/>
      <c r="AD113" s="955"/>
      <c r="AE113" s="956"/>
      <c r="AF113" s="957">
        <v>184694</v>
      </c>
      <c r="AG113" s="955"/>
      <c r="AH113" s="955"/>
      <c r="AI113" s="955"/>
      <c r="AJ113" s="956"/>
      <c r="AK113" s="957">
        <v>181619</v>
      </c>
      <c r="AL113" s="955"/>
      <c r="AM113" s="955"/>
      <c r="AN113" s="955"/>
      <c r="AO113" s="956"/>
      <c r="AP113" s="958">
        <v>3.2</v>
      </c>
      <c r="AQ113" s="959"/>
      <c r="AR113" s="959"/>
      <c r="AS113" s="959"/>
      <c r="AT113" s="960"/>
      <c r="AU113" s="968"/>
      <c r="AV113" s="969"/>
      <c r="AW113" s="969"/>
      <c r="AX113" s="969"/>
      <c r="AY113" s="969"/>
      <c r="AZ113" s="851" t="s">
        <v>460</v>
      </c>
      <c r="BA113" s="788"/>
      <c r="BB113" s="788"/>
      <c r="BC113" s="788"/>
      <c r="BD113" s="788"/>
      <c r="BE113" s="788"/>
      <c r="BF113" s="788"/>
      <c r="BG113" s="788"/>
      <c r="BH113" s="788"/>
      <c r="BI113" s="788"/>
      <c r="BJ113" s="788"/>
      <c r="BK113" s="788"/>
      <c r="BL113" s="788"/>
      <c r="BM113" s="788"/>
      <c r="BN113" s="788"/>
      <c r="BO113" s="788"/>
      <c r="BP113" s="789"/>
      <c r="BQ113" s="852">
        <v>1040269</v>
      </c>
      <c r="BR113" s="853"/>
      <c r="BS113" s="853"/>
      <c r="BT113" s="853"/>
      <c r="BU113" s="853"/>
      <c r="BV113" s="853">
        <v>902728</v>
      </c>
      <c r="BW113" s="853"/>
      <c r="BX113" s="853"/>
      <c r="BY113" s="853"/>
      <c r="BZ113" s="853"/>
      <c r="CA113" s="853">
        <v>803147</v>
      </c>
      <c r="CB113" s="853"/>
      <c r="CC113" s="853"/>
      <c r="CD113" s="853"/>
      <c r="CE113" s="853"/>
      <c r="CF113" s="911">
        <v>14</v>
      </c>
      <c r="CG113" s="912"/>
      <c r="CH113" s="912"/>
      <c r="CI113" s="912"/>
      <c r="CJ113" s="912"/>
      <c r="CK113" s="963"/>
      <c r="CL113" s="857"/>
      <c r="CM113" s="851" t="s">
        <v>461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449</v>
      </c>
      <c r="DM113" s="816"/>
      <c r="DN113" s="816"/>
      <c r="DO113" s="816"/>
      <c r="DP113" s="817"/>
      <c r="DQ113" s="818" t="s">
        <v>449</v>
      </c>
      <c r="DR113" s="816"/>
      <c r="DS113" s="816"/>
      <c r="DT113" s="816"/>
      <c r="DU113" s="817"/>
      <c r="DV113" s="860" t="s">
        <v>449</v>
      </c>
      <c r="DW113" s="861"/>
      <c r="DX113" s="861"/>
      <c r="DY113" s="861"/>
      <c r="DZ113" s="862"/>
    </row>
    <row r="114" spans="1:130" s="230" customFormat="1" ht="26.25" customHeight="1" x14ac:dyDescent="0.15">
      <c r="A114" s="950"/>
      <c r="B114" s="951"/>
      <c r="C114" s="788" t="s">
        <v>462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174223</v>
      </c>
      <c r="AB114" s="816"/>
      <c r="AC114" s="816"/>
      <c r="AD114" s="816"/>
      <c r="AE114" s="817"/>
      <c r="AF114" s="818">
        <v>138518</v>
      </c>
      <c r="AG114" s="816"/>
      <c r="AH114" s="816"/>
      <c r="AI114" s="816"/>
      <c r="AJ114" s="817"/>
      <c r="AK114" s="818">
        <v>142461</v>
      </c>
      <c r="AL114" s="816"/>
      <c r="AM114" s="816"/>
      <c r="AN114" s="816"/>
      <c r="AO114" s="817"/>
      <c r="AP114" s="860">
        <v>2.5</v>
      </c>
      <c r="AQ114" s="861"/>
      <c r="AR114" s="861"/>
      <c r="AS114" s="861"/>
      <c r="AT114" s="862"/>
      <c r="AU114" s="968"/>
      <c r="AV114" s="969"/>
      <c r="AW114" s="969"/>
      <c r="AX114" s="969"/>
      <c r="AY114" s="969"/>
      <c r="AZ114" s="851" t="s">
        <v>463</v>
      </c>
      <c r="BA114" s="788"/>
      <c r="BB114" s="788"/>
      <c r="BC114" s="788"/>
      <c r="BD114" s="788"/>
      <c r="BE114" s="788"/>
      <c r="BF114" s="788"/>
      <c r="BG114" s="788"/>
      <c r="BH114" s="788"/>
      <c r="BI114" s="788"/>
      <c r="BJ114" s="788"/>
      <c r="BK114" s="788"/>
      <c r="BL114" s="788"/>
      <c r="BM114" s="788"/>
      <c r="BN114" s="788"/>
      <c r="BO114" s="788"/>
      <c r="BP114" s="789"/>
      <c r="BQ114" s="852">
        <v>964731</v>
      </c>
      <c r="BR114" s="853"/>
      <c r="BS114" s="853"/>
      <c r="BT114" s="853"/>
      <c r="BU114" s="853"/>
      <c r="BV114" s="853">
        <v>959305</v>
      </c>
      <c r="BW114" s="853"/>
      <c r="BX114" s="853"/>
      <c r="BY114" s="853"/>
      <c r="BZ114" s="853"/>
      <c r="CA114" s="853">
        <v>948479</v>
      </c>
      <c r="CB114" s="853"/>
      <c r="CC114" s="853"/>
      <c r="CD114" s="853"/>
      <c r="CE114" s="853"/>
      <c r="CF114" s="911">
        <v>16.5</v>
      </c>
      <c r="CG114" s="912"/>
      <c r="CH114" s="912"/>
      <c r="CI114" s="912"/>
      <c r="CJ114" s="912"/>
      <c r="CK114" s="963"/>
      <c r="CL114" s="857"/>
      <c r="CM114" s="851" t="s">
        <v>464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449</v>
      </c>
      <c r="DH114" s="816"/>
      <c r="DI114" s="816"/>
      <c r="DJ114" s="816"/>
      <c r="DK114" s="817"/>
      <c r="DL114" s="818" t="s">
        <v>449</v>
      </c>
      <c r="DM114" s="816"/>
      <c r="DN114" s="816"/>
      <c r="DO114" s="816"/>
      <c r="DP114" s="817"/>
      <c r="DQ114" s="818" t="s">
        <v>449</v>
      </c>
      <c r="DR114" s="816"/>
      <c r="DS114" s="816"/>
      <c r="DT114" s="816"/>
      <c r="DU114" s="817"/>
      <c r="DV114" s="860" t="s">
        <v>449</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1416</v>
      </c>
      <c r="AB115" s="955"/>
      <c r="AC115" s="955"/>
      <c r="AD115" s="955"/>
      <c r="AE115" s="956"/>
      <c r="AF115" s="957">
        <v>1391</v>
      </c>
      <c r="AG115" s="955"/>
      <c r="AH115" s="955"/>
      <c r="AI115" s="955"/>
      <c r="AJ115" s="956"/>
      <c r="AK115" s="957">
        <v>551</v>
      </c>
      <c r="AL115" s="955"/>
      <c r="AM115" s="955"/>
      <c r="AN115" s="955"/>
      <c r="AO115" s="956"/>
      <c r="AP115" s="958">
        <v>0</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449</v>
      </c>
      <c r="BR115" s="853"/>
      <c r="BS115" s="853"/>
      <c r="BT115" s="853"/>
      <c r="BU115" s="853"/>
      <c r="BV115" s="853" t="s">
        <v>422</v>
      </c>
      <c r="BW115" s="853"/>
      <c r="BX115" s="853"/>
      <c r="BY115" s="853"/>
      <c r="BZ115" s="853"/>
      <c r="CA115" s="853" t="s">
        <v>449</v>
      </c>
      <c r="CB115" s="853"/>
      <c r="CC115" s="853"/>
      <c r="CD115" s="853"/>
      <c r="CE115" s="853"/>
      <c r="CF115" s="911" t="s">
        <v>422</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449</v>
      </c>
      <c r="DH115" s="816"/>
      <c r="DI115" s="816"/>
      <c r="DJ115" s="816"/>
      <c r="DK115" s="817"/>
      <c r="DL115" s="818" t="s">
        <v>449</v>
      </c>
      <c r="DM115" s="816"/>
      <c r="DN115" s="816"/>
      <c r="DO115" s="816"/>
      <c r="DP115" s="817"/>
      <c r="DQ115" s="818" t="s">
        <v>133</v>
      </c>
      <c r="DR115" s="816"/>
      <c r="DS115" s="816"/>
      <c r="DT115" s="816"/>
      <c r="DU115" s="817"/>
      <c r="DV115" s="860" t="s">
        <v>133</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20</v>
      </c>
      <c r="AB116" s="816"/>
      <c r="AC116" s="816"/>
      <c r="AD116" s="816"/>
      <c r="AE116" s="817"/>
      <c r="AF116" s="818" t="s">
        <v>133</v>
      </c>
      <c r="AG116" s="816"/>
      <c r="AH116" s="816"/>
      <c r="AI116" s="816"/>
      <c r="AJ116" s="817"/>
      <c r="AK116" s="818">
        <v>27</v>
      </c>
      <c r="AL116" s="816"/>
      <c r="AM116" s="816"/>
      <c r="AN116" s="816"/>
      <c r="AO116" s="817"/>
      <c r="AP116" s="860">
        <v>0</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422</v>
      </c>
      <c r="BR116" s="853"/>
      <c r="BS116" s="853"/>
      <c r="BT116" s="853"/>
      <c r="BU116" s="853"/>
      <c r="BV116" s="853" t="s">
        <v>449</v>
      </c>
      <c r="BW116" s="853"/>
      <c r="BX116" s="853"/>
      <c r="BY116" s="853"/>
      <c r="BZ116" s="853"/>
      <c r="CA116" s="853" t="s">
        <v>449</v>
      </c>
      <c r="CB116" s="853"/>
      <c r="CC116" s="853"/>
      <c r="CD116" s="853"/>
      <c r="CE116" s="853"/>
      <c r="CF116" s="911" t="s">
        <v>422</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2390</v>
      </c>
      <c r="DH116" s="816"/>
      <c r="DI116" s="816"/>
      <c r="DJ116" s="816"/>
      <c r="DK116" s="817"/>
      <c r="DL116" s="818">
        <v>1050</v>
      </c>
      <c r="DM116" s="816"/>
      <c r="DN116" s="816"/>
      <c r="DO116" s="816"/>
      <c r="DP116" s="817"/>
      <c r="DQ116" s="818">
        <v>525</v>
      </c>
      <c r="DR116" s="816"/>
      <c r="DS116" s="816"/>
      <c r="DT116" s="816"/>
      <c r="DU116" s="817"/>
      <c r="DV116" s="860">
        <v>0</v>
      </c>
      <c r="DW116" s="861"/>
      <c r="DX116" s="861"/>
      <c r="DY116" s="861"/>
      <c r="DZ116" s="862"/>
    </row>
    <row r="117" spans="1:130" s="230" customFormat="1" ht="26.25" customHeight="1" x14ac:dyDescent="0.15">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1329121</v>
      </c>
      <c r="AB117" s="939"/>
      <c r="AC117" s="939"/>
      <c r="AD117" s="939"/>
      <c r="AE117" s="940"/>
      <c r="AF117" s="941">
        <v>1339381</v>
      </c>
      <c r="AG117" s="939"/>
      <c r="AH117" s="939"/>
      <c r="AI117" s="939"/>
      <c r="AJ117" s="940"/>
      <c r="AK117" s="941">
        <v>1371317</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473</v>
      </c>
      <c r="BR117" s="853"/>
      <c r="BS117" s="853"/>
      <c r="BT117" s="853"/>
      <c r="BU117" s="853"/>
      <c r="BV117" s="853" t="s">
        <v>473</v>
      </c>
      <c r="BW117" s="853"/>
      <c r="BX117" s="853"/>
      <c r="BY117" s="853"/>
      <c r="BZ117" s="853"/>
      <c r="CA117" s="853" t="s">
        <v>449</v>
      </c>
      <c r="CB117" s="853"/>
      <c r="CC117" s="853"/>
      <c r="CD117" s="853"/>
      <c r="CE117" s="853"/>
      <c r="CF117" s="911" t="s">
        <v>133</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475</v>
      </c>
      <c r="DH117" s="816"/>
      <c r="DI117" s="816"/>
      <c r="DJ117" s="816"/>
      <c r="DK117" s="817"/>
      <c r="DL117" s="818" t="s">
        <v>476</v>
      </c>
      <c r="DM117" s="816"/>
      <c r="DN117" s="816"/>
      <c r="DO117" s="816"/>
      <c r="DP117" s="817"/>
      <c r="DQ117" s="818" t="s">
        <v>477</v>
      </c>
      <c r="DR117" s="816"/>
      <c r="DS117" s="816"/>
      <c r="DT117" s="816"/>
      <c r="DU117" s="817"/>
      <c r="DV117" s="860" t="s">
        <v>473</v>
      </c>
      <c r="DW117" s="861"/>
      <c r="DX117" s="861"/>
      <c r="DY117" s="861"/>
      <c r="DZ117" s="862"/>
    </row>
    <row r="118" spans="1:130" s="230" customFormat="1" ht="26.25" customHeight="1" x14ac:dyDescent="0.15">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314</v>
      </c>
      <c r="AL118" s="932"/>
      <c r="AM118" s="932"/>
      <c r="AN118" s="932"/>
      <c r="AO118" s="933"/>
      <c r="AP118" s="935" t="s">
        <v>443</v>
      </c>
      <c r="AQ118" s="936"/>
      <c r="AR118" s="936"/>
      <c r="AS118" s="936"/>
      <c r="AT118" s="937"/>
      <c r="AU118" s="968"/>
      <c r="AV118" s="969"/>
      <c r="AW118" s="969"/>
      <c r="AX118" s="969"/>
      <c r="AY118" s="969"/>
      <c r="AZ118" s="874" t="s">
        <v>478</v>
      </c>
      <c r="BA118" s="875"/>
      <c r="BB118" s="875"/>
      <c r="BC118" s="875"/>
      <c r="BD118" s="875"/>
      <c r="BE118" s="875"/>
      <c r="BF118" s="875"/>
      <c r="BG118" s="875"/>
      <c r="BH118" s="875"/>
      <c r="BI118" s="875"/>
      <c r="BJ118" s="875"/>
      <c r="BK118" s="875"/>
      <c r="BL118" s="875"/>
      <c r="BM118" s="875"/>
      <c r="BN118" s="875"/>
      <c r="BO118" s="875"/>
      <c r="BP118" s="876"/>
      <c r="BQ118" s="915">
        <v>48514</v>
      </c>
      <c r="BR118" s="881"/>
      <c r="BS118" s="881"/>
      <c r="BT118" s="881"/>
      <c r="BU118" s="881"/>
      <c r="BV118" s="881">
        <v>116616</v>
      </c>
      <c r="BW118" s="881"/>
      <c r="BX118" s="881"/>
      <c r="BY118" s="881"/>
      <c r="BZ118" s="881"/>
      <c r="CA118" s="881">
        <v>158145</v>
      </c>
      <c r="CB118" s="881"/>
      <c r="CC118" s="881"/>
      <c r="CD118" s="881"/>
      <c r="CE118" s="881"/>
      <c r="CF118" s="911">
        <v>2.8</v>
      </c>
      <c r="CG118" s="912"/>
      <c r="CH118" s="912"/>
      <c r="CI118" s="912"/>
      <c r="CJ118" s="912"/>
      <c r="CK118" s="963"/>
      <c r="CL118" s="857"/>
      <c r="CM118" s="851" t="s">
        <v>479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133</v>
      </c>
      <c r="DH118" s="816"/>
      <c r="DI118" s="816"/>
      <c r="DJ118" s="816"/>
      <c r="DK118" s="817"/>
      <c r="DL118" s="818" t="s">
        <v>473</v>
      </c>
      <c r="DM118" s="816"/>
      <c r="DN118" s="816"/>
      <c r="DO118" s="816"/>
      <c r="DP118" s="817"/>
      <c r="DQ118" s="818" t="s">
        <v>473</v>
      </c>
      <c r="DR118" s="816"/>
      <c r="DS118" s="816"/>
      <c r="DT118" s="816"/>
      <c r="DU118" s="817"/>
      <c r="DV118" s="860" t="s">
        <v>473</v>
      </c>
      <c r="DW118" s="861"/>
      <c r="DX118" s="861"/>
      <c r="DY118" s="861"/>
      <c r="DZ118" s="862"/>
    </row>
    <row r="119" spans="1:130" s="230" customFormat="1" ht="26.25" customHeight="1" x14ac:dyDescent="0.15">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449</v>
      </c>
      <c r="AB119" s="925"/>
      <c r="AC119" s="925"/>
      <c r="AD119" s="925"/>
      <c r="AE119" s="926"/>
      <c r="AF119" s="927" t="s">
        <v>477</v>
      </c>
      <c r="AG119" s="925"/>
      <c r="AH119" s="925"/>
      <c r="AI119" s="925"/>
      <c r="AJ119" s="926"/>
      <c r="AK119" s="927" t="s">
        <v>473</v>
      </c>
      <c r="AL119" s="925"/>
      <c r="AM119" s="925"/>
      <c r="AN119" s="925"/>
      <c r="AO119" s="926"/>
      <c r="AP119" s="928" t="s">
        <v>480</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481</v>
      </c>
      <c r="BP119" s="914"/>
      <c r="BQ119" s="915">
        <v>14260719</v>
      </c>
      <c r="BR119" s="881"/>
      <c r="BS119" s="881"/>
      <c r="BT119" s="881"/>
      <c r="BU119" s="881"/>
      <c r="BV119" s="881">
        <v>14155535</v>
      </c>
      <c r="BW119" s="881"/>
      <c r="BX119" s="881"/>
      <c r="BY119" s="881"/>
      <c r="BZ119" s="881"/>
      <c r="CA119" s="881">
        <v>15188440</v>
      </c>
      <c r="CB119" s="881"/>
      <c r="CC119" s="881"/>
      <c r="CD119" s="881"/>
      <c r="CE119" s="881"/>
      <c r="CF119" s="784"/>
      <c r="CG119" s="785"/>
      <c r="CH119" s="785"/>
      <c r="CI119" s="785"/>
      <c r="CJ119" s="870"/>
      <c r="CK119" s="964"/>
      <c r="CL119" s="859"/>
      <c r="CM119" s="874" t="s">
        <v>482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480</v>
      </c>
      <c r="DH119" s="800"/>
      <c r="DI119" s="800"/>
      <c r="DJ119" s="800"/>
      <c r="DK119" s="801"/>
      <c r="DL119" s="802" t="s">
        <v>473</v>
      </c>
      <c r="DM119" s="800"/>
      <c r="DN119" s="800"/>
      <c r="DO119" s="800"/>
      <c r="DP119" s="801"/>
      <c r="DQ119" s="802" t="s">
        <v>133</v>
      </c>
      <c r="DR119" s="800"/>
      <c r="DS119" s="800"/>
      <c r="DT119" s="800"/>
      <c r="DU119" s="801"/>
      <c r="DV119" s="884" t="s">
        <v>475</v>
      </c>
      <c r="DW119" s="885"/>
      <c r="DX119" s="885"/>
      <c r="DY119" s="885"/>
      <c r="DZ119" s="886"/>
    </row>
    <row r="120" spans="1:130" s="230" customFormat="1" ht="26.25" customHeight="1" x14ac:dyDescent="0.15">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473</v>
      </c>
      <c r="AB120" s="816"/>
      <c r="AC120" s="816"/>
      <c r="AD120" s="816"/>
      <c r="AE120" s="817"/>
      <c r="AF120" s="818" t="s">
        <v>473</v>
      </c>
      <c r="AG120" s="816"/>
      <c r="AH120" s="816"/>
      <c r="AI120" s="816"/>
      <c r="AJ120" s="817"/>
      <c r="AK120" s="818" t="s">
        <v>473</v>
      </c>
      <c r="AL120" s="816"/>
      <c r="AM120" s="816"/>
      <c r="AN120" s="816"/>
      <c r="AO120" s="817"/>
      <c r="AP120" s="860" t="s">
        <v>133</v>
      </c>
      <c r="AQ120" s="861"/>
      <c r="AR120" s="861"/>
      <c r="AS120" s="861"/>
      <c r="AT120" s="862"/>
      <c r="AU120" s="916" t="s">
        <v>483</v>
      </c>
      <c r="AV120" s="917"/>
      <c r="AW120" s="917"/>
      <c r="AX120" s="917"/>
      <c r="AY120" s="918"/>
      <c r="AZ120" s="896" t="s">
        <v>484</v>
      </c>
      <c r="BA120" s="844"/>
      <c r="BB120" s="844"/>
      <c r="BC120" s="844"/>
      <c r="BD120" s="844"/>
      <c r="BE120" s="844"/>
      <c r="BF120" s="844"/>
      <c r="BG120" s="844"/>
      <c r="BH120" s="844"/>
      <c r="BI120" s="844"/>
      <c r="BJ120" s="844"/>
      <c r="BK120" s="844"/>
      <c r="BL120" s="844"/>
      <c r="BM120" s="844"/>
      <c r="BN120" s="844"/>
      <c r="BO120" s="844"/>
      <c r="BP120" s="845"/>
      <c r="BQ120" s="897">
        <v>2255821</v>
      </c>
      <c r="BR120" s="878"/>
      <c r="BS120" s="878"/>
      <c r="BT120" s="878"/>
      <c r="BU120" s="878"/>
      <c r="BV120" s="878">
        <v>2914702</v>
      </c>
      <c r="BW120" s="878"/>
      <c r="BX120" s="878"/>
      <c r="BY120" s="878"/>
      <c r="BZ120" s="878"/>
      <c r="CA120" s="878">
        <v>3661394</v>
      </c>
      <c r="CB120" s="878"/>
      <c r="CC120" s="878"/>
      <c r="CD120" s="878"/>
      <c r="CE120" s="878"/>
      <c r="CF120" s="902">
        <v>63.7</v>
      </c>
      <c r="CG120" s="903"/>
      <c r="CH120" s="903"/>
      <c r="CI120" s="903"/>
      <c r="CJ120" s="903"/>
      <c r="CK120" s="904" t="s">
        <v>485</v>
      </c>
      <c r="CL120" s="888"/>
      <c r="CM120" s="888"/>
      <c r="CN120" s="888"/>
      <c r="CO120" s="889"/>
      <c r="CP120" s="908" t="s">
        <v>486</v>
      </c>
      <c r="CQ120" s="909"/>
      <c r="CR120" s="909"/>
      <c r="CS120" s="909"/>
      <c r="CT120" s="909"/>
      <c r="CU120" s="909"/>
      <c r="CV120" s="909"/>
      <c r="CW120" s="909"/>
      <c r="CX120" s="909"/>
      <c r="CY120" s="909"/>
      <c r="CZ120" s="909"/>
      <c r="DA120" s="909"/>
      <c r="DB120" s="909"/>
      <c r="DC120" s="909"/>
      <c r="DD120" s="909"/>
      <c r="DE120" s="909"/>
      <c r="DF120" s="910"/>
      <c r="DG120" s="897">
        <v>1868857</v>
      </c>
      <c r="DH120" s="878"/>
      <c r="DI120" s="878"/>
      <c r="DJ120" s="878"/>
      <c r="DK120" s="878"/>
      <c r="DL120" s="878">
        <v>1795927</v>
      </c>
      <c r="DM120" s="878"/>
      <c r="DN120" s="878"/>
      <c r="DO120" s="878"/>
      <c r="DP120" s="878"/>
      <c r="DQ120" s="878">
        <v>1749610</v>
      </c>
      <c r="DR120" s="878"/>
      <c r="DS120" s="878"/>
      <c r="DT120" s="878"/>
      <c r="DU120" s="878"/>
      <c r="DV120" s="879">
        <v>30.4</v>
      </c>
      <c r="DW120" s="879"/>
      <c r="DX120" s="879"/>
      <c r="DY120" s="879"/>
      <c r="DZ120" s="880"/>
    </row>
    <row r="121" spans="1:130" s="230" customFormat="1" ht="26.25" customHeight="1" x14ac:dyDescent="0.15">
      <c r="A121" s="856"/>
      <c r="B121" s="857"/>
      <c r="C121" s="899" t="s">
        <v>487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480</v>
      </c>
      <c r="AB121" s="816"/>
      <c r="AC121" s="816"/>
      <c r="AD121" s="816"/>
      <c r="AE121" s="817"/>
      <c r="AF121" s="818" t="s">
        <v>133</v>
      </c>
      <c r="AG121" s="816"/>
      <c r="AH121" s="816"/>
      <c r="AI121" s="816"/>
      <c r="AJ121" s="817"/>
      <c r="AK121" s="818" t="s">
        <v>488</v>
      </c>
      <c r="AL121" s="816"/>
      <c r="AM121" s="816"/>
      <c r="AN121" s="816"/>
      <c r="AO121" s="817"/>
      <c r="AP121" s="860" t="s">
        <v>133</v>
      </c>
      <c r="AQ121" s="861"/>
      <c r="AR121" s="861"/>
      <c r="AS121" s="861"/>
      <c r="AT121" s="862"/>
      <c r="AU121" s="919"/>
      <c r="AV121" s="920"/>
      <c r="AW121" s="920"/>
      <c r="AX121" s="920"/>
      <c r="AY121" s="921"/>
      <c r="AZ121" s="851" t="s">
        <v>489</v>
      </c>
      <c r="BA121" s="788"/>
      <c r="BB121" s="788"/>
      <c r="BC121" s="788"/>
      <c r="BD121" s="788"/>
      <c r="BE121" s="788"/>
      <c r="BF121" s="788"/>
      <c r="BG121" s="788"/>
      <c r="BH121" s="788"/>
      <c r="BI121" s="788"/>
      <c r="BJ121" s="788"/>
      <c r="BK121" s="788"/>
      <c r="BL121" s="788"/>
      <c r="BM121" s="788"/>
      <c r="BN121" s="788"/>
      <c r="BO121" s="788"/>
      <c r="BP121" s="789"/>
      <c r="BQ121" s="852">
        <v>169663</v>
      </c>
      <c r="BR121" s="853"/>
      <c r="BS121" s="853"/>
      <c r="BT121" s="853"/>
      <c r="BU121" s="853"/>
      <c r="BV121" s="853">
        <v>248122</v>
      </c>
      <c r="BW121" s="853"/>
      <c r="BX121" s="853"/>
      <c r="BY121" s="853"/>
      <c r="BZ121" s="853"/>
      <c r="CA121" s="853">
        <v>394290</v>
      </c>
      <c r="CB121" s="853"/>
      <c r="CC121" s="853"/>
      <c r="CD121" s="853"/>
      <c r="CE121" s="853"/>
      <c r="CF121" s="911">
        <v>6.9</v>
      </c>
      <c r="CG121" s="912"/>
      <c r="CH121" s="912"/>
      <c r="CI121" s="912"/>
      <c r="CJ121" s="912"/>
      <c r="CK121" s="905"/>
      <c r="CL121" s="891"/>
      <c r="CM121" s="891"/>
      <c r="CN121" s="891"/>
      <c r="CO121" s="892"/>
      <c r="CP121" s="871" t="s">
        <v>490</v>
      </c>
      <c r="CQ121" s="872"/>
      <c r="CR121" s="872"/>
      <c r="CS121" s="872"/>
      <c r="CT121" s="872"/>
      <c r="CU121" s="872"/>
      <c r="CV121" s="872"/>
      <c r="CW121" s="872"/>
      <c r="CX121" s="872"/>
      <c r="CY121" s="872"/>
      <c r="CZ121" s="872"/>
      <c r="DA121" s="872"/>
      <c r="DB121" s="872"/>
      <c r="DC121" s="872"/>
      <c r="DD121" s="872"/>
      <c r="DE121" s="872"/>
      <c r="DF121" s="873"/>
      <c r="DG121" s="852">
        <v>384724</v>
      </c>
      <c r="DH121" s="853"/>
      <c r="DI121" s="853"/>
      <c r="DJ121" s="853"/>
      <c r="DK121" s="853"/>
      <c r="DL121" s="853">
        <v>367755</v>
      </c>
      <c r="DM121" s="853"/>
      <c r="DN121" s="853"/>
      <c r="DO121" s="853"/>
      <c r="DP121" s="853"/>
      <c r="DQ121" s="853">
        <v>355510</v>
      </c>
      <c r="DR121" s="853"/>
      <c r="DS121" s="853"/>
      <c r="DT121" s="853"/>
      <c r="DU121" s="853"/>
      <c r="DV121" s="830">
        <v>6.2</v>
      </c>
      <c r="DW121" s="830"/>
      <c r="DX121" s="830"/>
      <c r="DY121" s="830"/>
      <c r="DZ121" s="831"/>
    </row>
    <row r="122" spans="1:130" s="230" customFormat="1" ht="26.25" customHeight="1" x14ac:dyDescent="0.15">
      <c r="A122" s="856"/>
      <c r="B122" s="857"/>
      <c r="C122" s="851" t="s">
        <v>464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473</v>
      </c>
      <c r="AB122" s="816"/>
      <c r="AC122" s="816"/>
      <c r="AD122" s="816"/>
      <c r="AE122" s="817"/>
      <c r="AF122" s="818" t="s">
        <v>475</v>
      </c>
      <c r="AG122" s="816"/>
      <c r="AH122" s="816"/>
      <c r="AI122" s="816"/>
      <c r="AJ122" s="817"/>
      <c r="AK122" s="818" t="s">
        <v>473</v>
      </c>
      <c r="AL122" s="816"/>
      <c r="AM122" s="816"/>
      <c r="AN122" s="816"/>
      <c r="AO122" s="817"/>
      <c r="AP122" s="860" t="s">
        <v>449</v>
      </c>
      <c r="AQ122" s="861"/>
      <c r="AR122" s="861"/>
      <c r="AS122" s="861"/>
      <c r="AT122" s="862"/>
      <c r="AU122" s="919"/>
      <c r="AV122" s="920"/>
      <c r="AW122" s="920"/>
      <c r="AX122" s="920"/>
      <c r="AY122" s="921"/>
      <c r="AZ122" s="874" t="s">
        <v>491</v>
      </c>
      <c r="BA122" s="875"/>
      <c r="BB122" s="875"/>
      <c r="BC122" s="875"/>
      <c r="BD122" s="875"/>
      <c r="BE122" s="875"/>
      <c r="BF122" s="875"/>
      <c r="BG122" s="875"/>
      <c r="BH122" s="875"/>
      <c r="BI122" s="875"/>
      <c r="BJ122" s="875"/>
      <c r="BK122" s="875"/>
      <c r="BL122" s="875"/>
      <c r="BM122" s="875"/>
      <c r="BN122" s="875"/>
      <c r="BO122" s="875"/>
      <c r="BP122" s="876"/>
      <c r="BQ122" s="915">
        <v>11501257</v>
      </c>
      <c r="BR122" s="881"/>
      <c r="BS122" s="881"/>
      <c r="BT122" s="881"/>
      <c r="BU122" s="881"/>
      <c r="BV122" s="881">
        <v>11252992</v>
      </c>
      <c r="BW122" s="881"/>
      <c r="BX122" s="881"/>
      <c r="BY122" s="881"/>
      <c r="BZ122" s="881"/>
      <c r="CA122" s="881">
        <v>11659505</v>
      </c>
      <c r="CB122" s="881"/>
      <c r="CC122" s="881"/>
      <c r="CD122" s="881"/>
      <c r="CE122" s="881"/>
      <c r="CF122" s="882">
        <v>202.8</v>
      </c>
      <c r="CG122" s="883"/>
      <c r="CH122" s="883"/>
      <c r="CI122" s="883"/>
      <c r="CJ122" s="883"/>
      <c r="CK122" s="905"/>
      <c r="CL122" s="891"/>
      <c r="CM122" s="891"/>
      <c r="CN122" s="891"/>
      <c r="CO122" s="892"/>
      <c r="CP122" s="871" t="s">
        <v>492</v>
      </c>
      <c r="CQ122" s="872"/>
      <c r="CR122" s="872"/>
      <c r="CS122" s="872"/>
      <c r="CT122" s="872"/>
      <c r="CU122" s="872"/>
      <c r="CV122" s="872"/>
      <c r="CW122" s="872"/>
      <c r="CX122" s="872"/>
      <c r="CY122" s="872"/>
      <c r="CZ122" s="872"/>
      <c r="DA122" s="872"/>
      <c r="DB122" s="872"/>
      <c r="DC122" s="872"/>
      <c r="DD122" s="872"/>
      <c r="DE122" s="872"/>
      <c r="DF122" s="873"/>
      <c r="DG122" s="852">
        <v>69932</v>
      </c>
      <c r="DH122" s="853"/>
      <c r="DI122" s="853"/>
      <c r="DJ122" s="853"/>
      <c r="DK122" s="853"/>
      <c r="DL122" s="853">
        <v>67460</v>
      </c>
      <c r="DM122" s="853"/>
      <c r="DN122" s="853"/>
      <c r="DO122" s="853"/>
      <c r="DP122" s="853"/>
      <c r="DQ122" s="853">
        <v>72000</v>
      </c>
      <c r="DR122" s="853"/>
      <c r="DS122" s="853"/>
      <c r="DT122" s="853"/>
      <c r="DU122" s="853"/>
      <c r="DV122" s="830">
        <v>1.3</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1340</v>
      </c>
      <c r="AB123" s="816"/>
      <c r="AC123" s="816"/>
      <c r="AD123" s="816"/>
      <c r="AE123" s="817"/>
      <c r="AF123" s="818">
        <v>1340</v>
      </c>
      <c r="AG123" s="816"/>
      <c r="AH123" s="816"/>
      <c r="AI123" s="816"/>
      <c r="AJ123" s="817"/>
      <c r="AK123" s="818">
        <v>525</v>
      </c>
      <c r="AL123" s="816"/>
      <c r="AM123" s="816"/>
      <c r="AN123" s="816"/>
      <c r="AO123" s="817"/>
      <c r="AP123" s="860">
        <v>0</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493</v>
      </c>
      <c r="BP123" s="914"/>
      <c r="BQ123" s="868">
        <v>13926741</v>
      </c>
      <c r="BR123" s="869"/>
      <c r="BS123" s="869"/>
      <c r="BT123" s="869"/>
      <c r="BU123" s="869"/>
      <c r="BV123" s="869">
        <v>14415816</v>
      </c>
      <c r="BW123" s="869"/>
      <c r="BX123" s="869"/>
      <c r="BY123" s="869"/>
      <c r="BZ123" s="869"/>
      <c r="CA123" s="869">
        <v>15715189</v>
      </c>
      <c r="CB123" s="869"/>
      <c r="CC123" s="869"/>
      <c r="CD123" s="869"/>
      <c r="CE123" s="869"/>
      <c r="CF123" s="784"/>
      <c r="CG123" s="785"/>
      <c r="CH123" s="785"/>
      <c r="CI123" s="785"/>
      <c r="CJ123" s="870"/>
      <c r="CK123" s="905"/>
      <c r="CL123" s="891"/>
      <c r="CM123" s="891"/>
      <c r="CN123" s="891"/>
      <c r="CO123" s="892"/>
      <c r="CP123" s="871" t="s">
        <v>494</v>
      </c>
      <c r="CQ123" s="872"/>
      <c r="CR123" s="872"/>
      <c r="CS123" s="872"/>
      <c r="CT123" s="872"/>
      <c r="CU123" s="872"/>
      <c r="CV123" s="872"/>
      <c r="CW123" s="872"/>
      <c r="CX123" s="872"/>
      <c r="CY123" s="872"/>
      <c r="CZ123" s="872"/>
      <c r="DA123" s="872"/>
      <c r="DB123" s="872"/>
      <c r="DC123" s="872"/>
      <c r="DD123" s="872"/>
      <c r="DE123" s="872"/>
      <c r="DF123" s="873"/>
      <c r="DG123" s="815" t="s">
        <v>449</v>
      </c>
      <c r="DH123" s="816"/>
      <c r="DI123" s="816"/>
      <c r="DJ123" s="816"/>
      <c r="DK123" s="817"/>
      <c r="DL123" s="818" t="s">
        <v>473</v>
      </c>
      <c r="DM123" s="816"/>
      <c r="DN123" s="816"/>
      <c r="DO123" s="816"/>
      <c r="DP123" s="817"/>
      <c r="DQ123" s="818" t="s">
        <v>473</v>
      </c>
      <c r="DR123" s="816"/>
      <c r="DS123" s="816"/>
      <c r="DT123" s="816"/>
      <c r="DU123" s="817"/>
      <c r="DV123" s="860" t="s">
        <v>133</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473</v>
      </c>
      <c r="AB124" s="816"/>
      <c r="AC124" s="816"/>
      <c r="AD124" s="816"/>
      <c r="AE124" s="817"/>
      <c r="AF124" s="818" t="s">
        <v>449</v>
      </c>
      <c r="AG124" s="816"/>
      <c r="AH124" s="816"/>
      <c r="AI124" s="816"/>
      <c r="AJ124" s="817"/>
      <c r="AK124" s="818" t="s">
        <v>473</v>
      </c>
      <c r="AL124" s="816"/>
      <c r="AM124" s="816"/>
      <c r="AN124" s="816"/>
      <c r="AO124" s="817"/>
      <c r="AP124" s="860" t="s">
        <v>473</v>
      </c>
      <c r="AQ124" s="861"/>
      <c r="AR124" s="861"/>
      <c r="AS124" s="861"/>
      <c r="AT124" s="862"/>
      <c r="AU124" s="863" t="s">
        <v>495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v>
      </c>
      <c r="BR124" s="867"/>
      <c r="BS124" s="867"/>
      <c r="BT124" s="867"/>
      <c r="BU124" s="867"/>
      <c r="BV124" s="867" t="s">
        <v>473</v>
      </c>
      <c r="BW124" s="867"/>
      <c r="BX124" s="867"/>
      <c r="BY124" s="867"/>
      <c r="BZ124" s="867"/>
      <c r="CA124" s="867" t="s">
        <v>473</v>
      </c>
      <c r="CB124" s="867"/>
      <c r="CC124" s="867"/>
      <c r="CD124" s="867"/>
      <c r="CE124" s="867"/>
      <c r="CF124" s="762"/>
      <c r="CG124" s="763"/>
      <c r="CH124" s="763"/>
      <c r="CI124" s="763"/>
      <c r="CJ124" s="898"/>
      <c r="CK124" s="906"/>
      <c r="CL124" s="906"/>
      <c r="CM124" s="906"/>
      <c r="CN124" s="906"/>
      <c r="CO124" s="907"/>
      <c r="CP124" s="871" t="s">
        <v>496</v>
      </c>
      <c r="CQ124" s="872"/>
      <c r="CR124" s="872"/>
      <c r="CS124" s="872"/>
      <c r="CT124" s="872"/>
      <c r="CU124" s="872"/>
      <c r="CV124" s="872"/>
      <c r="CW124" s="872"/>
      <c r="CX124" s="872"/>
      <c r="CY124" s="872"/>
      <c r="CZ124" s="872"/>
      <c r="DA124" s="872"/>
      <c r="DB124" s="872"/>
      <c r="DC124" s="872"/>
      <c r="DD124" s="872"/>
      <c r="DE124" s="872"/>
      <c r="DF124" s="873"/>
      <c r="DG124" s="799" t="s">
        <v>449</v>
      </c>
      <c r="DH124" s="800"/>
      <c r="DI124" s="800"/>
      <c r="DJ124" s="800"/>
      <c r="DK124" s="801"/>
      <c r="DL124" s="802" t="s">
        <v>473</v>
      </c>
      <c r="DM124" s="800"/>
      <c r="DN124" s="800"/>
      <c r="DO124" s="800"/>
      <c r="DP124" s="801"/>
      <c r="DQ124" s="802" t="s">
        <v>133</v>
      </c>
      <c r="DR124" s="800"/>
      <c r="DS124" s="800"/>
      <c r="DT124" s="800"/>
      <c r="DU124" s="801"/>
      <c r="DV124" s="884" t="s">
        <v>473</v>
      </c>
      <c r="DW124" s="885"/>
      <c r="DX124" s="885"/>
      <c r="DY124" s="885"/>
      <c r="DZ124" s="886"/>
    </row>
    <row r="125" spans="1:130" s="230" customFormat="1" ht="26.25" customHeight="1" x14ac:dyDescent="0.15">
      <c r="A125" s="856"/>
      <c r="B125" s="857"/>
      <c r="C125" s="851" t="s">
        <v>479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133</v>
      </c>
      <c r="AB125" s="816"/>
      <c r="AC125" s="816"/>
      <c r="AD125" s="816"/>
      <c r="AE125" s="817"/>
      <c r="AF125" s="818" t="s">
        <v>473</v>
      </c>
      <c r="AG125" s="816"/>
      <c r="AH125" s="816"/>
      <c r="AI125" s="816"/>
      <c r="AJ125" s="817"/>
      <c r="AK125" s="818" t="s">
        <v>449</v>
      </c>
      <c r="AL125" s="816"/>
      <c r="AM125" s="816"/>
      <c r="AN125" s="816"/>
      <c r="AO125" s="817"/>
      <c r="AP125" s="860" t="s">
        <v>449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449</v>
      </c>
      <c r="DH125" s="878"/>
      <c r="DI125" s="878"/>
      <c r="DJ125" s="878"/>
      <c r="DK125" s="878"/>
      <c r="DL125" s="878" t="s">
        <v>488</v>
      </c>
      <c r="DM125" s="878"/>
      <c r="DN125" s="878"/>
      <c r="DO125" s="878"/>
      <c r="DP125" s="878"/>
      <c r="DQ125" s="878" t="s">
        <v>449</v>
      </c>
      <c r="DR125" s="878"/>
      <c r="DS125" s="878"/>
      <c r="DT125" s="878"/>
      <c r="DU125" s="878"/>
      <c r="DV125" s="879" t="s">
        <v>133</v>
      </c>
      <c r="DW125" s="879"/>
      <c r="DX125" s="879"/>
      <c r="DY125" s="879"/>
      <c r="DZ125" s="880"/>
    </row>
    <row r="126" spans="1:130" s="230" customFormat="1" ht="26.25" customHeight="1" thickBot="1" x14ac:dyDescent="0.2">
      <c r="A126" s="856"/>
      <c r="B126" s="857"/>
      <c r="C126" s="851" t="s">
        <v>482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473</v>
      </c>
      <c r="AB126" s="816"/>
      <c r="AC126" s="816"/>
      <c r="AD126" s="816"/>
      <c r="AE126" s="817"/>
      <c r="AF126" s="818" t="s">
        <v>449</v>
      </c>
      <c r="AG126" s="816"/>
      <c r="AH126" s="816"/>
      <c r="AI126" s="816"/>
      <c r="AJ126" s="817"/>
      <c r="AK126" s="818" t="s">
        <v>449</v>
      </c>
      <c r="AL126" s="816"/>
      <c r="AM126" s="816"/>
      <c r="AN126" s="816"/>
      <c r="AO126" s="817"/>
      <c r="AP126" s="860" t="s">
        <v>449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499</v>
      </c>
      <c r="CQ126" s="788"/>
      <c r="CR126" s="788"/>
      <c r="CS126" s="788"/>
      <c r="CT126" s="788"/>
      <c r="CU126" s="788"/>
      <c r="CV126" s="788"/>
      <c r="CW126" s="788"/>
      <c r="CX126" s="788"/>
      <c r="CY126" s="788"/>
      <c r="CZ126" s="788"/>
      <c r="DA126" s="788"/>
      <c r="DB126" s="788"/>
      <c r="DC126" s="788"/>
      <c r="DD126" s="788"/>
      <c r="DE126" s="788"/>
      <c r="DF126" s="789"/>
      <c r="DG126" s="852" t="s">
        <v>473</v>
      </c>
      <c r="DH126" s="853"/>
      <c r="DI126" s="853"/>
      <c r="DJ126" s="853"/>
      <c r="DK126" s="853"/>
      <c r="DL126" s="853" t="s">
        <v>473</v>
      </c>
      <c r="DM126" s="853"/>
      <c r="DN126" s="853"/>
      <c r="DO126" s="853"/>
      <c r="DP126" s="853"/>
      <c r="DQ126" s="853" t="s">
        <v>449</v>
      </c>
      <c r="DR126" s="853"/>
      <c r="DS126" s="853"/>
      <c r="DT126" s="853"/>
      <c r="DU126" s="853"/>
      <c r="DV126" s="830" t="s">
        <v>133</v>
      </c>
      <c r="DW126" s="830"/>
      <c r="DX126" s="830"/>
      <c r="DY126" s="830"/>
      <c r="DZ126" s="831"/>
    </row>
    <row r="127" spans="1:130" s="230" customFormat="1" ht="26.25" customHeight="1" x14ac:dyDescent="0.15">
      <c r="A127" s="858"/>
      <c r="B127" s="859"/>
      <c r="C127" s="874" t="s">
        <v>500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76</v>
      </c>
      <c r="AB127" s="816"/>
      <c r="AC127" s="816"/>
      <c r="AD127" s="816"/>
      <c r="AE127" s="817"/>
      <c r="AF127" s="818">
        <v>51</v>
      </c>
      <c r="AG127" s="816"/>
      <c r="AH127" s="816"/>
      <c r="AI127" s="816"/>
      <c r="AJ127" s="817"/>
      <c r="AK127" s="818">
        <v>26</v>
      </c>
      <c r="AL127" s="816"/>
      <c r="AM127" s="816"/>
      <c r="AN127" s="816"/>
      <c r="AO127" s="817"/>
      <c r="AP127" s="860">
        <v>0</v>
      </c>
      <c r="AQ127" s="861"/>
      <c r="AR127" s="861"/>
      <c r="AS127" s="861"/>
      <c r="AT127" s="862"/>
      <c r="AU127" s="232"/>
      <c r="AV127" s="232"/>
      <c r="AW127" s="232"/>
      <c r="AX127" s="877" t="s">
        <v>501</v>
      </c>
      <c r="AY127" s="848"/>
      <c r="AZ127" s="848"/>
      <c r="BA127" s="848"/>
      <c r="BB127" s="848"/>
      <c r="BC127" s="848"/>
      <c r="BD127" s="848"/>
      <c r="BE127" s="849"/>
      <c r="BF127" s="847" t="s">
        <v>502</v>
      </c>
      <c r="BG127" s="848"/>
      <c r="BH127" s="848"/>
      <c r="BI127" s="848"/>
      <c r="BJ127" s="848"/>
      <c r="BK127" s="848"/>
      <c r="BL127" s="849"/>
      <c r="BM127" s="847" t="s">
        <v>503</v>
      </c>
      <c r="BN127" s="848"/>
      <c r="BO127" s="848"/>
      <c r="BP127" s="848"/>
      <c r="BQ127" s="848"/>
      <c r="BR127" s="848"/>
      <c r="BS127" s="849"/>
      <c r="BT127" s="847" t="s">
        <v>504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505</v>
      </c>
      <c r="CQ127" s="788"/>
      <c r="CR127" s="788"/>
      <c r="CS127" s="788"/>
      <c r="CT127" s="788"/>
      <c r="CU127" s="788"/>
      <c r="CV127" s="788"/>
      <c r="CW127" s="788"/>
      <c r="CX127" s="788"/>
      <c r="CY127" s="788"/>
      <c r="CZ127" s="788"/>
      <c r="DA127" s="788"/>
      <c r="DB127" s="788"/>
      <c r="DC127" s="788"/>
      <c r="DD127" s="788"/>
      <c r="DE127" s="788"/>
      <c r="DF127" s="789"/>
      <c r="DG127" s="852" t="s">
        <v>473</v>
      </c>
      <c r="DH127" s="853"/>
      <c r="DI127" s="853"/>
      <c r="DJ127" s="853"/>
      <c r="DK127" s="853"/>
      <c r="DL127" s="853" t="s">
        <v>477</v>
      </c>
      <c r="DM127" s="853"/>
      <c r="DN127" s="853"/>
      <c r="DO127" s="853"/>
      <c r="DP127" s="853"/>
      <c r="DQ127" s="853" t="s">
        <v>506</v>
      </c>
      <c r="DR127" s="853"/>
      <c r="DS127" s="853"/>
      <c r="DT127" s="853"/>
      <c r="DU127" s="853"/>
      <c r="DV127" s="830" t="s">
        <v>475</v>
      </c>
      <c r="DW127" s="830"/>
      <c r="DX127" s="830"/>
      <c r="DY127" s="830"/>
      <c r="DZ127" s="831"/>
    </row>
    <row r="128" spans="1:130" s="230" customFormat="1" ht="26.25" customHeight="1" thickBot="1" x14ac:dyDescent="0.2">
      <c r="A128" s="832" t="s">
        <v>507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508</v>
      </c>
      <c r="X128" s="834"/>
      <c r="Y128" s="834"/>
      <c r="Z128" s="835"/>
      <c r="AA128" s="836">
        <v>40871</v>
      </c>
      <c r="AB128" s="837"/>
      <c r="AC128" s="837"/>
      <c r="AD128" s="837"/>
      <c r="AE128" s="838"/>
      <c r="AF128" s="839">
        <v>32783</v>
      </c>
      <c r="AG128" s="837"/>
      <c r="AH128" s="837"/>
      <c r="AI128" s="837"/>
      <c r="AJ128" s="838"/>
      <c r="AK128" s="839">
        <v>37877</v>
      </c>
      <c r="AL128" s="837"/>
      <c r="AM128" s="837"/>
      <c r="AN128" s="837"/>
      <c r="AO128" s="838"/>
      <c r="AP128" s="840"/>
      <c r="AQ128" s="841"/>
      <c r="AR128" s="841"/>
      <c r="AS128" s="841"/>
      <c r="AT128" s="842"/>
      <c r="AU128" s="232"/>
      <c r="AV128" s="232"/>
      <c r="AW128" s="232"/>
      <c r="AX128" s="843" t="s">
        <v>509</v>
      </c>
      <c r="AY128" s="844"/>
      <c r="AZ128" s="844"/>
      <c r="BA128" s="844"/>
      <c r="BB128" s="844"/>
      <c r="BC128" s="844"/>
      <c r="BD128" s="844"/>
      <c r="BE128" s="845"/>
      <c r="BF128" s="822" t="s">
        <v>477</v>
      </c>
      <c r="BG128" s="823"/>
      <c r="BH128" s="823"/>
      <c r="BI128" s="823"/>
      <c r="BJ128" s="823"/>
      <c r="BK128" s="823"/>
      <c r="BL128" s="846"/>
      <c r="BM128" s="822">
        <v>14.08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510</v>
      </c>
      <c r="CQ128" s="766"/>
      <c r="CR128" s="766"/>
      <c r="CS128" s="766"/>
      <c r="CT128" s="766"/>
      <c r="CU128" s="766"/>
      <c r="CV128" s="766"/>
      <c r="CW128" s="766"/>
      <c r="CX128" s="766"/>
      <c r="CY128" s="766"/>
      <c r="CZ128" s="766"/>
      <c r="DA128" s="766"/>
      <c r="DB128" s="766"/>
      <c r="DC128" s="766"/>
      <c r="DD128" s="766"/>
      <c r="DE128" s="766"/>
      <c r="DF128" s="767"/>
      <c r="DG128" s="826" t="s">
        <v>488</v>
      </c>
      <c r="DH128" s="827"/>
      <c r="DI128" s="827"/>
      <c r="DJ128" s="827"/>
      <c r="DK128" s="827"/>
      <c r="DL128" s="827" t="s">
        <v>473</v>
      </c>
      <c r="DM128" s="827"/>
      <c r="DN128" s="827"/>
      <c r="DO128" s="827"/>
      <c r="DP128" s="827"/>
      <c r="DQ128" s="827" t="s">
        <v>473</v>
      </c>
      <c r="DR128" s="827"/>
      <c r="DS128" s="827"/>
      <c r="DT128" s="827"/>
      <c r="DU128" s="827"/>
      <c r="DV128" s="828" t="s">
        <v>473</v>
      </c>
      <c r="DW128" s="828"/>
      <c r="DX128" s="828"/>
      <c r="DY128" s="828"/>
      <c r="DZ128" s="829"/>
    </row>
    <row r="129" spans="1:131" s="230" customFormat="1" ht="26.25" customHeight="1" x14ac:dyDescent="0.15">
      <c r="A129" s="810" t="s">
        <v>112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511</v>
      </c>
      <c r="X129" s="813"/>
      <c r="Y129" s="813"/>
      <c r="Z129" s="814"/>
      <c r="AA129" s="815">
        <v>6637840</v>
      </c>
      <c r="AB129" s="816"/>
      <c r="AC129" s="816"/>
      <c r="AD129" s="816"/>
      <c r="AE129" s="817"/>
      <c r="AF129" s="818">
        <v>7048133</v>
      </c>
      <c r="AG129" s="816"/>
      <c r="AH129" s="816"/>
      <c r="AI129" s="816"/>
      <c r="AJ129" s="817"/>
      <c r="AK129" s="818">
        <v>6900432</v>
      </c>
      <c r="AL129" s="816"/>
      <c r="AM129" s="816"/>
      <c r="AN129" s="816"/>
      <c r="AO129" s="817"/>
      <c r="AP129" s="819"/>
      <c r="AQ129" s="820"/>
      <c r="AR129" s="820"/>
      <c r="AS129" s="820"/>
      <c r="AT129" s="821"/>
      <c r="AU129" s="233"/>
      <c r="AV129" s="233"/>
      <c r="AW129" s="233"/>
      <c r="AX129" s="787" t="s">
        <v>512</v>
      </c>
      <c r="AY129" s="788"/>
      <c r="AZ129" s="788"/>
      <c r="BA129" s="788"/>
      <c r="BB129" s="788"/>
      <c r="BC129" s="788"/>
      <c r="BD129" s="788"/>
      <c r="BE129" s="789"/>
      <c r="BF129" s="806" t="s">
        <v>473</v>
      </c>
      <c r="BG129" s="807"/>
      <c r="BH129" s="807"/>
      <c r="BI129" s="807"/>
      <c r="BJ129" s="807"/>
      <c r="BK129" s="807"/>
      <c r="BL129" s="808"/>
      <c r="BM129" s="806">
        <v>19.079999999999998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514</v>
      </c>
      <c r="X130" s="813"/>
      <c r="Y130" s="813"/>
      <c r="Z130" s="814"/>
      <c r="AA130" s="815">
        <v>1077115</v>
      </c>
      <c r="AB130" s="816"/>
      <c r="AC130" s="816"/>
      <c r="AD130" s="816"/>
      <c r="AE130" s="817"/>
      <c r="AF130" s="818">
        <v>1117439</v>
      </c>
      <c r="AG130" s="816"/>
      <c r="AH130" s="816"/>
      <c r="AI130" s="816"/>
      <c r="AJ130" s="817"/>
      <c r="AK130" s="818">
        <v>1149858</v>
      </c>
      <c r="AL130" s="816"/>
      <c r="AM130" s="816"/>
      <c r="AN130" s="816"/>
      <c r="AO130" s="817"/>
      <c r="AP130" s="819"/>
      <c r="AQ130" s="820"/>
      <c r="AR130" s="820"/>
      <c r="AS130" s="820"/>
      <c r="AT130" s="821"/>
      <c r="AU130" s="233"/>
      <c r="AV130" s="233"/>
      <c r="AW130" s="233"/>
      <c r="AX130" s="787" t="s">
        <v>515</v>
      </c>
      <c r="AY130" s="788"/>
      <c r="AZ130" s="788"/>
      <c r="BA130" s="788"/>
      <c r="BB130" s="788"/>
      <c r="BC130" s="788"/>
      <c r="BD130" s="788"/>
      <c r="BE130" s="789"/>
      <c r="BF130" s="790">
        <v>3.3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516</v>
      </c>
      <c r="X131" s="797"/>
      <c r="Y131" s="797"/>
      <c r="Z131" s="798"/>
      <c r="AA131" s="799">
        <v>5560725</v>
      </c>
      <c r="AB131" s="800"/>
      <c r="AC131" s="800"/>
      <c r="AD131" s="800"/>
      <c r="AE131" s="801"/>
      <c r="AF131" s="802">
        <v>5930694</v>
      </c>
      <c r="AG131" s="800"/>
      <c r="AH131" s="800"/>
      <c r="AI131" s="800"/>
      <c r="AJ131" s="801"/>
      <c r="AK131" s="802">
        <v>5750574</v>
      </c>
      <c r="AL131" s="800"/>
      <c r="AM131" s="800"/>
      <c r="AN131" s="800"/>
      <c r="AO131" s="801"/>
      <c r="AP131" s="803"/>
      <c r="AQ131" s="804"/>
      <c r="AR131" s="804"/>
      <c r="AS131" s="804"/>
      <c r="AT131" s="805"/>
      <c r="AU131" s="233"/>
      <c r="AV131" s="233"/>
      <c r="AW131" s="233"/>
      <c r="AX131" s="765" t="s">
        <v>517</v>
      </c>
      <c r="AY131" s="766"/>
      <c r="AZ131" s="766"/>
      <c r="BA131" s="766"/>
      <c r="BB131" s="766"/>
      <c r="BC131" s="766"/>
      <c r="BD131" s="766"/>
      <c r="BE131" s="767"/>
      <c r="BF131" s="768" t="s">
        <v>473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519</v>
      </c>
      <c r="W132" s="778"/>
      <c r="X132" s="778"/>
      <c r="Y132" s="778"/>
      <c r="Z132" s="779"/>
      <c r="AA132" s="780">
        <v>3.7968969869999998</v>
      </c>
      <c r="AB132" s="781"/>
      <c r="AC132" s="781"/>
      <c r="AD132" s="781"/>
      <c r="AE132" s="782"/>
      <c r="AF132" s="783">
        <v>3.1894918200000002</v>
      </c>
      <c r="AG132" s="781"/>
      <c r="AH132" s="781"/>
      <c r="AI132" s="781"/>
      <c r="AJ132" s="782"/>
      <c r="AK132" s="783">
        <v>3.1924117490000001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520</v>
      </c>
      <c r="W133" s="757"/>
      <c r="X133" s="757"/>
      <c r="Y133" s="757"/>
      <c r="Z133" s="758"/>
      <c r="AA133" s="759">
        <v>4.8</v>
      </c>
      <c r="AB133" s="760"/>
      <c r="AC133" s="760"/>
      <c r="AD133" s="760"/>
      <c r="AE133" s="761"/>
      <c r="AF133" s="759">
        <v>3.8</v>
      </c>
      <c r="AG133" s="760"/>
      <c r="AH133" s="760"/>
      <c r="AI133" s="760"/>
      <c r="AJ133" s="761"/>
      <c r="AK133" s="759">
        <v>3.3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LyJVr1Gp4Vj3rOnQ8p0IznFxEPmxtMD1UIr870cNzQO+owwZyXkicaSuFg2ofa2DH8jfPivD9HbzOHIQhXHLg==" saltValue="eWwiM05syW3xSnLg9psH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gSFJfQ6tQrhM0/mlbJ39ponpEpIYPBZwctlxjzYKZ3NQAahXJuqKj5l0xgtYiW6Cf7gqMAKamL8PzZXuT62Qg==" saltValue="AvblvK++CREPzjCEng3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GwYFKBngaTuRQqij4fdTOHDr8DrOi63I/PLLoqacU+DcCmQj41Br5nMuUolqTa0mNjnAQWrgs7FIgf7W0vOA==" saltValue="Gv1JoUfBYl+OOCElsyD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529</v>
      </c>
      <c r="AL9" s="1167"/>
      <c r="AM9" s="1167"/>
      <c r="AN9" s="1168"/>
      <c r="AO9" s="281">
        <v>1225224</v>
      </c>
      <c r="AP9" s="281">
        <v>83742</v>
      </c>
      <c r="AQ9" s="282">
        <v>121814</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530</v>
      </c>
      <c r="AL10" s="1167"/>
      <c r="AM10" s="1167"/>
      <c r="AN10" s="1168"/>
      <c r="AO10" s="284">
        <v>340281</v>
      </c>
      <c r="AP10" s="284">
        <v>23258</v>
      </c>
      <c r="AQ10" s="285">
        <v>18777</v>
      </c>
      <c r="AR10" s="286">
        <v>23.9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531</v>
      </c>
      <c r="AL11" s="1167"/>
      <c r="AM11" s="1167"/>
      <c r="AN11" s="1168"/>
      <c r="AO11" s="284">
        <v>241737</v>
      </c>
      <c r="AP11" s="284">
        <v>16522</v>
      </c>
      <c r="AQ11" s="285">
        <v>3489</v>
      </c>
      <c r="AR11" s="286">
        <v>373.5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532</v>
      </c>
      <c r="AL12" s="1167"/>
      <c r="AM12" s="1167"/>
      <c r="AN12" s="1168"/>
      <c r="AO12" s="284" t="s">
        <v>533</v>
      </c>
      <c r="AP12" s="284" t="s">
        <v>533</v>
      </c>
      <c r="AQ12" s="285" t="s">
        <v>533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534</v>
      </c>
      <c r="AL13" s="1167"/>
      <c r="AM13" s="1167"/>
      <c r="AN13" s="1168"/>
      <c r="AO13" s="284">
        <v>117809</v>
      </c>
      <c r="AP13" s="284">
        <v>8052</v>
      </c>
      <c r="AQ13" s="285">
        <v>6796</v>
      </c>
      <c r="AR13" s="286">
        <v>18.5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535</v>
      </c>
      <c r="AL14" s="1167"/>
      <c r="AM14" s="1167"/>
      <c r="AN14" s="1168"/>
      <c r="AO14" s="284" t="s">
        <v>533</v>
      </c>
      <c r="AP14" s="284" t="s">
        <v>533</v>
      </c>
      <c r="AQ14" s="285">
        <v>2572</v>
      </c>
      <c r="AR14" s="286" t="s">
        <v>533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536</v>
      </c>
      <c r="AL15" s="1170"/>
      <c r="AM15" s="1170"/>
      <c r="AN15" s="1171"/>
      <c r="AO15" s="284">
        <v>-84392</v>
      </c>
      <c r="AP15" s="284">
        <v>-5768</v>
      </c>
      <c r="AQ15" s="285">
        <v>-9119</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1840659</v>
      </c>
      <c r="AP16" s="284">
        <v>125805</v>
      </c>
      <c r="AQ16" s="285">
        <v>144330</v>
      </c>
      <c r="AR16" s="286">
        <v>-12.8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541</v>
      </c>
      <c r="AL21" s="1173"/>
      <c r="AM21" s="1173"/>
      <c r="AN21" s="1174"/>
      <c r="AO21" s="297">
        <v>9.02</v>
      </c>
      <c r="AP21" s="298">
        <v>12.76</v>
      </c>
      <c r="AQ21" s="299">
        <v>-3.74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542</v>
      </c>
      <c r="AL22" s="1173"/>
      <c r="AM22" s="1173"/>
      <c r="AN22" s="1174"/>
      <c r="AO22" s="302">
        <v>96.6</v>
      </c>
      <c r="AP22" s="303">
        <v>95.6</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546</v>
      </c>
      <c r="AL32" s="1157"/>
      <c r="AM32" s="1157"/>
      <c r="AN32" s="1158"/>
      <c r="AO32" s="312">
        <v>1046659</v>
      </c>
      <c r="AP32" s="312">
        <v>71537</v>
      </c>
      <c r="AQ32" s="313">
        <v>83451</v>
      </c>
      <c r="AR32" s="314">
        <v>-14.3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547</v>
      </c>
      <c r="AL33" s="1157"/>
      <c r="AM33" s="1157"/>
      <c r="AN33" s="1158"/>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548</v>
      </c>
      <c r="AL34" s="1157"/>
      <c r="AM34" s="1157"/>
      <c r="AN34" s="1158"/>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549</v>
      </c>
      <c r="AL35" s="1157"/>
      <c r="AM35" s="1157"/>
      <c r="AN35" s="1158"/>
      <c r="AO35" s="312">
        <v>181619</v>
      </c>
      <c r="AP35" s="312">
        <v>12413</v>
      </c>
      <c r="AQ35" s="313">
        <v>28003</v>
      </c>
      <c r="AR35" s="314">
        <v>-55.7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550</v>
      </c>
      <c r="AL36" s="1157"/>
      <c r="AM36" s="1157"/>
      <c r="AN36" s="1158"/>
      <c r="AO36" s="312">
        <v>142461</v>
      </c>
      <c r="AP36" s="312">
        <v>9737</v>
      </c>
      <c r="AQ36" s="313">
        <v>3357</v>
      </c>
      <c r="AR36" s="314">
        <v>190.1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551</v>
      </c>
      <c r="AL37" s="1157"/>
      <c r="AM37" s="1157"/>
      <c r="AN37" s="1158"/>
      <c r="AO37" s="312">
        <v>551</v>
      </c>
      <c r="AP37" s="312">
        <v>38</v>
      </c>
      <c r="AQ37" s="313">
        <v>824</v>
      </c>
      <c r="AR37" s="314">
        <v>-95.4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552</v>
      </c>
      <c r="AL38" s="1160"/>
      <c r="AM38" s="1160"/>
      <c r="AN38" s="1161"/>
      <c r="AO38" s="315">
        <v>27</v>
      </c>
      <c r="AP38" s="315">
        <v>2</v>
      </c>
      <c r="AQ38" s="316">
        <v>11</v>
      </c>
      <c r="AR38" s="304">
        <v>-81.8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553</v>
      </c>
      <c r="AL39" s="1160"/>
      <c r="AM39" s="1160"/>
      <c r="AN39" s="1161"/>
      <c r="AO39" s="312">
        <v>-37877</v>
      </c>
      <c r="AP39" s="312">
        <v>-2589</v>
      </c>
      <c r="AQ39" s="313">
        <v>-3327</v>
      </c>
      <c r="AR39" s="314">
        <v>-22.2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554</v>
      </c>
      <c r="AL40" s="1157"/>
      <c r="AM40" s="1157"/>
      <c r="AN40" s="1158"/>
      <c r="AO40" s="312">
        <v>-1149858</v>
      </c>
      <c r="AP40" s="312">
        <v>-78591</v>
      </c>
      <c r="AQ40" s="313">
        <v>-75351</v>
      </c>
      <c r="AR40" s="314">
        <v>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183582</v>
      </c>
      <c r="AP41" s="312">
        <v>12547</v>
      </c>
      <c r="AQ41" s="313">
        <v>36968</v>
      </c>
      <c r="AR41" s="314">
        <v>-66.099999999999994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524</v>
      </c>
      <c r="AN49" s="1151" t="s">
        <v>558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2021718</v>
      </c>
      <c r="AN51" s="334">
        <v>127755</v>
      </c>
      <c r="AO51" s="335">
        <v>56.7</v>
      </c>
      <c r="AP51" s="336">
        <v>96462</v>
      </c>
      <c r="AQ51" s="337">
        <v>-2.5</v>
      </c>
      <c r="AR51" s="338">
        <v>59.2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1049906</v>
      </c>
      <c r="AN52" s="342">
        <v>66345</v>
      </c>
      <c r="AO52" s="343">
        <v>43.7</v>
      </c>
      <c r="AP52" s="344">
        <v>39886</v>
      </c>
      <c r="AQ52" s="345">
        <v>-8.8000000000000007</v>
      </c>
      <c r="AR52" s="346">
        <v>52.5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2256591</v>
      </c>
      <c r="AN53" s="334">
        <v>146304</v>
      </c>
      <c r="AO53" s="335">
        <v>14.5</v>
      </c>
      <c r="AP53" s="336">
        <v>83103</v>
      </c>
      <c r="AQ53" s="337">
        <v>-13.8</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1281882</v>
      </c>
      <c r="AN54" s="342">
        <v>83110</v>
      </c>
      <c r="AO54" s="343">
        <v>25.3</v>
      </c>
      <c r="AP54" s="344">
        <v>41378</v>
      </c>
      <c r="AQ54" s="345">
        <v>3.7</v>
      </c>
      <c r="AR54" s="346">
        <v>21.6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1867342</v>
      </c>
      <c r="AN55" s="334">
        <v>123314</v>
      </c>
      <c r="AO55" s="335">
        <v>-15.7</v>
      </c>
      <c r="AP55" s="336">
        <v>94796</v>
      </c>
      <c r="AQ55" s="337">
        <v>14.1</v>
      </c>
      <c r="AR55" s="338">
        <v>-29.8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1025296</v>
      </c>
      <c r="AN56" s="342">
        <v>67708</v>
      </c>
      <c r="AO56" s="343">
        <v>-18.5</v>
      </c>
      <c r="AP56" s="344">
        <v>55781</v>
      </c>
      <c r="AQ56" s="345">
        <v>34.799999999999997</v>
      </c>
      <c r="AR56" s="346">
        <v>-53.3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1424524</v>
      </c>
      <c r="AN57" s="334">
        <v>95535</v>
      </c>
      <c r="AO57" s="335">
        <v>-22.5</v>
      </c>
      <c r="AP57" s="336">
        <v>114841</v>
      </c>
      <c r="AQ57" s="337">
        <v>21.1</v>
      </c>
      <c r="AR57" s="338">
        <v>-43.6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643216</v>
      </c>
      <c r="AN58" s="342">
        <v>43137</v>
      </c>
      <c r="AO58" s="343">
        <v>-36.299999999999997</v>
      </c>
      <c r="AP58" s="344">
        <v>51589</v>
      </c>
      <c r="AQ58" s="345">
        <v>-7.5</v>
      </c>
      <c r="AR58" s="346">
        <v>-28.8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2967857</v>
      </c>
      <c r="AN59" s="334">
        <v>202847</v>
      </c>
      <c r="AO59" s="335">
        <v>112.3</v>
      </c>
      <c r="AP59" s="336">
        <v>124145</v>
      </c>
      <c r="AQ59" s="337">
        <v>8.1</v>
      </c>
      <c r="AR59" s="338">
        <v>104.2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600825</v>
      </c>
      <c r="AN60" s="342">
        <v>41065</v>
      </c>
      <c r="AO60" s="343">
        <v>-4.8</v>
      </c>
      <c r="AP60" s="344">
        <v>54761</v>
      </c>
      <c r="AQ60" s="345">
        <v>6.1</v>
      </c>
      <c r="AR60" s="346">
        <v>-10.9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2107606</v>
      </c>
      <c r="AN61" s="349">
        <v>139151</v>
      </c>
      <c r="AO61" s="350">
        <v>29.1</v>
      </c>
      <c r="AP61" s="351">
        <v>102669</v>
      </c>
      <c r="AQ61" s="352">
        <v>5.4</v>
      </c>
      <c r="AR61" s="338">
        <v>23.7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920225</v>
      </c>
      <c r="AN62" s="342">
        <v>60273</v>
      </c>
      <c r="AO62" s="343">
        <v>1.9</v>
      </c>
      <c r="AP62" s="344">
        <v>48679</v>
      </c>
      <c r="AQ62" s="345">
        <v>5.7</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V9S8wBypipIdRPj0PHQGB7B0kZlUdyaDXZLQPGd3UqXm3wOzhAsCoLa+mhnycbsqmEy2kNUVXLFIwoUUTeW+A==" saltValue="4CGagM4GYBUjDd0kjTOC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1" spans="125:125" ht="13.5" hidden="1" customHeight="1" x14ac:dyDescent="0.15">
      <c r="DU121" s="259"/>
    </row>
  </sheetData>
  <sheetProtection algorithmName="SHA-512" hashValue="p+Ezc9kGR3P/rvIufGWlG3GEr+QYi4ZKfoscfS/DzIOvEbIpRXSYWxxbfCj3cVPYLFjjxREuAexQyjEI211+sg==" saltValue="Kgh/ZE/MxDYfcqbf4NA0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Coj7uzjUPLdf5uYvQFOtuXHJuhcUfmyi14v4T2GOQLgpEENy3u5nhmNHa4aNGUoTnxegwioPS4jupZiUuBSYpg==" saltValue="/rk3fsuoF8zIrlIWPpeh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12.69</v>
      </c>
      <c r="G47" s="12">
        <v>15.79</v>
      </c>
      <c r="H47" s="12">
        <v>16.829999999999998</v>
      </c>
      <c r="I47" s="12">
        <v>20.89</v>
      </c>
      <c r="J47" s="13">
        <v>20.09</v>
      </c>
    </row>
    <row r="48" spans="2:10" ht="57.75" customHeight="1" x14ac:dyDescent="0.15">
      <c r="B48" s="14"/>
      <c r="C48" s="1177" t="s">
        <v>4</v>
      </c>
      <c r="D48" s="1177"/>
      <c r="E48" s="1178"/>
      <c r="F48" s="15">
        <v>1.85</v>
      </c>
      <c r="G48" s="16">
        <v>2.56</v>
      </c>
      <c r="H48" s="16">
        <v>2.5299999999999998</v>
      </c>
      <c r="I48" s="16">
        <v>4.03</v>
      </c>
      <c r="J48" s="17">
        <v>2.84</v>
      </c>
    </row>
    <row r="49" spans="2:10" ht="57.75" customHeight="1" thickBot="1" x14ac:dyDescent="0.2">
      <c r="B49" s="18"/>
      <c r="C49" s="1179" t="s">
        <v>5</v>
      </c>
      <c r="D49" s="1179"/>
      <c r="E49" s="1180"/>
      <c r="F49" s="19" t="s">
        <v>579</v>
      </c>
      <c r="G49" s="20">
        <v>2.8</v>
      </c>
      <c r="H49" s="20">
        <v>4.0599999999999996</v>
      </c>
      <c r="I49" s="20">
        <v>8.36</v>
      </c>
      <c r="J49" s="21" t="s">
        <v>580</v>
      </c>
    </row>
    <row r="50" spans="2:10" x14ac:dyDescent="0.15"/>
  </sheetData>
  <sheetProtection algorithmName="SHA-512" hashValue="+c0KfKk3k8cI7B/6aE5xZMo449eB8Ckky3ob7iAemOqNE7IgKpH7TYyTUKeuEzXuHtjdCpVDCw02rAJBnXIktA==" saltValue="Zw2m7mAILuCFk942VKjX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581</v>
      </c>
      <c r="D34" s="1187"/>
      <c r="E34" s="1188"/>
      <c r="F34" s="32">
        <v>0</v>
      </c>
      <c r="G34" s="33">
        <v>0</v>
      </c>
      <c r="H34" s="33">
        <v>0</v>
      </c>
      <c r="I34" s="33">
        <v>0.01</v>
      </c>
      <c r="J34" s="34" t="s">
        <v>582</v>
      </c>
      <c r="K34" s="22"/>
      <c r="L34" s="22"/>
      <c r="M34" s="22"/>
      <c r="N34" s="22"/>
      <c r="O34" s="22"/>
      <c r="P34" s="22"/>
    </row>
    <row r="35" spans="1:16" ht="39" customHeight="1" x14ac:dyDescent="0.15">
      <c r="A35" s="22"/>
      <c r="B35" s="35"/>
      <c r="C35" s="1181" t="s">
        <v>583</v>
      </c>
      <c r="D35" s="1182"/>
      <c r="E35" s="1183"/>
      <c r="F35" s="36">
        <v>10.62</v>
      </c>
      <c r="G35" s="37">
        <v>10.68</v>
      </c>
      <c r="H35" s="37">
        <v>10.39</v>
      </c>
      <c r="I35" s="37">
        <v>9.9600000000000009</v>
      </c>
      <c r="J35" s="38">
        <v>9.73</v>
      </c>
      <c r="K35" s="22"/>
      <c r="L35" s="22"/>
      <c r="M35" s="22"/>
      <c r="N35" s="22"/>
      <c r="O35" s="22"/>
      <c r="P35" s="22"/>
    </row>
    <row r="36" spans="1:16" ht="39" customHeight="1" x14ac:dyDescent="0.15">
      <c r="A36" s="22"/>
      <c r="B36" s="35"/>
      <c r="C36" s="1181" t="s">
        <v>584</v>
      </c>
      <c r="D36" s="1182"/>
      <c r="E36" s="1183"/>
      <c r="F36" s="36">
        <v>1.85</v>
      </c>
      <c r="G36" s="37">
        <v>2.56</v>
      </c>
      <c r="H36" s="37">
        <v>2.52</v>
      </c>
      <c r="I36" s="37">
        <v>4.0199999999999996</v>
      </c>
      <c r="J36" s="38">
        <v>2.84</v>
      </c>
      <c r="K36" s="22"/>
      <c r="L36" s="22"/>
      <c r="M36" s="22"/>
      <c r="N36" s="22"/>
      <c r="O36" s="22"/>
      <c r="P36" s="22"/>
    </row>
    <row r="37" spans="1:16" ht="39" customHeight="1" x14ac:dyDescent="0.15">
      <c r="A37" s="22"/>
      <c r="B37" s="35"/>
      <c r="C37" s="1181" t="s">
        <v>585</v>
      </c>
      <c r="D37" s="1182"/>
      <c r="E37" s="1183"/>
      <c r="F37" s="36">
        <v>1.45</v>
      </c>
      <c r="G37" s="37">
        <v>2.39</v>
      </c>
      <c r="H37" s="37">
        <v>1.38</v>
      </c>
      <c r="I37" s="37">
        <v>1.27</v>
      </c>
      <c r="J37" s="38">
        <v>1.93</v>
      </c>
      <c r="K37" s="22"/>
      <c r="L37" s="22"/>
      <c r="M37" s="22"/>
      <c r="N37" s="22"/>
      <c r="O37" s="22"/>
      <c r="P37" s="22"/>
    </row>
    <row r="38" spans="1:16" ht="39" customHeight="1" x14ac:dyDescent="0.15">
      <c r="A38" s="22"/>
      <c r="B38" s="35"/>
      <c r="C38" s="1181" t="s">
        <v>586</v>
      </c>
      <c r="D38" s="1182"/>
      <c r="E38" s="1183"/>
      <c r="F38" s="36">
        <v>0.87</v>
      </c>
      <c r="G38" s="37">
        <v>0.4</v>
      </c>
      <c r="H38" s="37">
        <v>0.56999999999999995</v>
      </c>
      <c r="I38" s="37">
        <v>0.82</v>
      </c>
      <c r="J38" s="38">
        <v>1.1100000000000001</v>
      </c>
      <c r="K38" s="22"/>
      <c r="L38" s="22"/>
      <c r="M38" s="22"/>
      <c r="N38" s="22"/>
      <c r="O38" s="22"/>
      <c r="P38" s="22"/>
    </row>
    <row r="39" spans="1:16" ht="39" customHeight="1" x14ac:dyDescent="0.15">
      <c r="A39" s="22"/>
      <c r="B39" s="35"/>
      <c r="C39" s="1181" t="s">
        <v>587</v>
      </c>
      <c r="D39" s="1182"/>
      <c r="E39" s="1183"/>
      <c r="F39" s="36">
        <v>0.01</v>
      </c>
      <c r="G39" s="37">
        <v>0.04</v>
      </c>
      <c r="H39" s="37">
        <v>7.0000000000000007E-2</v>
      </c>
      <c r="I39" s="37">
        <v>0.14000000000000001</v>
      </c>
      <c r="J39" s="38">
        <v>0.09</v>
      </c>
      <c r="K39" s="22"/>
      <c r="L39" s="22"/>
      <c r="M39" s="22"/>
      <c r="N39" s="22"/>
      <c r="O39" s="22"/>
      <c r="P39" s="22"/>
    </row>
    <row r="40" spans="1:16" ht="39" customHeight="1" x14ac:dyDescent="0.15">
      <c r="A40" s="22"/>
      <c r="B40" s="35"/>
      <c r="C40" s="1181" t="s">
        <v>588</v>
      </c>
      <c r="D40" s="1182"/>
      <c r="E40" s="1183"/>
      <c r="F40" s="36">
        <v>0</v>
      </c>
      <c r="G40" s="37">
        <v>0.02</v>
      </c>
      <c r="H40" s="37">
        <v>0.2</v>
      </c>
      <c r="I40" s="37">
        <v>0.12</v>
      </c>
      <c r="J40" s="38">
        <v>0.03</v>
      </c>
      <c r="K40" s="22"/>
      <c r="L40" s="22"/>
      <c r="M40" s="22"/>
      <c r="N40" s="22"/>
      <c r="O40" s="22"/>
      <c r="P40" s="22"/>
    </row>
    <row r="41" spans="1:16" ht="39" customHeight="1" x14ac:dyDescent="0.15">
      <c r="A41" s="22"/>
      <c r="B41" s="35"/>
      <c r="C41" s="1181" t="s">
        <v>589</v>
      </c>
      <c r="D41" s="1182"/>
      <c r="E41" s="1183"/>
      <c r="F41" s="36">
        <v>0</v>
      </c>
      <c r="G41" s="37">
        <v>0</v>
      </c>
      <c r="H41" s="37">
        <v>0</v>
      </c>
      <c r="I41" s="37">
        <v>0</v>
      </c>
      <c r="J41" s="38">
        <v>0</v>
      </c>
      <c r="K41" s="22"/>
      <c r="L41" s="22"/>
      <c r="M41" s="22"/>
      <c r="N41" s="22"/>
      <c r="O41" s="22"/>
      <c r="P41" s="22"/>
    </row>
    <row r="42" spans="1:16" ht="39" customHeight="1" x14ac:dyDescent="0.15">
      <c r="A42" s="22"/>
      <c r="B42" s="39"/>
      <c r="C42" s="1181" t="s">
        <v>590</v>
      </c>
      <c r="D42" s="1182"/>
      <c r="E42" s="1183"/>
      <c r="F42" s="36" t="s">
        <v>533</v>
      </c>
      <c r="G42" s="37" t="s">
        <v>533</v>
      </c>
      <c r="H42" s="37" t="s">
        <v>533</v>
      </c>
      <c r="I42" s="37" t="s">
        <v>533</v>
      </c>
      <c r="J42" s="38" t="s">
        <v>533</v>
      </c>
      <c r="K42" s="22"/>
      <c r="L42" s="22"/>
      <c r="M42" s="22"/>
      <c r="N42" s="22"/>
      <c r="O42" s="22"/>
      <c r="P42" s="22"/>
    </row>
    <row r="43" spans="1:16" ht="39" customHeight="1" thickBot="1" x14ac:dyDescent="0.2">
      <c r="A43" s="22"/>
      <c r="B43" s="40"/>
      <c r="C43" s="1184" t="s">
        <v>591</v>
      </c>
      <c r="D43" s="1185"/>
      <c r="E43" s="1186"/>
      <c r="F43" s="41">
        <v>0.03</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oVboL1RW7RwCrdlNQZir8+C4ctpTiYcTMfm0i7VmbwkMAIYMJ5uWmFztG8b5/VGKpP28+ubTPY9cFQx90yrNQ==" saltValue="ntGSJwx09F5NhZEztTd/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960</v>
      </c>
      <c r="L45" s="60">
        <v>971</v>
      </c>
      <c r="M45" s="60">
        <v>956</v>
      </c>
      <c r="N45" s="60">
        <v>1015</v>
      </c>
      <c r="O45" s="61">
        <v>1047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533</v>
      </c>
      <c r="L47" s="64" t="s">
        <v>533</v>
      </c>
      <c r="M47" s="64" t="s">
        <v>533</v>
      </c>
      <c r="N47" s="64" t="s">
        <v>533</v>
      </c>
      <c r="O47" s="65" t="s">
        <v>533</v>
      </c>
      <c r="P47" s="48"/>
      <c r="Q47" s="48"/>
      <c r="R47" s="48"/>
      <c r="S47" s="48"/>
      <c r="T47" s="48"/>
      <c r="U47" s="48"/>
    </row>
    <row r="48" spans="1:21" ht="30.75" customHeight="1" x14ac:dyDescent="0.15">
      <c r="A48" s="48"/>
      <c r="B48" s="1214"/>
      <c r="C48" s="1215"/>
      <c r="D48" s="62"/>
      <c r="E48" s="1191" t="s">
        <v>15</v>
      </c>
      <c r="F48" s="1191"/>
      <c r="G48" s="1191"/>
      <c r="H48" s="1191"/>
      <c r="I48" s="1191"/>
      <c r="J48" s="1192"/>
      <c r="K48" s="63">
        <v>252</v>
      </c>
      <c r="L48" s="64">
        <v>181</v>
      </c>
      <c r="M48" s="64">
        <v>198</v>
      </c>
      <c r="N48" s="64">
        <v>185</v>
      </c>
      <c r="O48" s="65">
        <v>182</v>
      </c>
      <c r="P48" s="48"/>
      <c r="Q48" s="48"/>
      <c r="R48" s="48"/>
      <c r="S48" s="48"/>
      <c r="T48" s="48"/>
      <c r="U48" s="48"/>
    </row>
    <row r="49" spans="1:21" ht="30.75" customHeight="1" x14ac:dyDescent="0.15">
      <c r="A49" s="48"/>
      <c r="B49" s="1214"/>
      <c r="C49" s="1215"/>
      <c r="D49" s="62"/>
      <c r="E49" s="1191" t="s">
        <v>16</v>
      </c>
      <c r="F49" s="1191"/>
      <c r="G49" s="1191"/>
      <c r="H49" s="1191"/>
      <c r="I49" s="1191"/>
      <c r="J49" s="1192"/>
      <c r="K49" s="63">
        <v>207</v>
      </c>
      <c r="L49" s="64">
        <v>192</v>
      </c>
      <c r="M49" s="64">
        <v>174</v>
      </c>
      <c r="N49" s="64">
        <v>139</v>
      </c>
      <c r="O49" s="65">
        <v>142</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1</v>
      </c>
      <c r="M50" s="64">
        <v>1</v>
      </c>
      <c r="N50" s="64">
        <v>1</v>
      </c>
      <c r="O50" s="65">
        <v>1</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t="s">
        <v>533</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1082</v>
      </c>
      <c r="L52" s="64">
        <v>1100</v>
      </c>
      <c r="M52" s="64">
        <v>1117</v>
      </c>
      <c r="N52" s="64">
        <v>1150</v>
      </c>
      <c r="O52" s="65">
        <v>1188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338</v>
      </c>
      <c r="L53" s="69">
        <v>245</v>
      </c>
      <c r="M53" s="69">
        <v>212</v>
      </c>
      <c r="N53" s="69">
        <v>190</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1/Jt2lycsPxCOYRSbUAfuCpHO4W+tMY+gJLtgkhPZ7LwHs7bCpqMQXvHof8gjxMcCqnqROogiBYtwpVwaicag==" saltValue="/hX2PLrhgOECIQQ8B5zy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32" t="s">
        <v>32</v>
      </c>
      <c r="C41" s="1233"/>
      <c r="D41" s="105"/>
      <c r="E41" s="1234" t="s">
        <v>33</v>
      </c>
      <c r="F41" s="1234"/>
      <c r="G41" s="1234"/>
      <c r="H41" s="1235"/>
      <c r="I41" s="355">
        <v>8704</v>
      </c>
      <c r="J41" s="356">
        <v>9382</v>
      </c>
      <c r="K41" s="356">
        <v>9881</v>
      </c>
      <c r="L41" s="356">
        <v>9945</v>
      </c>
      <c r="M41" s="357">
        <v>11101</v>
      </c>
    </row>
    <row r="42" spans="2:13" ht="27.75" customHeight="1" x14ac:dyDescent="0.15">
      <c r="B42" s="1222"/>
      <c r="C42" s="1223"/>
      <c r="D42" s="106"/>
      <c r="E42" s="1226" t="s">
        <v>34</v>
      </c>
      <c r="F42" s="1226"/>
      <c r="G42" s="1226"/>
      <c r="H42" s="1227"/>
      <c r="I42" s="358">
        <v>5</v>
      </c>
      <c r="J42" s="359">
        <v>4</v>
      </c>
      <c r="K42" s="359">
        <v>2</v>
      </c>
      <c r="L42" s="359">
        <v>1</v>
      </c>
      <c r="M42" s="360">
        <v>1</v>
      </c>
    </row>
    <row r="43" spans="2:13" ht="27.75" customHeight="1" x14ac:dyDescent="0.15">
      <c r="B43" s="1222"/>
      <c r="C43" s="1223"/>
      <c r="D43" s="106"/>
      <c r="E43" s="1226" t="s">
        <v>35</v>
      </c>
      <c r="F43" s="1226"/>
      <c r="G43" s="1226"/>
      <c r="H43" s="1227"/>
      <c r="I43" s="358">
        <v>2457</v>
      </c>
      <c r="J43" s="359">
        <v>2467</v>
      </c>
      <c r="K43" s="359">
        <v>2324</v>
      </c>
      <c r="L43" s="359">
        <v>2231</v>
      </c>
      <c r="M43" s="360">
        <v>2177</v>
      </c>
    </row>
    <row r="44" spans="2:13" ht="27.75" customHeight="1" x14ac:dyDescent="0.15">
      <c r="B44" s="1222"/>
      <c r="C44" s="1223"/>
      <c r="D44" s="106"/>
      <c r="E44" s="1226" t="s">
        <v>36</v>
      </c>
      <c r="F44" s="1226"/>
      <c r="G44" s="1226"/>
      <c r="H44" s="1227"/>
      <c r="I44" s="358">
        <v>1237</v>
      </c>
      <c r="J44" s="359">
        <v>1155</v>
      </c>
      <c r="K44" s="359">
        <v>1040</v>
      </c>
      <c r="L44" s="359">
        <v>903</v>
      </c>
      <c r="M44" s="360">
        <v>803</v>
      </c>
    </row>
    <row r="45" spans="2:13" ht="27.75" customHeight="1" x14ac:dyDescent="0.15">
      <c r="B45" s="1222"/>
      <c r="C45" s="1223"/>
      <c r="D45" s="106"/>
      <c r="E45" s="1226" t="s">
        <v>37</v>
      </c>
      <c r="F45" s="1226"/>
      <c r="G45" s="1226"/>
      <c r="H45" s="1227"/>
      <c r="I45" s="358">
        <v>1108</v>
      </c>
      <c r="J45" s="359">
        <v>1001</v>
      </c>
      <c r="K45" s="359">
        <v>965</v>
      </c>
      <c r="L45" s="359">
        <v>959</v>
      </c>
      <c r="M45" s="360">
        <v>948</v>
      </c>
    </row>
    <row r="46" spans="2:13" ht="27.75" customHeight="1" x14ac:dyDescent="0.15">
      <c r="B46" s="1222"/>
      <c r="C46" s="1223"/>
      <c r="D46" s="107"/>
      <c r="E46" s="1226" t="s">
        <v>38</v>
      </c>
      <c r="F46" s="1226"/>
      <c r="G46" s="1226"/>
      <c r="H46" s="1227"/>
      <c r="I46" s="358" t="s">
        <v>533</v>
      </c>
      <c r="J46" s="359" t="s">
        <v>533</v>
      </c>
      <c r="K46" s="359" t="s">
        <v>533</v>
      </c>
      <c r="L46" s="359" t="s">
        <v>533</v>
      </c>
      <c r="M46" s="360" t="s">
        <v>533</v>
      </c>
    </row>
    <row r="47" spans="2:13" ht="27.75" customHeight="1" x14ac:dyDescent="0.15">
      <c r="B47" s="1222"/>
      <c r="C47" s="1223"/>
      <c r="D47" s="108"/>
      <c r="E47" s="1236" t="s">
        <v>39</v>
      </c>
      <c r="F47" s="1237"/>
      <c r="G47" s="1237"/>
      <c r="H47" s="1238"/>
      <c r="I47" s="358" t="s">
        <v>533</v>
      </c>
      <c r="J47" s="359" t="s">
        <v>533</v>
      </c>
      <c r="K47" s="359" t="s">
        <v>533</v>
      </c>
      <c r="L47" s="359" t="s">
        <v>533</v>
      </c>
      <c r="M47" s="360" t="s">
        <v>533</v>
      </c>
    </row>
    <row r="48" spans="2:13" ht="27.75" customHeight="1" x14ac:dyDescent="0.15">
      <c r="B48" s="1222"/>
      <c r="C48" s="1223"/>
      <c r="D48" s="106"/>
      <c r="E48" s="1226" t="s">
        <v>40</v>
      </c>
      <c r="F48" s="1226"/>
      <c r="G48" s="1226"/>
      <c r="H48" s="1227"/>
      <c r="I48" s="358" t="s">
        <v>533</v>
      </c>
      <c r="J48" s="359" t="s">
        <v>533</v>
      </c>
      <c r="K48" s="359" t="s">
        <v>533</v>
      </c>
      <c r="L48" s="359" t="s">
        <v>533</v>
      </c>
      <c r="M48" s="360" t="s">
        <v>533</v>
      </c>
    </row>
    <row r="49" spans="2:13" ht="27.75" customHeight="1" x14ac:dyDescent="0.15">
      <c r="B49" s="1224"/>
      <c r="C49" s="1225"/>
      <c r="D49" s="106"/>
      <c r="E49" s="1226" t="s">
        <v>41</v>
      </c>
      <c r="F49" s="1226"/>
      <c r="G49" s="1226"/>
      <c r="H49" s="1227"/>
      <c r="I49" s="358">
        <v>52</v>
      </c>
      <c r="J49" s="359">
        <v>59</v>
      </c>
      <c r="K49" s="359">
        <v>49</v>
      </c>
      <c r="L49" s="359">
        <v>117</v>
      </c>
      <c r="M49" s="360">
        <v>158</v>
      </c>
    </row>
    <row r="50" spans="2:13" ht="27.75" customHeight="1" x14ac:dyDescent="0.15">
      <c r="B50" s="1220" t="s">
        <v>42</v>
      </c>
      <c r="C50" s="1221"/>
      <c r="D50" s="109"/>
      <c r="E50" s="1226" t="s">
        <v>43</v>
      </c>
      <c r="F50" s="1226"/>
      <c r="G50" s="1226"/>
      <c r="H50" s="1227"/>
      <c r="I50" s="358">
        <v>1117</v>
      </c>
      <c r="J50" s="359">
        <v>1765</v>
      </c>
      <c r="K50" s="359">
        <v>2256</v>
      </c>
      <c r="L50" s="359">
        <v>2915</v>
      </c>
      <c r="M50" s="360">
        <v>3661</v>
      </c>
    </row>
    <row r="51" spans="2:13" ht="27.75" customHeight="1" x14ac:dyDescent="0.15">
      <c r="B51" s="1222"/>
      <c r="C51" s="1223"/>
      <c r="D51" s="106"/>
      <c r="E51" s="1226" t="s">
        <v>44</v>
      </c>
      <c r="F51" s="1226"/>
      <c r="G51" s="1226"/>
      <c r="H51" s="1227"/>
      <c r="I51" s="358">
        <v>148</v>
      </c>
      <c r="J51" s="359">
        <v>125</v>
      </c>
      <c r="K51" s="359">
        <v>170</v>
      </c>
      <c r="L51" s="359">
        <v>248</v>
      </c>
      <c r="M51" s="360">
        <v>394</v>
      </c>
    </row>
    <row r="52" spans="2:13" ht="27.75" customHeight="1" x14ac:dyDescent="0.15">
      <c r="B52" s="1224"/>
      <c r="C52" s="1225"/>
      <c r="D52" s="106"/>
      <c r="E52" s="1226" t="s">
        <v>45</v>
      </c>
      <c r="F52" s="1226"/>
      <c r="G52" s="1226"/>
      <c r="H52" s="1227"/>
      <c r="I52" s="358">
        <v>10781</v>
      </c>
      <c r="J52" s="359">
        <v>11244</v>
      </c>
      <c r="K52" s="359">
        <v>11501</v>
      </c>
      <c r="L52" s="359">
        <v>11253</v>
      </c>
      <c r="M52" s="360">
        <v>11660</v>
      </c>
    </row>
    <row r="53" spans="2:13" ht="27.75" customHeight="1" thickBot="1" x14ac:dyDescent="0.2">
      <c r="B53" s="1228" t="s">
        <v>46</v>
      </c>
      <c r="C53" s="1229"/>
      <c r="D53" s="110"/>
      <c r="E53" s="1230" t="s">
        <v>47</v>
      </c>
      <c r="F53" s="1230"/>
      <c r="G53" s="1230"/>
      <c r="H53" s="1231"/>
      <c r="I53" s="361">
        <v>1517</v>
      </c>
      <c r="J53" s="362">
        <v>933</v>
      </c>
      <c r="K53" s="362">
        <v>334</v>
      </c>
      <c r="L53" s="362">
        <v>-260</v>
      </c>
      <c r="M53" s="363">
        <v>-527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IeWNLSEHGfhBubyKVtAH25Jlbah5DVXBIaOeE3joaymOwXyFeILfsuQop/8LdNm9h114ZZdVsYR6JWpCzrgzQ==" saltValue="cA4ABuLZCVzpgNhQLjcQ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1117</v>
      </c>
      <c r="G55" s="122">
        <v>1472</v>
      </c>
      <c r="H55" s="123">
        <v>1386</v>
      </c>
    </row>
    <row r="56" spans="2:8" ht="52.5" customHeight="1" x14ac:dyDescent="0.15">
      <c r="B56" s="124"/>
      <c r="C56" s="1249" t="s">
        <v>51</v>
      </c>
      <c r="D56" s="1249"/>
      <c r="E56" s="1250"/>
      <c r="F56" s="125">
        <v>316</v>
      </c>
      <c r="G56" s="125">
        <v>216</v>
      </c>
      <c r="H56" s="126">
        <v>635</v>
      </c>
    </row>
    <row r="57" spans="2:8" ht="53.25" customHeight="1" x14ac:dyDescent="0.15">
      <c r="B57" s="124"/>
      <c r="C57" s="1251" t="s">
        <v>52</v>
      </c>
      <c r="D57" s="1251"/>
      <c r="E57" s="1252"/>
      <c r="F57" s="127">
        <v>1115</v>
      </c>
      <c r="G57" s="127">
        <v>1614</v>
      </c>
      <c r="H57" s="128">
        <v>2031</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2547</v>
      </c>
      <c r="G63" s="136">
        <v>3302</v>
      </c>
      <c r="H63" s="137">
        <v>4052</v>
      </c>
    </row>
    <row r="64" spans="2:8" x14ac:dyDescent="0.15"/>
  </sheetData>
  <sheetProtection algorithmName="SHA-512" hashValue="9KjVI1QNGaPN9ni7yMdi3qSGxQxVqJLcTqs5s/IWLqU/OImrYVxJMfZ/fmpDLgBXXb1T0upUXCODGonbWQ1UPA==" saltValue="6aOrDxpuTYFN8HMwTasA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7DFD-D727-4991-8E10-CCB22C89DD37}">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616</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574</v>
      </c>
      <c r="BQ50" s="1258"/>
      <c r="BR50" s="1258"/>
      <c r="BS50" s="1258"/>
      <c r="BT50" s="1258"/>
      <c r="BU50" s="1258"/>
      <c r="BV50" s="1258"/>
      <c r="BW50" s="1258"/>
      <c r="BX50" s="1258" t="s">
        <v>575</v>
      </c>
      <c r="BY50" s="1258"/>
      <c r="BZ50" s="1258"/>
      <c r="CA50" s="1258"/>
      <c r="CB50" s="1258"/>
      <c r="CC50" s="1258"/>
      <c r="CD50" s="1258"/>
      <c r="CE50" s="1258"/>
      <c r="CF50" s="1258" t="s">
        <v>576</v>
      </c>
      <c r="CG50" s="1258"/>
      <c r="CH50" s="1258"/>
      <c r="CI50" s="1258"/>
      <c r="CJ50" s="1258"/>
      <c r="CK50" s="1258"/>
      <c r="CL50" s="1258"/>
      <c r="CM50" s="1258"/>
      <c r="CN50" s="1258" t="s">
        <v>577</v>
      </c>
      <c r="CO50" s="1258"/>
      <c r="CP50" s="1258"/>
      <c r="CQ50" s="1258"/>
      <c r="CR50" s="1258"/>
      <c r="CS50" s="1258"/>
      <c r="CT50" s="1258"/>
      <c r="CU50" s="1258"/>
      <c r="CV50" s="1258" t="s">
        <v>578</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617</v>
      </c>
      <c r="AO51" s="1256"/>
      <c r="AP51" s="1256"/>
      <c r="AQ51" s="1256"/>
      <c r="AR51" s="1256"/>
      <c r="AS51" s="1256"/>
      <c r="AT51" s="1256"/>
      <c r="AU51" s="1256"/>
      <c r="AV51" s="1256"/>
      <c r="AW51" s="1256"/>
      <c r="AX51" s="1256"/>
      <c r="AY51" s="1256"/>
      <c r="AZ51" s="1256"/>
      <c r="BA51" s="1256"/>
      <c r="BB51" s="1256" t="s">
        <v>618</v>
      </c>
      <c r="BC51" s="1256"/>
      <c r="BD51" s="1256"/>
      <c r="BE51" s="1256"/>
      <c r="BF51" s="1256"/>
      <c r="BG51" s="1256"/>
      <c r="BH51" s="1256"/>
      <c r="BI51" s="1256"/>
      <c r="BJ51" s="1256"/>
      <c r="BK51" s="1256"/>
      <c r="BL51" s="1256"/>
      <c r="BM51" s="1256"/>
      <c r="BN51" s="1256"/>
      <c r="BO51" s="1256"/>
      <c r="BP51" s="1253">
        <v>28</v>
      </c>
      <c r="BQ51" s="1253"/>
      <c r="BR51" s="1253"/>
      <c r="BS51" s="1253"/>
      <c r="BT51" s="1253"/>
      <c r="BU51" s="1253"/>
      <c r="BV51" s="1253"/>
      <c r="BW51" s="1253"/>
      <c r="BX51" s="1253">
        <v>17.3</v>
      </c>
      <c r="BY51" s="1253"/>
      <c r="BZ51" s="1253"/>
      <c r="CA51" s="1253"/>
      <c r="CB51" s="1253"/>
      <c r="CC51" s="1253"/>
      <c r="CD51" s="1253"/>
      <c r="CE51" s="1253"/>
      <c r="CF51" s="1253">
        <v>6</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619</v>
      </c>
      <c r="BC53" s="1256"/>
      <c r="BD53" s="1256"/>
      <c r="BE53" s="1256"/>
      <c r="BF53" s="1256"/>
      <c r="BG53" s="1256"/>
      <c r="BH53" s="1256"/>
      <c r="BI53" s="1256"/>
      <c r="BJ53" s="1256"/>
      <c r="BK53" s="1256"/>
      <c r="BL53" s="1256"/>
      <c r="BM53" s="1256"/>
      <c r="BN53" s="1256"/>
      <c r="BO53" s="1256"/>
      <c r="BP53" s="1253">
        <v>89.4</v>
      </c>
      <c r="BQ53" s="1253"/>
      <c r="BR53" s="1253"/>
      <c r="BS53" s="1253"/>
      <c r="BT53" s="1253"/>
      <c r="BU53" s="1253"/>
      <c r="BV53" s="1253"/>
      <c r="BW53" s="1253"/>
      <c r="BX53" s="1253">
        <v>86</v>
      </c>
      <c r="BY53" s="1253"/>
      <c r="BZ53" s="1253"/>
      <c r="CA53" s="1253"/>
      <c r="CB53" s="1253"/>
      <c r="CC53" s="1253"/>
      <c r="CD53" s="1253"/>
      <c r="CE53" s="1253"/>
      <c r="CF53" s="1253">
        <v>89.3</v>
      </c>
      <c r="CG53" s="1253"/>
      <c r="CH53" s="1253"/>
      <c r="CI53" s="1253"/>
      <c r="CJ53" s="1253"/>
      <c r="CK53" s="1253"/>
      <c r="CL53" s="1253"/>
      <c r="CM53" s="1253"/>
      <c r="CN53" s="1253">
        <v>89.4</v>
      </c>
      <c r="CO53" s="1253"/>
      <c r="CP53" s="1253"/>
      <c r="CQ53" s="1253"/>
      <c r="CR53" s="1253"/>
      <c r="CS53" s="1253"/>
      <c r="CT53" s="1253"/>
      <c r="CU53" s="1253"/>
      <c r="CV53" s="1253">
        <v>77.5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620</v>
      </c>
      <c r="AO55" s="1258"/>
      <c r="AP55" s="1258"/>
      <c r="AQ55" s="1258"/>
      <c r="AR55" s="1258"/>
      <c r="AS55" s="1258"/>
      <c r="AT55" s="1258"/>
      <c r="AU55" s="1258"/>
      <c r="AV55" s="1258"/>
      <c r="AW55" s="1258"/>
      <c r="AX55" s="1258"/>
      <c r="AY55" s="1258"/>
      <c r="AZ55" s="1258"/>
      <c r="BA55" s="1258"/>
      <c r="BB55" s="1256" t="s">
        <v>618</v>
      </c>
      <c r="BC55" s="1256"/>
      <c r="BD55" s="1256"/>
      <c r="BE55" s="1256"/>
      <c r="BF55" s="1256"/>
      <c r="BG55" s="1256"/>
      <c r="BH55" s="1256"/>
      <c r="BI55" s="1256"/>
      <c r="BJ55" s="1256"/>
      <c r="BK55" s="1256"/>
      <c r="BL55" s="1256"/>
      <c r="BM55" s="1256"/>
      <c r="BN55" s="1256"/>
      <c r="BO55" s="1256"/>
      <c r="BP55" s="1253">
        <v>38.5</v>
      </c>
      <c r="BQ55" s="1253"/>
      <c r="BR55" s="1253"/>
      <c r="BS55" s="1253"/>
      <c r="BT55" s="1253"/>
      <c r="BU55" s="1253"/>
      <c r="BV55" s="1253"/>
      <c r="BW55" s="1253"/>
      <c r="BX55" s="1253">
        <v>35.5</v>
      </c>
      <c r="BY55" s="1253"/>
      <c r="BZ55" s="1253"/>
      <c r="CA55" s="1253"/>
      <c r="CB55" s="1253"/>
      <c r="CC55" s="1253"/>
      <c r="CD55" s="1253"/>
      <c r="CE55" s="1253"/>
      <c r="CF55" s="1253">
        <v>23.5</v>
      </c>
      <c r="CG55" s="1253"/>
      <c r="CH55" s="1253"/>
      <c r="CI55" s="1253"/>
      <c r="CJ55" s="1253"/>
      <c r="CK55" s="1253"/>
      <c r="CL55" s="1253"/>
      <c r="CM55" s="1253"/>
      <c r="CN55" s="1253">
        <v>20</v>
      </c>
      <c r="CO55" s="1253"/>
      <c r="CP55" s="1253"/>
      <c r="CQ55" s="1253"/>
      <c r="CR55" s="1253"/>
      <c r="CS55" s="1253"/>
      <c r="CT55" s="1253"/>
      <c r="CU55" s="1253"/>
      <c r="CV55" s="1253">
        <v>7.4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619</v>
      </c>
      <c r="BC57" s="1256"/>
      <c r="BD57" s="1256"/>
      <c r="BE57" s="1256"/>
      <c r="BF57" s="1256"/>
      <c r="BG57" s="1256"/>
      <c r="BH57" s="1256"/>
      <c r="BI57" s="1256"/>
      <c r="BJ57" s="1256"/>
      <c r="BK57" s="1256"/>
      <c r="BL57" s="1256"/>
      <c r="BM57" s="1256"/>
      <c r="BN57" s="1256"/>
      <c r="BO57" s="1256"/>
      <c r="BP57" s="1253">
        <v>65.3</v>
      </c>
      <c r="BQ57" s="1253"/>
      <c r="BR57" s="1253"/>
      <c r="BS57" s="1253"/>
      <c r="BT57" s="1253"/>
      <c r="BU57" s="1253"/>
      <c r="BV57" s="1253"/>
      <c r="BW57" s="1253"/>
      <c r="BX57" s="1253">
        <v>66</v>
      </c>
      <c r="BY57" s="1253"/>
      <c r="BZ57" s="1253"/>
      <c r="CA57" s="1253"/>
      <c r="CB57" s="1253"/>
      <c r="CC57" s="1253"/>
      <c r="CD57" s="1253"/>
      <c r="CE57" s="1253"/>
      <c r="CF57" s="1253">
        <v>62</v>
      </c>
      <c r="CG57" s="1253"/>
      <c r="CH57" s="1253"/>
      <c r="CI57" s="1253"/>
      <c r="CJ57" s="1253"/>
      <c r="CK57" s="1253"/>
      <c r="CL57" s="1253"/>
      <c r="CM57" s="1253"/>
      <c r="CN57" s="1253">
        <v>67</v>
      </c>
      <c r="CO57" s="1253"/>
      <c r="CP57" s="1253"/>
      <c r="CQ57" s="1253"/>
      <c r="CR57" s="1253"/>
      <c r="CS57" s="1253"/>
      <c r="CT57" s="1253"/>
      <c r="CU57" s="1253"/>
      <c r="CV57" s="1253">
        <v>67.8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621</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616</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574</v>
      </c>
      <c r="BQ72" s="1258"/>
      <c r="BR72" s="1258"/>
      <c r="BS72" s="1258"/>
      <c r="BT72" s="1258"/>
      <c r="BU72" s="1258"/>
      <c r="BV72" s="1258"/>
      <c r="BW72" s="1258"/>
      <c r="BX72" s="1258" t="s">
        <v>575</v>
      </c>
      <c r="BY72" s="1258"/>
      <c r="BZ72" s="1258"/>
      <c r="CA72" s="1258"/>
      <c r="CB72" s="1258"/>
      <c r="CC72" s="1258"/>
      <c r="CD72" s="1258"/>
      <c r="CE72" s="1258"/>
      <c r="CF72" s="1258" t="s">
        <v>576</v>
      </c>
      <c r="CG72" s="1258"/>
      <c r="CH72" s="1258"/>
      <c r="CI72" s="1258"/>
      <c r="CJ72" s="1258"/>
      <c r="CK72" s="1258"/>
      <c r="CL72" s="1258"/>
      <c r="CM72" s="1258"/>
      <c r="CN72" s="1258" t="s">
        <v>577</v>
      </c>
      <c r="CO72" s="1258"/>
      <c r="CP72" s="1258"/>
      <c r="CQ72" s="1258"/>
      <c r="CR72" s="1258"/>
      <c r="CS72" s="1258"/>
      <c r="CT72" s="1258"/>
      <c r="CU72" s="1258"/>
      <c r="CV72" s="1258" t="s">
        <v>578</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617</v>
      </c>
      <c r="AO73" s="1256"/>
      <c r="AP73" s="1256"/>
      <c r="AQ73" s="1256"/>
      <c r="AR73" s="1256"/>
      <c r="AS73" s="1256"/>
      <c r="AT73" s="1256"/>
      <c r="AU73" s="1256"/>
      <c r="AV73" s="1256"/>
      <c r="AW73" s="1256"/>
      <c r="AX73" s="1256"/>
      <c r="AY73" s="1256"/>
      <c r="AZ73" s="1256"/>
      <c r="BA73" s="1256"/>
      <c r="BB73" s="1256" t="s">
        <v>618</v>
      </c>
      <c r="BC73" s="1256"/>
      <c r="BD73" s="1256"/>
      <c r="BE73" s="1256"/>
      <c r="BF73" s="1256"/>
      <c r="BG73" s="1256"/>
      <c r="BH73" s="1256"/>
      <c r="BI73" s="1256"/>
      <c r="BJ73" s="1256"/>
      <c r="BK73" s="1256"/>
      <c r="BL73" s="1256"/>
      <c r="BM73" s="1256"/>
      <c r="BN73" s="1256"/>
      <c r="BO73" s="1256"/>
      <c r="BP73" s="1253">
        <v>28</v>
      </c>
      <c r="BQ73" s="1253"/>
      <c r="BR73" s="1253"/>
      <c r="BS73" s="1253"/>
      <c r="BT73" s="1253"/>
      <c r="BU73" s="1253"/>
      <c r="BV73" s="1253"/>
      <c r="BW73" s="1253"/>
      <c r="BX73" s="1253">
        <v>17.3</v>
      </c>
      <c r="BY73" s="1253"/>
      <c r="BZ73" s="1253"/>
      <c r="CA73" s="1253"/>
      <c r="CB73" s="1253"/>
      <c r="CC73" s="1253"/>
      <c r="CD73" s="1253"/>
      <c r="CE73" s="1253"/>
      <c r="CF73" s="1253">
        <v>6</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623</v>
      </c>
      <c r="BC75" s="1256"/>
      <c r="BD75" s="1256"/>
      <c r="BE75" s="1256"/>
      <c r="BF75" s="1256"/>
      <c r="BG75" s="1256"/>
      <c r="BH75" s="1256"/>
      <c r="BI75" s="1256"/>
      <c r="BJ75" s="1256"/>
      <c r="BK75" s="1256"/>
      <c r="BL75" s="1256"/>
      <c r="BM75" s="1256"/>
      <c r="BN75" s="1256"/>
      <c r="BO75" s="1256"/>
      <c r="BP75" s="1253">
        <v>5.9</v>
      </c>
      <c r="BQ75" s="1253"/>
      <c r="BR75" s="1253"/>
      <c r="BS75" s="1253"/>
      <c r="BT75" s="1253"/>
      <c r="BU75" s="1253"/>
      <c r="BV75" s="1253"/>
      <c r="BW75" s="1253"/>
      <c r="BX75" s="1253">
        <v>5.7</v>
      </c>
      <c r="BY75" s="1253"/>
      <c r="BZ75" s="1253"/>
      <c r="CA75" s="1253"/>
      <c r="CB75" s="1253"/>
      <c r="CC75" s="1253"/>
      <c r="CD75" s="1253"/>
      <c r="CE75" s="1253"/>
      <c r="CF75" s="1253">
        <v>4.8</v>
      </c>
      <c r="CG75" s="1253"/>
      <c r="CH75" s="1253"/>
      <c r="CI75" s="1253"/>
      <c r="CJ75" s="1253"/>
      <c r="CK75" s="1253"/>
      <c r="CL75" s="1253"/>
      <c r="CM75" s="1253"/>
      <c r="CN75" s="1253">
        <v>3.8</v>
      </c>
      <c r="CO75" s="1253"/>
      <c r="CP75" s="1253"/>
      <c r="CQ75" s="1253"/>
      <c r="CR75" s="1253"/>
      <c r="CS75" s="1253"/>
      <c r="CT75" s="1253"/>
      <c r="CU75" s="1253"/>
      <c r="CV75" s="1253">
        <v>3.3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620</v>
      </c>
      <c r="AO77" s="1258"/>
      <c r="AP77" s="1258"/>
      <c r="AQ77" s="1258"/>
      <c r="AR77" s="1258"/>
      <c r="AS77" s="1258"/>
      <c r="AT77" s="1258"/>
      <c r="AU77" s="1258"/>
      <c r="AV77" s="1258"/>
      <c r="AW77" s="1258"/>
      <c r="AX77" s="1258"/>
      <c r="AY77" s="1258"/>
      <c r="AZ77" s="1258"/>
      <c r="BA77" s="1258"/>
      <c r="BB77" s="1256" t="s">
        <v>618</v>
      </c>
      <c r="BC77" s="1256"/>
      <c r="BD77" s="1256"/>
      <c r="BE77" s="1256"/>
      <c r="BF77" s="1256"/>
      <c r="BG77" s="1256"/>
      <c r="BH77" s="1256"/>
      <c r="BI77" s="1256"/>
      <c r="BJ77" s="1256"/>
      <c r="BK77" s="1256"/>
      <c r="BL77" s="1256"/>
      <c r="BM77" s="1256"/>
      <c r="BN77" s="1256"/>
      <c r="BO77" s="1256"/>
      <c r="BP77" s="1253">
        <v>38.5</v>
      </c>
      <c r="BQ77" s="1253"/>
      <c r="BR77" s="1253"/>
      <c r="BS77" s="1253"/>
      <c r="BT77" s="1253"/>
      <c r="BU77" s="1253"/>
      <c r="BV77" s="1253"/>
      <c r="BW77" s="1253"/>
      <c r="BX77" s="1253">
        <v>35.5</v>
      </c>
      <c r="BY77" s="1253"/>
      <c r="BZ77" s="1253"/>
      <c r="CA77" s="1253"/>
      <c r="CB77" s="1253"/>
      <c r="CC77" s="1253"/>
      <c r="CD77" s="1253"/>
      <c r="CE77" s="1253"/>
      <c r="CF77" s="1253">
        <v>23.5</v>
      </c>
      <c r="CG77" s="1253"/>
      <c r="CH77" s="1253"/>
      <c r="CI77" s="1253"/>
      <c r="CJ77" s="1253"/>
      <c r="CK77" s="1253"/>
      <c r="CL77" s="1253"/>
      <c r="CM77" s="1253"/>
      <c r="CN77" s="1253">
        <v>20</v>
      </c>
      <c r="CO77" s="1253"/>
      <c r="CP77" s="1253"/>
      <c r="CQ77" s="1253"/>
      <c r="CR77" s="1253"/>
      <c r="CS77" s="1253"/>
      <c r="CT77" s="1253"/>
      <c r="CU77" s="1253"/>
      <c r="CV77" s="1253">
        <v>7.4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623</v>
      </c>
      <c r="BC79" s="1256"/>
      <c r="BD79" s="1256"/>
      <c r="BE79" s="1256"/>
      <c r="BF79" s="1256"/>
      <c r="BG79" s="1256"/>
      <c r="BH79" s="1256"/>
      <c r="BI79" s="1256"/>
      <c r="BJ79" s="1256"/>
      <c r="BK79" s="1256"/>
      <c r="BL79" s="1256"/>
      <c r="BM79" s="1256"/>
      <c r="BN79" s="1256"/>
      <c r="BO79" s="1256"/>
      <c r="BP79" s="1253">
        <v>8.9</v>
      </c>
      <c r="BQ79" s="1253"/>
      <c r="BR79" s="1253"/>
      <c r="BS79" s="1253"/>
      <c r="BT79" s="1253"/>
      <c r="BU79" s="1253"/>
      <c r="BV79" s="1253"/>
      <c r="BW79" s="1253"/>
      <c r="BX79" s="1253">
        <v>8.8000000000000007</v>
      </c>
      <c r="BY79" s="1253"/>
      <c r="BZ79" s="1253"/>
      <c r="CA79" s="1253"/>
      <c r="CB79" s="1253"/>
      <c r="CC79" s="1253"/>
      <c r="CD79" s="1253"/>
      <c r="CE79" s="1253"/>
      <c r="CF79" s="1253">
        <v>8.6</v>
      </c>
      <c r="CG79" s="1253"/>
      <c r="CH79" s="1253"/>
      <c r="CI79" s="1253"/>
      <c r="CJ79" s="1253"/>
      <c r="CK79" s="1253"/>
      <c r="CL79" s="1253"/>
      <c r="CM79" s="1253"/>
      <c r="CN79" s="1253">
        <v>9.5</v>
      </c>
      <c r="CO79" s="1253"/>
      <c r="CP79" s="1253"/>
      <c r="CQ79" s="1253"/>
      <c r="CR79" s="1253"/>
      <c r="CS79" s="1253"/>
      <c r="CT79" s="1253"/>
      <c r="CU79" s="1253"/>
      <c r="CV79" s="1253">
        <v>9.4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5Bxfr5IZXi0gSMO4HpRQaJBfrEHmLvhKshKahkHvA54wMR28Xej52WsmEwu3J+J0ocSEgzyN74TnPH2yOAGRA==" saltValue="KVBhBQgvFHXcvmxnThcn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3917-52E3-48A7-B0B4-0967DBCC3D5B}">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YPfwF8z7R3kvwO+FlwPjpZEgHCjPlk5N6OOdulcauEDd7yAADxgFX7iR2+XBc4WXVwKJhpcEURNAh9a42mXiQg==" saltValue="GxjXrES7GMSp+qxwtuUJ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AFB5-1E5B-486A-9183-39586F801073}">
  <sheetPr>
    <pageSetUpPr fitToPage="1"/>
  </sheetPr>
  <dimension ref="A1:DR125"/>
  <sheetViews>
    <sheetView showGridLines="0" view="pageBreakPreview" zoomScale="7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oIULE+CebGeNqBJ7IH3tBCkiUmAj5ExN/aL0h+u2Zxbw+O+75X+sMu+K+H3RgJtkZtnlW6gW6uC16XEjN3MMdA==" saltValue="x3RPkgBdG6Al3X78Scc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571</v>
      </c>
      <c r="G2" s="151"/>
      <c r="H2" s="152"/>
    </row>
    <row r="3" spans="1:8" x14ac:dyDescent="0.15">
      <c r="A3" s="148" t="s">
        <v>564</v>
      </c>
      <c r="B3" s="153"/>
      <c r="C3" s="154"/>
      <c r="D3" s="155">
        <v>127755</v>
      </c>
      <c r="E3" s="156"/>
      <c r="F3" s="157">
        <v>96462</v>
      </c>
      <c r="G3" s="158"/>
      <c r="H3" s="159"/>
    </row>
    <row r="4" spans="1:8" x14ac:dyDescent="0.15">
      <c r="A4" s="160"/>
      <c r="B4" s="161"/>
      <c r="C4" s="162"/>
      <c r="D4" s="163">
        <v>66345</v>
      </c>
      <c r="E4" s="164"/>
      <c r="F4" s="165">
        <v>39886</v>
      </c>
      <c r="G4" s="166"/>
      <c r="H4" s="167"/>
    </row>
    <row r="5" spans="1:8" x14ac:dyDescent="0.15">
      <c r="A5" s="148" t="s">
        <v>566</v>
      </c>
      <c r="B5" s="153"/>
      <c r="C5" s="154"/>
      <c r="D5" s="155">
        <v>146304</v>
      </c>
      <c r="E5" s="156"/>
      <c r="F5" s="157">
        <v>83103</v>
      </c>
      <c r="G5" s="158"/>
      <c r="H5" s="159"/>
    </row>
    <row r="6" spans="1:8" x14ac:dyDescent="0.15">
      <c r="A6" s="160"/>
      <c r="B6" s="161"/>
      <c r="C6" s="162"/>
      <c r="D6" s="163">
        <v>83110</v>
      </c>
      <c r="E6" s="164"/>
      <c r="F6" s="165">
        <v>41378</v>
      </c>
      <c r="G6" s="166"/>
      <c r="H6" s="167"/>
    </row>
    <row r="7" spans="1:8" x14ac:dyDescent="0.15">
      <c r="A7" s="148" t="s">
        <v>567</v>
      </c>
      <c r="B7" s="153"/>
      <c r="C7" s="154"/>
      <c r="D7" s="155">
        <v>123314</v>
      </c>
      <c r="E7" s="156"/>
      <c r="F7" s="157">
        <v>94796</v>
      </c>
      <c r="G7" s="158"/>
      <c r="H7" s="159"/>
    </row>
    <row r="8" spans="1:8" x14ac:dyDescent="0.15">
      <c r="A8" s="160"/>
      <c r="B8" s="161"/>
      <c r="C8" s="162"/>
      <c r="D8" s="163">
        <v>67708</v>
      </c>
      <c r="E8" s="164"/>
      <c r="F8" s="165">
        <v>55781</v>
      </c>
      <c r="G8" s="166"/>
      <c r="H8" s="167"/>
    </row>
    <row r="9" spans="1:8" x14ac:dyDescent="0.15">
      <c r="A9" s="148" t="s">
        <v>568</v>
      </c>
      <c r="B9" s="153"/>
      <c r="C9" s="154"/>
      <c r="D9" s="155">
        <v>95535</v>
      </c>
      <c r="E9" s="156"/>
      <c r="F9" s="157">
        <v>114841</v>
      </c>
      <c r="G9" s="158"/>
      <c r="H9" s="159"/>
    </row>
    <row r="10" spans="1:8" x14ac:dyDescent="0.15">
      <c r="A10" s="160"/>
      <c r="B10" s="161"/>
      <c r="C10" s="162"/>
      <c r="D10" s="163">
        <v>43137</v>
      </c>
      <c r="E10" s="164"/>
      <c r="F10" s="165">
        <v>51589</v>
      </c>
      <c r="G10" s="166"/>
      <c r="H10" s="167"/>
    </row>
    <row r="11" spans="1:8" x14ac:dyDescent="0.15">
      <c r="A11" s="148" t="s">
        <v>569</v>
      </c>
      <c r="B11" s="153"/>
      <c r="C11" s="154"/>
      <c r="D11" s="155">
        <v>202847</v>
      </c>
      <c r="E11" s="156"/>
      <c r="F11" s="157">
        <v>124145</v>
      </c>
      <c r="G11" s="158"/>
      <c r="H11" s="159"/>
    </row>
    <row r="12" spans="1:8" x14ac:dyDescent="0.15">
      <c r="A12" s="160"/>
      <c r="B12" s="161"/>
      <c r="C12" s="168"/>
      <c r="D12" s="163">
        <v>41065</v>
      </c>
      <c r="E12" s="164"/>
      <c r="F12" s="165">
        <v>54761</v>
      </c>
      <c r="G12" s="166"/>
      <c r="H12" s="167"/>
    </row>
    <row r="13" spans="1:8" x14ac:dyDescent="0.15">
      <c r="A13" s="148"/>
      <c r="B13" s="153"/>
      <c r="C13" s="169"/>
      <c r="D13" s="170">
        <v>139151</v>
      </c>
      <c r="E13" s="171"/>
      <c r="F13" s="172">
        <v>102669</v>
      </c>
      <c r="G13" s="173"/>
      <c r="H13" s="159"/>
    </row>
    <row r="14" spans="1:8" x14ac:dyDescent="0.15">
      <c r="A14" s="160"/>
      <c r="B14" s="161"/>
      <c r="C14" s="162"/>
      <c r="D14" s="163">
        <v>60273</v>
      </c>
      <c r="E14" s="164"/>
      <c r="F14" s="165">
        <v>48679</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1.85</v>
      </c>
      <c r="C19" s="174">
        <f>ROUND(VALUE(SUBSTITUTE(実質収支比率等に係る経年分析!G$48,"▲","-")),2)</f>
        <v>2.56</v>
      </c>
      <c r="D19" s="174">
        <f>ROUND(VALUE(SUBSTITUTE(実質収支比率等に係る経年分析!H$48,"▲","-")),2)</f>
        <v>2.5299999999999998</v>
      </c>
      <c r="E19" s="174">
        <f>ROUND(VALUE(SUBSTITUTE(実質収支比率等に係る経年分析!I$48,"▲","-")),2)</f>
        <v>4.03</v>
      </c>
      <c r="F19" s="174">
        <f>ROUND(VALUE(SUBSTITUTE(実質収支比率等に係る経年分析!J$48,"▲","-")),2)</f>
        <v>2.84</v>
      </c>
    </row>
    <row r="20" spans="1:11" x14ac:dyDescent="0.15">
      <c r="A20" s="174" t="s">
        <v>59</v>
      </c>
      <c r="B20" s="174">
        <f>ROUND(VALUE(SUBSTITUTE(実質収支比率等に係る経年分析!F$47,"▲","-")),2)</f>
        <v>12.69</v>
      </c>
      <c r="C20" s="174">
        <f>ROUND(VALUE(SUBSTITUTE(実質収支比率等に係る経年分析!G$47,"▲","-")),2)</f>
        <v>15.79</v>
      </c>
      <c r="D20" s="174">
        <f>ROUND(VALUE(SUBSTITUTE(実質収支比率等に係る経年分析!H$47,"▲","-")),2)</f>
        <v>16.829999999999998</v>
      </c>
      <c r="E20" s="174">
        <f>ROUND(VALUE(SUBSTITUTE(実質収支比率等に係る経年分析!I$47,"▲","-")),2)</f>
        <v>20.89</v>
      </c>
      <c r="F20" s="174">
        <f>ROUND(VALUE(SUBSTITUTE(実質収支比率等に係る経年分析!J$47,"▲","-")),2)</f>
        <v>20.09</v>
      </c>
    </row>
    <row r="21" spans="1:11" x14ac:dyDescent="0.15">
      <c r="A21" s="174" t="s">
        <v>60</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2.8</v>
      </c>
      <c r="D21" s="174">
        <f>IF(ISNUMBER(VALUE(SUBSTITUTE(実質収支比率等に係る経年分析!H$49,"▲","-"))),ROUND(VALUE(SUBSTITUTE(実質収支比率等に係る経年分析!H$49,"▲","-")),2),NA())</f>
        <v>4.0599999999999996</v>
      </c>
      <c r="E21" s="174">
        <f>IF(ISNUMBER(VALUE(SUBSTITUTE(実質収支比率等に係る経年分析!I$49,"▲","-"))),ROUND(VALUE(SUBSTITUTE(実質収支比率等に係る経年分析!I$49,"▲","-")),2),NA())</f>
        <v>8.36</v>
      </c>
      <c r="F21" s="174">
        <f>IF(ISNUMBER(VALUE(SUBSTITUTE(実質収支比率等に係る経年分析!J$49,"▲","-"))),ROUND(VALUE(SUBSTITUTE(実質収支比率等に係る経年分析!J$49,"▲","-")),2),NA())</f>
        <v>-3.69</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4.0199999999999996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9.73</v>
      </c>
    </row>
    <row r="36" spans="1:16" x14ac:dyDescent="0.15">
      <c r="A36" s="175" t="str">
        <f>IF(連結実質赤字比率に係る赤字・黒字の構成分析!C$34="",NA(),連結実質赤字比率に係る赤字・黒字の構成分析!C$34)</f>
        <v>七戸霊園事業特別会計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1082</v>
      </c>
      <c r="E42" s="176"/>
      <c r="F42" s="176"/>
      <c r="G42" s="176">
        <f>'実質公債費比率（分子）の構造'!L$52</f>
        <v>1100</v>
      </c>
      <c r="H42" s="176"/>
      <c r="I42" s="176"/>
      <c r="J42" s="176">
        <f>'実質公債費比率（分子）の構造'!M$52</f>
        <v>1117</v>
      </c>
      <c r="K42" s="176"/>
      <c r="L42" s="176"/>
      <c r="M42" s="176">
        <f>'実質公債費比率（分子）の構造'!N$52</f>
        <v>1150</v>
      </c>
      <c r="N42" s="176"/>
      <c r="O42" s="176"/>
      <c r="P42" s="176">
        <f>'実質公債費比率（分子）の構造'!O$52</f>
        <v>1188</v>
      </c>
    </row>
    <row r="43" spans="1:16" x14ac:dyDescent="0.15">
      <c r="A43" s="176" t="s">
        <v>68</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69</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70</v>
      </c>
      <c r="B45" s="176">
        <f>'実質公債費比率（分子）の構造'!K$49</f>
        <v>207</v>
      </c>
      <c r="C45" s="176"/>
      <c r="D45" s="176"/>
      <c r="E45" s="176">
        <f>'実質公債費比率（分子）の構造'!L$49</f>
        <v>192</v>
      </c>
      <c r="F45" s="176"/>
      <c r="G45" s="176"/>
      <c r="H45" s="176">
        <f>'実質公債費比率（分子）の構造'!M$49</f>
        <v>174</v>
      </c>
      <c r="I45" s="176"/>
      <c r="J45" s="176"/>
      <c r="K45" s="176">
        <f>'実質公債費比率（分子）の構造'!N$49</f>
        <v>139</v>
      </c>
      <c r="L45" s="176"/>
      <c r="M45" s="176"/>
      <c r="N45" s="176">
        <f>'実質公債費比率（分子）の構造'!O$49</f>
        <v>142</v>
      </c>
      <c r="O45" s="176"/>
      <c r="P45" s="176"/>
    </row>
    <row r="46" spans="1:16" x14ac:dyDescent="0.15">
      <c r="A46" s="176" t="s">
        <v>71</v>
      </c>
      <c r="B46" s="176">
        <f>'実質公債費比率（分子）の構造'!K$48</f>
        <v>252</v>
      </c>
      <c r="C46" s="176"/>
      <c r="D46" s="176"/>
      <c r="E46" s="176">
        <f>'実質公債費比率（分子）の構造'!L$48</f>
        <v>181</v>
      </c>
      <c r="F46" s="176"/>
      <c r="G46" s="176"/>
      <c r="H46" s="176">
        <f>'実質公債費比率（分子）の構造'!M$48</f>
        <v>198</v>
      </c>
      <c r="I46" s="176"/>
      <c r="J46" s="176"/>
      <c r="K46" s="176">
        <f>'実質公債費比率（分子）の構造'!N$48</f>
        <v>185</v>
      </c>
      <c r="L46" s="176"/>
      <c r="M46" s="176"/>
      <c r="N46" s="176">
        <f>'実質公債費比率（分子）の構造'!O$48</f>
        <v>182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960</v>
      </c>
      <c r="C49" s="176"/>
      <c r="D49" s="176"/>
      <c r="E49" s="176">
        <f>'実質公債費比率（分子）の構造'!L$45</f>
        <v>971</v>
      </c>
      <c r="F49" s="176"/>
      <c r="G49" s="176"/>
      <c r="H49" s="176">
        <f>'実質公債費比率（分子）の構造'!M$45</f>
        <v>956</v>
      </c>
      <c r="I49" s="176"/>
      <c r="J49" s="176"/>
      <c r="K49" s="176">
        <f>'実質公債費比率（分子）の構造'!N$45</f>
        <v>1015</v>
      </c>
      <c r="L49" s="176"/>
      <c r="M49" s="176"/>
      <c r="N49" s="176">
        <f>'実質公債費比率（分子）の構造'!O$45</f>
        <v>1047</v>
      </c>
      <c r="O49" s="176"/>
      <c r="P49" s="176"/>
    </row>
    <row r="50" spans="1:16" x14ac:dyDescent="0.15">
      <c r="A50" s="176" t="s">
        <v>75</v>
      </c>
      <c r="B50" s="176" t="e">
        <f>NA()</f>
        <v>#N/A</v>
      </c>
      <c r="C50" s="176">
        <f>IF(ISNUMBER('実質公債費比率（分子）の構造'!K$53),'実質公債費比率（分子）の構造'!K$53,NA())</f>
        <v>338</v>
      </c>
      <c r="D50" s="176" t="e">
        <f>NA()</f>
        <v>#N/A</v>
      </c>
      <c r="E50" s="176" t="e">
        <f>NA()</f>
        <v>#N/A</v>
      </c>
      <c r="F50" s="176">
        <f>IF(ISNUMBER('実質公債費比率（分子）の構造'!L$53),'実質公債費比率（分子）の構造'!L$53,NA())</f>
        <v>245</v>
      </c>
      <c r="G50" s="176" t="e">
        <f>NA()</f>
        <v>#N/A</v>
      </c>
      <c r="H50" s="176" t="e">
        <f>NA()</f>
        <v>#N/A</v>
      </c>
      <c r="I50" s="176">
        <f>IF(ISNUMBER('実質公債費比率（分子）の構造'!M$53),'実質公債費比率（分子）の構造'!M$53,NA())</f>
        <v>212</v>
      </c>
      <c r="J50" s="176" t="e">
        <f>NA()</f>
        <v>#N/A</v>
      </c>
      <c r="K50" s="176" t="e">
        <f>NA()</f>
        <v>#N/A</v>
      </c>
      <c r="L50" s="176">
        <f>IF(ISNUMBER('実質公債費比率（分子）の構造'!N$53),'実質公債費比率（分子）の構造'!N$53,NA())</f>
        <v>190</v>
      </c>
      <c r="M50" s="176" t="e">
        <f>NA()</f>
        <v>#N/A</v>
      </c>
      <c r="N50" s="176" t="e">
        <f>NA()</f>
        <v>#N/A</v>
      </c>
      <c r="O50" s="176">
        <f>IF(ISNUMBER('実質公債費比率（分子）の構造'!O$53),'実質公債費比率（分子）の構造'!O$53,NA())</f>
        <v>184</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10781</v>
      </c>
      <c r="E56" s="175"/>
      <c r="F56" s="175"/>
      <c r="G56" s="175">
        <f>'将来負担比率（分子）の構造'!J$52</f>
        <v>11244</v>
      </c>
      <c r="H56" s="175"/>
      <c r="I56" s="175"/>
      <c r="J56" s="175">
        <f>'将来負担比率（分子）の構造'!K$52</f>
        <v>11501</v>
      </c>
      <c r="K56" s="175"/>
      <c r="L56" s="175"/>
      <c r="M56" s="175">
        <f>'将来負担比率（分子）の構造'!L$52</f>
        <v>11253</v>
      </c>
      <c r="N56" s="175"/>
      <c r="O56" s="175"/>
      <c r="P56" s="175">
        <f>'将来負担比率（分子）の構造'!M$52</f>
        <v>11660</v>
      </c>
    </row>
    <row r="57" spans="1:16" x14ac:dyDescent="0.15">
      <c r="A57" s="175" t="s">
        <v>44</v>
      </c>
      <c r="B57" s="175"/>
      <c r="C57" s="175"/>
      <c r="D57" s="175">
        <f>'将来負担比率（分子）の構造'!I$51</f>
        <v>148</v>
      </c>
      <c r="E57" s="175"/>
      <c r="F57" s="175"/>
      <c r="G57" s="175">
        <f>'将来負担比率（分子）の構造'!J$51</f>
        <v>125</v>
      </c>
      <c r="H57" s="175"/>
      <c r="I57" s="175"/>
      <c r="J57" s="175">
        <f>'将来負担比率（分子）の構造'!K$51</f>
        <v>170</v>
      </c>
      <c r="K57" s="175"/>
      <c r="L57" s="175"/>
      <c r="M57" s="175">
        <f>'将来負担比率（分子）の構造'!L$51</f>
        <v>248</v>
      </c>
      <c r="N57" s="175"/>
      <c r="O57" s="175"/>
      <c r="P57" s="175">
        <f>'将来負担比率（分子）の構造'!M$51</f>
        <v>394</v>
      </c>
    </row>
    <row r="58" spans="1:16" x14ac:dyDescent="0.15">
      <c r="A58" s="175" t="s">
        <v>43</v>
      </c>
      <c r="B58" s="175"/>
      <c r="C58" s="175"/>
      <c r="D58" s="175">
        <f>'将来負担比率（分子）の構造'!I$50</f>
        <v>1117</v>
      </c>
      <c r="E58" s="175"/>
      <c r="F58" s="175"/>
      <c r="G58" s="175">
        <f>'将来負担比率（分子）の構造'!J$50</f>
        <v>1765</v>
      </c>
      <c r="H58" s="175"/>
      <c r="I58" s="175"/>
      <c r="J58" s="175">
        <f>'将来負担比率（分子）の構造'!K$50</f>
        <v>2256</v>
      </c>
      <c r="K58" s="175"/>
      <c r="L58" s="175"/>
      <c r="M58" s="175">
        <f>'将来負担比率（分子）の構造'!L$50</f>
        <v>2915</v>
      </c>
      <c r="N58" s="175"/>
      <c r="O58" s="175"/>
      <c r="P58" s="175">
        <f>'将来負担比率（分子）の構造'!M$50</f>
        <v>3661</v>
      </c>
    </row>
    <row r="59" spans="1:16" x14ac:dyDescent="0.15">
      <c r="A59" s="175" t="s">
        <v>41</v>
      </c>
      <c r="B59" s="175">
        <f>'将来負担比率（分子）の構造'!I$49</f>
        <v>52</v>
      </c>
      <c r="C59" s="175"/>
      <c r="D59" s="175"/>
      <c r="E59" s="175">
        <f>'将来負担比率（分子）の構造'!J$49</f>
        <v>59</v>
      </c>
      <c r="F59" s="175"/>
      <c r="G59" s="175"/>
      <c r="H59" s="175">
        <f>'将来負担比率（分子）の構造'!K$49</f>
        <v>49</v>
      </c>
      <c r="I59" s="175"/>
      <c r="J59" s="175"/>
      <c r="K59" s="175">
        <f>'将来負担比率（分子）の構造'!L$49</f>
        <v>117</v>
      </c>
      <c r="L59" s="175"/>
      <c r="M59" s="175"/>
      <c r="N59" s="175">
        <f>'将来負担比率（分子）の構造'!M$49</f>
        <v>158</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1108</v>
      </c>
      <c r="C62" s="175"/>
      <c r="D62" s="175"/>
      <c r="E62" s="175">
        <f>'将来負担比率（分子）の構造'!J$45</f>
        <v>1001</v>
      </c>
      <c r="F62" s="175"/>
      <c r="G62" s="175"/>
      <c r="H62" s="175">
        <f>'将来負担比率（分子）の構造'!K$45</f>
        <v>965</v>
      </c>
      <c r="I62" s="175"/>
      <c r="J62" s="175"/>
      <c r="K62" s="175">
        <f>'将来負担比率（分子）の構造'!L$45</f>
        <v>959</v>
      </c>
      <c r="L62" s="175"/>
      <c r="M62" s="175"/>
      <c r="N62" s="175">
        <f>'将来負担比率（分子）の構造'!M$45</f>
        <v>948</v>
      </c>
      <c r="O62" s="175"/>
      <c r="P62" s="175"/>
    </row>
    <row r="63" spans="1:16" x14ac:dyDescent="0.15">
      <c r="A63" s="175" t="s">
        <v>36</v>
      </c>
      <c r="B63" s="175">
        <f>'将来負担比率（分子）の構造'!I$44</f>
        <v>1237</v>
      </c>
      <c r="C63" s="175"/>
      <c r="D63" s="175"/>
      <c r="E63" s="175">
        <f>'将来負担比率（分子）の構造'!J$44</f>
        <v>1155</v>
      </c>
      <c r="F63" s="175"/>
      <c r="G63" s="175"/>
      <c r="H63" s="175">
        <f>'将来負担比率（分子）の構造'!K$44</f>
        <v>1040</v>
      </c>
      <c r="I63" s="175"/>
      <c r="J63" s="175"/>
      <c r="K63" s="175">
        <f>'将来負担比率（分子）の構造'!L$44</f>
        <v>903</v>
      </c>
      <c r="L63" s="175"/>
      <c r="M63" s="175"/>
      <c r="N63" s="175">
        <f>'将来負担比率（分子）の構造'!M$44</f>
        <v>803</v>
      </c>
      <c r="O63" s="175"/>
      <c r="P63" s="175"/>
    </row>
    <row r="64" spans="1:16" x14ac:dyDescent="0.15">
      <c r="A64" s="175" t="s">
        <v>35</v>
      </c>
      <c r="B64" s="175">
        <f>'将来負担比率（分子）の構造'!I$43</f>
        <v>2457</v>
      </c>
      <c r="C64" s="175"/>
      <c r="D64" s="175"/>
      <c r="E64" s="175">
        <f>'将来負担比率（分子）の構造'!J$43</f>
        <v>2467</v>
      </c>
      <c r="F64" s="175"/>
      <c r="G64" s="175"/>
      <c r="H64" s="175">
        <f>'将来負担比率（分子）の構造'!K$43</f>
        <v>2324</v>
      </c>
      <c r="I64" s="175"/>
      <c r="J64" s="175"/>
      <c r="K64" s="175">
        <f>'将来負担比率（分子）の構造'!L$43</f>
        <v>2231</v>
      </c>
      <c r="L64" s="175"/>
      <c r="M64" s="175"/>
      <c r="N64" s="175">
        <f>'将来負担比率（分子）の構造'!M$43</f>
        <v>2177</v>
      </c>
      <c r="O64" s="175"/>
      <c r="P64" s="175"/>
    </row>
    <row r="65" spans="1:16" x14ac:dyDescent="0.15">
      <c r="A65" s="175" t="s">
        <v>34</v>
      </c>
      <c r="B65" s="175">
        <f>'将来負担比率（分子）の構造'!I$42</f>
        <v>5</v>
      </c>
      <c r="C65" s="175"/>
      <c r="D65" s="175"/>
      <c r="E65" s="175">
        <f>'将来負担比率（分子）の構造'!J$42</f>
        <v>4</v>
      </c>
      <c r="F65" s="175"/>
      <c r="G65" s="175"/>
      <c r="H65" s="175">
        <f>'将来負担比率（分子）の構造'!K$42</f>
        <v>2</v>
      </c>
      <c r="I65" s="175"/>
      <c r="J65" s="175"/>
      <c r="K65" s="175">
        <f>'将来負担比率（分子）の構造'!L$42</f>
        <v>1</v>
      </c>
      <c r="L65" s="175"/>
      <c r="M65" s="175"/>
      <c r="N65" s="175">
        <f>'将来負担比率（分子）の構造'!M$42</f>
        <v>1</v>
      </c>
      <c r="O65" s="175"/>
      <c r="P65" s="175"/>
    </row>
    <row r="66" spans="1:16" x14ac:dyDescent="0.15">
      <c r="A66" s="175" t="s">
        <v>33</v>
      </c>
      <c r="B66" s="175">
        <f>'将来負担比率（分子）の構造'!I$41</f>
        <v>8704</v>
      </c>
      <c r="C66" s="175"/>
      <c r="D66" s="175"/>
      <c r="E66" s="175">
        <f>'将来負担比率（分子）の構造'!J$41</f>
        <v>9382</v>
      </c>
      <c r="F66" s="175"/>
      <c r="G66" s="175"/>
      <c r="H66" s="175">
        <f>'将来負担比率（分子）の構造'!K$41</f>
        <v>9881</v>
      </c>
      <c r="I66" s="175"/>
      <c r="J66" s="175"/>
      <c r="K66" s="175">
        <f>'将来負担比率（分子）の構造'!L$41</f>
        <v>9945</v>
      </c>
      <c r="L66" s="175"/>
      <c r="M66" s="175"/>
      <c r="N66" s="175">
        <f>'将来負担比率（分子）の構造'!M$41</f>
        <v>11101</v>
      </c>
      <c r="O66" s="175"/>
      <c r="P66" s="175"/>
    </row>
    <row r="67" spans="1:16" x14ac:dyDescent="0.15">
      <c r="A67" s="175" t="s">
        <v>79</v>
      </c>
      <c r="B67" s="175" t="e">
        <f>NA()</f>
        <v>#N/A</v>
      </c>
      <c r="C67" s="175">
        <f>IF(ISNUMBER('将来負担比率（分子）の構造'!I$53), IF('将来負担比率（分子）の構造'!I$53 &lt; 0, 0, '将来負担比率（分子）の構造'!I$53), NA())</f>
        <v>1517</v>
      </c>
      <c r="D67" s="175" t="e">
        <f>NA()</f>
        <v>#N/A</v>
      </c>
      <c r="E67" s="175" t="e">
        <f>NA()</f>
        <v>#N/A</v>
      </c>
      <c r="F67" s="175">
        <f>IF(ISNUMBER('将来負担比率（分子）の構造'!J$53), IF('将来負担比率（分子）の構造'!J$53 &lt; 0, 0, '将来負担比率（分子）の構造'!J$53), NA())</f>
        <v>933</v>
      </c>
      <c r="G67" s="175" t="e">
        <f>NA()</f>
        <v>#N/A</v>
      </c>
      <c r="H67" s="175" t="e">
        <f>NA()</f>
        <v>#N/A</v>
      </c>
      <c r="I67" s="175">
        <f>IF(ISNUMBER('将来負担比率（分子）の構造'!K$53), IF('将来負担比率（分子）の構造'!K$53 &lt; 0, 0, '将来負担比率（分子）の構造'!K$53), NA())</f>
        <v>334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1117</v>
      </c>
      <c r="C72" s="179">
        <f>基金残高に係る経年分析!G55</f>
        <v>1472</v>
      </c>
      <c r="D72" s="179">
        <f>基金残高に係る経年分析!H55</f>
        <v>1386</v>
      </c>
    </row>
    <row r="73" spans="1:16" x14ac:dyDescent="0.15">
      <c r="A73" s="178" t="s">
        <v>82</v>
      </c>
      <c r="B73" s="179">
        <f>基金残高に係る経年分析!F56</f>
        <v>316</v>
      </c>
      <c r="C73" s="179">
        <f>基金残高に係る経年分析!G56</f>
        <v>216</v>
      </c>
      <c r="D73" s="179">
        <f>基金残高に係る経年分析!H56</f>
        <v>635</v>
      </c>
    </row>
    <row r="74" spans="1:16" x14ac:dyDescent="0.15">
      <c r="A74" s="178" t="s">
        <v>83</v>
      </c>
      <c r="B74" s="179">
        <f>基金残高に係る経年分析!F57</f>
        <v>1115</v>
      </c>
      <c r="C74" s="179">
        <f>基金残高に係る経年分析!G57</f>
        <v>1614</v>
      </c>
      <c r="D74" s="179">
        <f>基金残高に係る経年分析!H57</f>
        <v>2031</v>
      </c>
    </row>
  </sheetData>
  <sheetProtection algorithmName="SHA-512" hashValue="9dNE9X02TRsTcWKk60LLxQyXopiLjLt1cx+tOSmJLU5o6053EEV01m/OmJQe5AtMEIvzRpsgOjlTAfw3ecr8/g==" saltValue="mG37E+5fI5kL1LoVgI23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2024-08-23T01:39:32Z</cp:lastPrinted>
  <dcterms:created xsi:type="dcterms:W3CDTF">2024-03-14T00:57:16Z</dcterms:created>
  <dcterms:modified xsi:type="dcterms:W3CDTF">2024-09-20T06:38:38Z</dcterms:modified>
  <cp:category/>
</cp:coreProperties>
</file>