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28860" yWindow="-1740" windowWidth="28920" windowHeight="163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<sst xmlns="http://schemas.openxmlformats.org/spreadsheetml/2006/main" count="1116" uniqueCount="606">
  <si>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</si>
  <si>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</si>
  <si>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</si>
  <si>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</si>
  <si>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</si>
  <si>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</si>
  <si>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</si>
  <si>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</si>
  <si>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</si>
  <si>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</si>
  <si>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</si>
  <si>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</si>
  <si>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</si>
  <si>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</si>
  <si>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</si>
  <si>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</si>
  <si>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</si>
  <si>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</si>
  <si>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</si>
  <si>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</si>
  <si>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</si>
  <si>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</si>
  <si>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</si>
  <si>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</si>
  <si>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</si>
  <si>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</si>
  <si>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</si>
  <si>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</si>
  <si>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</si>
  <si>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</si>
  <si>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</si>
  <si>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</si>
  <si>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</si>
  <si>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</si>
  <si>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</si>
  <si>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</si>
  <si>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</si>
  <si>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</si>
  <si>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</si>
  <si>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</si>
  <si>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</si>
  <si>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</si>
  <si>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</si>
  <si>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</si>
  <si>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</si>
  <si>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</si>
  <si>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</si>
  <si>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</si>
  <si>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</si>
  <si>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</si>
  <si>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</si>
  <si>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</si>
  <si>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</si>
  <si>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</si>
  <si>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</si>
  <si>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</si>
  <si>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</si>
  <si>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</si>
  <si>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</si>
  <si>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</si>
  <si>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</si>
  <si>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</si>
  <si>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</si>
  <si>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</si>
  <si>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</si>
  <si>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</si>
  <si>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</si>
  <si>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</si>
  <si>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</si>
  <si>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</si>
  <si>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</si>
  <si>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</si>
  <si>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</si>
  <si>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</si>
  <si>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</si>
  <si>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</si>
  <si>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</si>
  <si>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</si>
  <si>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</si>
  <si>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</si>
  <si>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</si>
  <si>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</si>
  <si>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</si>
  <si>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</si>
  <si>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</si>
  <si>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</si>
  <si>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</si>
  <si>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</si>
  <si>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</si>
  <si>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</si>
  <si>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</si>
  <si>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</si>
  <si>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</si>
  <si>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</si>
  <si>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</si>
  <si>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</si>
  <si>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</si>
  <si>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</si>
  <si>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</si>
  <si>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</si>
  <si>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</si>
  <si>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</si>
  <si>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</si>
  <si>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</si>
  <si>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</si>
  <si>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</si>
  <si>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</si>
  <si>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</si>
  <si>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</si>
  <si>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</si>
  <si>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</si>
  <si>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</si>
  <si>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</si>
  <si>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</si>
  <si>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</si>
  <si>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</si>
  <si>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</si>
  <si>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</si>
  <si>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</si>
  <si>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</si>
  <si>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</si>
  <si>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</si>
  <si>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</si>
  <si>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</si>
  <si>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</si>
  <si>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</si>
  <si>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</si>
  <si>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</si>
  <si>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</si>
  <si>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</si>
  <si>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</si>
  <si>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</si>
  <si>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</si>
  <si>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</si>
  <si>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</si>
  <si>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</si>
  <si>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</si>
  <si>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</si>
  <si>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</si>
  <si>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</si>
  <si>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</si>
  <si>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</si>
  <si>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</si>
  <si>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</si>
  <si>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</si>
  <si>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</si>
  <si>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</si>
  <si>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</si>
  <si>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</si>
  <si>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</si>
  <si>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</si>
  <si>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</si>
  <si>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</si>
  <si>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</si>
  <si>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</si>
  <si>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</si>
  <si>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</si>
  <si>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</si>
  <si>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</si>
  <si>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</si>
  <si>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</si>
  <si>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</si>
  <si>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</si>
  <si>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</si>
  <si>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</si>
  <si>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</si>
  <si>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</si>
  <si>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</si>
  <si>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</si>
  <si>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</si>
  <si>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</si>
  <si>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</si>
  <si>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</si>
  <si>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</si>
  <si>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</si>
  <si>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</si>
  <si>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</si>
  <si>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</si>
  <si>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</si>
  <si>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</si>
  <si>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</si>
  <si>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</si>
  <si>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</si>
  <si>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</si>
  <si>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</si>
  <si>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</si>
  <si>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</si>
  <si>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</si>
  <si>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</si>
  <si>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</si>
  <si>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</si>
  <si>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</si>
  <si>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</si>
  <si>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</si>
  <si>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</si>
  <si>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</si>
  <si>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</si>
  <si>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</si>
  <si>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</si>
  <si>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</si>
  <si>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</si>
  <si>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</si>
  <si>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</si>
  <si>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</si>
  <si>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</si>
  <si>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</si>
  <si>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</si>
  <si>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</si>
  <si>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</si>
  <si>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</si>
  <si>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</si>
  <si>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</si>
  <si>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</si>
  <si>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</si>
  <si>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</si>
  <si>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青森県六戸町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</si>
  <si>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</si>
  <si>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</si>
  <si>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</si>
  <si>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</si>
  <si>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</si>
  <si>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</si>
  <si>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</si>
  <si>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</si>
  <si>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</si>
  <si>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</si>
  <si>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</si>
  <si>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</si>
  <si>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</si>
  <si>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</si>
  <si>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</si>
  <si>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</si>
  <si>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</si>
  <si>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</si>
  <si>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</si>
  <si>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</si>
  <si>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</si>
  <si>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</si>
  <si>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</si>
  <si>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</si>
  <si>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</si>
  <si>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</si>
  <si>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</si>
  <si>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</si>
  <si>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</si>
  <si>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</si>
  <si>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</si>
  <si>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</si>
  <si>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</si>
  <si>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</si>
  <si>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</si>
  <si>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</si>
  <si>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</si>
  <si>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</si>
  <si>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</si>
  <si>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</si>
  <si>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</si>
  <si>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</si>
  <si>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</si>
  <si>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</si>
  <si>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</si>
  <si>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</si>
  <si>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</si>
  <si>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</si>
  <si>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</si>
  <si>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</si>
  <si>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</si>
  <si>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</si>
  <si>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</si>
  <si>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</si>
  <si>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</si>
  <si>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</si>
  <si>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</si>
  <si>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</si>
  <si>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</si>
  <si>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</si>
  <si>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</si>
  <si>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</si>
  <si>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</si>
  <si>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</si>
  <si>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</si>
  <si>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</si>
  <si>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</si>
  <si>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</si>
  <si>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</si>
  <si>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</si>
  <si>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</si>
  <si>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</si>
  <si>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</si>
  <si>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</si>
  <si>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</si>
  <si>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</si>
  <si>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</si>
  <si>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</si>
  <si>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</si>
  <si>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</si>
  <si>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</si>
  <si>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</si>
  <si>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</si>
  <si>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</si>
  <si>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</si>
  <si>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</si>
  <si>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</si>
  <si>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</si>
  <si>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</si>
  <si>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</si>
  <si>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</si>
  <si>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</si>
  <si>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</si>
  <si>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</si>
  <si>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</si>
  <si>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</si>
  <si>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</si>
  <si>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</si>
  <si>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</si>
  <si>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</si>
  <si>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</si>
  <si>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</si>
  <si>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</si>
  <si>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</si>
  <si>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</si>
  <si>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</si>
  <si>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</si>
  <si>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</si>
  <si>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</si>
  <si>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</si>
  <si>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</si>
  <si>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</si>
  <si>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</si>
  <si>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</si>
  <si>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</si>
  <si>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</si>
  <si>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</si>
  <si>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</si>
  <si>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</si>
  <si>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</si>
  <si>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</si>
  <si>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</si>
  <si>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</si>
  <si>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</si>
  <si>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</si>
  <si>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</si>
  <si>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</si>
  <si>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</si>
  <si>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</si>
  <si>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</si>
  <si>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</si>
  <si>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</si>
  <si>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</si>
  <si>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</si>
  <si>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</si>
  <si>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</si>
  <si>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</si>
  <si>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</si>
  <si>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</si>
  <si>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</si>
  <si>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</si>
  <si>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</si>
  <si>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</si>
  <si>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</si>
  <si>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</si>
  <si>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</si>
  <si>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</si>
  <si>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</si>
  <si>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</si>
  <si>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青森県六戸町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</si>
  <si>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</si>
  <si>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</si>
  <si>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</si>
  <si>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</si>
  <si>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</si>
  <si>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</si>
  <si>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</si>
  <si>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</si>
  <si>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</si>
  <si>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</si>
  <si>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</si>
  <si>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</si>
  <si>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</si>
  <si>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</si>
  <si>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</si>
  <si>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</si>
  <si>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</si>
  <si>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</si>
  <si>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</si>
  <si>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</si>
  <si>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</si>
  <si>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</si>
  <si>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</si>
  <si>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</si>
  <si>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</si>
  <si>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</si>
  <si>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</si>
  <si>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</si>
  <si>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</si>
  <si>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</si>
  <si>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</si>
  <si>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</si>
  <si>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</si>
  <si>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</si>
  <si>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</si>
  <si>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国民健康保険診療所事業特別会計</t>
    <phoneticPr fontId="5"/>
  </si>
  <si>
    <t>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</si>
  <si>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</si>
  <si>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</si>
  <si>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</si>
  <si>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</si>
  <si>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</si>
  <si>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</si>
  <si>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</si>
  <si>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</si>
  <si>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</si>
  <si>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</si>
  <si>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</si>
  <si>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</si>
  <si>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</si>
  <si>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</si>
  <si>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</si>
  <si>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</si>
  <si>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</si>
  <si>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</si>
  <si>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</si>
  <si>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</si>
  <si>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</si>
  <si>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</si>
  <si>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</si>
  <si>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</si>
  <si>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</si>
  <si>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</si>
  <si>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</si>
  <si>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</si>
  <si>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</si>
  <si>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</si>
  <si>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</si>
  <si>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</si>
  <si>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</si>
  <si>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</si>
  <si>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</si>
  <si>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</si>
  <si>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</si>
  <si>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</si>
  <si>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</si>
  <si>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</si>
  <si>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</si>
  <si>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</si>
  <si>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</si>
  <si>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</si>
  <si>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</si>
  <si>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</si>
  <si>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</si>
  <si>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</si>
  <si>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</si>
  <si>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</si>
  <si>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</si>
  <si>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</si>
  <si>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</si>
  <si>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</si>
  <si>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</si>
  <si>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</si>
  <si>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</si>
  <si>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</si>
  <si>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</si>
  <si>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</si>
  <si>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</si>
  <si>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</si>
  <si>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</si>
  <si>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</si>
  <si>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</si>
  <si>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</si>
  <si>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</si>
  <si>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</si>
  <si>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</si>
  <si>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</si>
  <si>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</si>
  <si>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</si>
  <si>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</si>
  <si>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</si>
  <si>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</si>
  <si>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</si>
  <si>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</si>
  <si>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</si>
  <si>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</si>
  <si>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</si>
  <si>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</si>
  <si>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</si>
  <si>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</si>
  <si>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</si>
  <si>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</si>
  <si>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</si>
  <si>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</si>
  <si>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</si>
  <si>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</si>
  <si>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</si>
  <si>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</si>
  <si>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</si>
  <si>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</si>
  <si>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</si>
  <si>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</si>
  <si>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</si>
  <si>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</si>
  <si>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</si>
  <si>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</si>
  <si>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</si>
  <si>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</si>
  <si>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</si>
  <si>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</si>
  <si>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</si>
  <si>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</si>
  <si>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</si>
  <si>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</si>
  <si>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</si>
  <si>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</si>
  <si>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</si>
  <si>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</si>
  <si>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</si>
  <si>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</si>
  <si>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</si>
  <si>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</si>
  <si>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</si>
  <si>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</si>
  <si>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</si>
  <si>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</si>
  <si>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</si>
  <si>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</si>
  <si>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</si>
  <si>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</si>
  <si>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</si>
  <si>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</si>
  <si>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</si>
  <si>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</si>
  <si>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</si>
  <si>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</si>
  <si>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</si>
  <si>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</si>
  <si>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</si>
  <si>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</si>
  <si>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</si>
  <si>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</si>
  <si>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</si>
  <si>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</si>
  <si>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</si>
  <si>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</si>
  <si>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</si>
  <si>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</si>
  <si>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</si>
  <si>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</si>
  <si>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</si>
  <si>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</si>
  <si>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2.18</t>
  </si>
  <si>
    <t>▲ 5.91</t>
  </si>
  <si>
    <t>▲ 2.83</t>
  </si>
  <si>
    <t>▲ 2.50</t>
  </si>
  <si>
    <t>一般会計</t>
  </si>
  <si>
    <t>介護保険事業特別会計</t>
  </si>
  <si>
    <t>国民健康保険事業特別会計</t>
  </si>
  <si>
    <t>後期高齢者医療特別会計</t>
  </si>
  <si>
    <t>農業集落排水事業特別会計</t>
  </si>
  <si>
    <t>霊園事業特別会計</t>
  </si>
  <si>
    <t>国民健康保険診療所事業特別会計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</si>
  <si>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</si>
  <si>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</si>
  <si>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</si>
  <si>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</si>
  <si>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</si>
  <si>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</si>
  <si>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</si>
  <si>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</si>
  <si>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</si>
  <si>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</si>
  <si>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</si>
  <si>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</si>
  <si>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</si>
  <si>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</si>
  <si>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</si>
  <si>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</si>
  <si>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</si>
  <si>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</si>
  <si>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学校建設基金</t>
    <rPh sb="0" eb="2">
      <t>ガッコウ</t>
    </rPh>
    <rPh sb="2" eb="4">
      <t>ケンセツ</t>
    </rPh>
    <rPh sb="4" eb="6">
      <t>キキン</t>
    </rPh>
    <phoneticPr fontId="2"/>
  </si>
  <si>
    <t>ふるさと基金</t>
    <rPh sb="4" eb="6">
      <t>キキン</t>
    </rPh>
    <phoneticPr fontId="2"/>
  </si>
  <si>
    <t>地域福祉基金</t>
    <rPh sb="0" eb="2">
      <t>チイキ</t>
    </rPh>
    <rPh sb="2" eb="4">
      <t>フクシ</t>
    </rPh>
    <rPh sb="4" eb="6">
      <t>キキン</t>
    </rPh>
    <phoneticPr fontId="2"/>
  </si>
  <si>
    <t>地域産業振興基金</t>
    <rPh sb="0" eb="2">
      <t>チイキ</t>
    </rPh>
    <rPh sb="2" eb="4">
      <t>サンギョウ</t>
    </rPh>
    <rPh sb="4" eb="6">
      <t>シンコウ</t>
    </rPh>
    <rPh sb="6" eb="8">
      <t>キキン</t>
    </rPh>
    <phoneticPr fontId="2"/>
  </si>
  <si>
    <t>水と土保全対策基金</t>
    <rPh sb="0" eb="1">
      <t>ミズ</t>
    </rPh>
    <rPh sb="2" eb="3">
      <t>ツチ</t>
    </rPh>
    <rPh sb="3" eb="5">
      <t>ホゼン</t>
    </rPh>
    <rPh sb="5" eb="7">
      <t>タイサク</t>
    </rPh>
    <rPh sb="7" eb="9">
      <t>キキン</t>
    </rPh>
    <phoneticPr fontId="2"/>
  </si>
  <si>
    <t>国民健康保険事業特別会計</t>
    <phoneticPr fontId="5"/>
  </si>
  <si>
    <t>-</t>
    <phoneticPr fontId="2"/>
  </si>
  <si>
    <t>介護保険事業特別会計</t>
    <phoneticPr fontId="5"/>
  </si>
  <si>
    <t>後期高齢者医療特別会計</t>
    <phoneticPr fontId="5"/>
  </si>
  <si>
    <t>-</t>
    <phoneticPr fontId="2"/>
  </si>
  <si>
    <t>国民健康保険診療所事業特別会計</t>
    <phoneticPr fontId="5"/>
  </si>
  <si>
    <t>-</t>
    <phoneticPr fontId="5"/>
  </si>
  <si>
    <t>下水道事業特別会計</t>
    <phoneticPr fontId="5"/>
  </si>
  <si>
    <t>法非適用企業</t>
    <phoneticPr fontId="5"/>
  </si>
  <si>
    <t>農業集落排水事業特別会計</t>
    <phoneticPr fontId="5"/>
  </si>
  <si>
    <t>法非適用企業</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</si>
  <si>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</si>
  <si>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</si>
  <si>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</si>
  <si>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</si>
  <si>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</si>
  <si>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</si>
  <si>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</si>
  <si>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</si>
  <si>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</si>
  <si>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</si>
  <si>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</si>
  <si>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r>
      <t>　</t>
    </r>
    <r>
      <rPr>
        <sz val="11"/>
        <color indexed="8"/>
        <rFont val="游ゴシック"/>
        <family val="3"/>
        <charset val="128"/>
        <scheme val="minor"/>
      </rPr>
      <t>将来負担比率が改善された理由は、基金積立額が増加したことで、基金積立額が公債の返済残高より多くなったためである。逆に有形固定資産減価償却率については類似団体より高い水準であり、今後は「六戸町公共施設等総合管理計画」を基づき、現況把握と将来見通しを立てながら効率的かつ効果的な維持管理を進めていきたい。</t>
    </r>
    <phoneticPr fontId="5"/>
  </si>
  <si>
    <t>　実質公債比率は、以前計画的に実施した地方債の繰上償還の効果によって圧縮が図られたものと思われる。また、最近は新規借入の抑制を図っており、その効果も出ているものと思われる。将来負担率については、平成28・平成29年共に将来負担額を充当可能税源が上回ったため将来負担率は発生していなかったが、平成30年度においては、基金の取り崩しや普通会計から特別会計へ基金の移動を行ったことから充当可能基金が7.5憶減となり将来負担率が9.4％発生する形となった。</t>
    <rPh sb="86" eb="88">
      <t>ショウライ</t>
    </rPh>
    <rPh sb="88" eb="90">
      <t>フタン</t>
    </rPh>
    <rPh sb="90" eb="91">
      <t>リツ</t>
    </rPh>
    <rPh sb="97" eb="99">
      <t>ヘイセイ</t>
    </rPh>
    <rPh sb="102" eb="104">
      <t>ヘイセイ</t>
    </rPh>
    <rPh sb="106" eb="107">
      <t>ネン</t>
    </rPh>
    <rPh sb="107" eb="108">
      <t>トモ</t>
    </rPh>
    <rPh sb="145" eb="147">
      <t>ヘイセイ</t>
    </rPh>
    <rPh sb="149" eb="151">
      <t>ネンド</t>
    </rPh>
    <rPh sb="157" eb="159">
      <t>キキン</t>
    </rPh>
    <rPh sb="160" eb="161">
      <t>ト</t>
    </rPh>
    <rPh sb="162" eb="163">
      <t>クズ</t>
    </rPh>
    <rPh sb="165" eb="167">
      <t>フツウ</t>
    </rPh>
    <rPh sb="167" eb="169">
      <t>カイケイ</t>
    </rPh>
    <rPh sb="171" eb="173">
      <t>トクベツ</t>
    </rPh>
    <rPh sb="173" eb="175">
      <t>カイケイ</t>
    </rPh>
    <rPh sb="176" eb="178">
      <t>キキン</t>
    </rPh>
    <rPh sb="179" eb="181">
      <t>イドウ</t>
    </rPh>
    <rPh sb="182" eb="183">
      <t>オコナ</t>
    </rPh>
    <rPh sb="189" eb="191">
      <t>ジュウトウ</t>
    </rPh>
    <rPh sb="191" eb="193">
      <t>カノウ</t>
    </rPh>
    <rPh sb="193" eb="195">
      <t>キキン</t>
    </rPh>
    <rPh sb="199" eb="200">
      <t>オク</t>
    </rPh>
    <rPh sb="200" eb="201">
      <t>ゲン</t>
    </rPh>
    <rPh sb="204" eb="206">
      <t>ショウライ</t>
    </rPh>
    <rPh sb="206" eb="208">
      <t>フタン</t>
    </rPh>
    <rPh sb="208" eb="209">
      <t>リツ</t>
    </rPh>
    <rPh sb="214" eb="216">
      <t>ハッセイ</t>
    </rPh>
    <rPh sb="218" eb="219">
      <t>カタチ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</si>
</sst>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3"/>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7" fillId="8" borderId="129" xfId="12" applyNumberFormat="1" applyFont="1" applyFill="1" applyBorder="1" applyAlignment="1" applyProtection="1">
      <alignment horizontal="left" vertical="center" shrinkToFit="1"/>
      <protection locked="0"/>
    </xf>
    <xf numFmtId="0" fontId="37"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0" fontId="37" fillId="0" borderId="116" xfId="12" applyNumberFormat="1" applyFont="1" applyBorder="1" applyAlignment="1" applyProtection="1">
      <alignment horizontal="left" vertical="center" shrinkToFit="1"/>
      <protection locked="0"/>
    </xf>
    <xf numFmtId="0" fontId="37"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7" fillId="0" borderId="102" xfId="12" applyNumberFormat="1" applyFont="1" applyBorder="1" applyAlignment="1" applyProtection="1">
      <alignment horizontal="left" vertical="center" shrinkToFit="1"/>
      <protection locked="0"/>
    </xf>
    <xf numFmtId="0" fontId="37"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0" fontId="37" fillId="0" borderId="112" xfId="14" applyFont="1" applyBorder="1" applyAlignment="1" applyProtection="1">
      <alignment horizontal="left" vertical="center" shrinkToFit="1"/>
      <protection locked="0"/>
    </xf>
    <xf numFmtId="0" fontId="37" fillId="0" borderId="113" xfId="14" applyFont="1" applyBorder="1" applyAlignment="1" applyProtection="1">
      <alignment horizontal="left" vertical="center" shrinkToFit="1"/>
      <protection locked="0"/>
    </xf>
    <xf numFmtId="0" fontId="37" fillId="0" borderId="114" xfId="14"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7" fillId="0" borderId="98" xfId="14" applyFont="1" applyBorder="1" applyAlignment="1" applyProtection="1">
      <alignment horizontal="left" vertical="center" shrinkToFit="1"/>
      <protection locked="0"/>
    </xf>
    <xf numFmtId="0" fontId="37" fillId="0" borderId="99" xfId="14" applyFont="1" applyBorder="1" applyAlignment="1" applyProtection="1">
      <alignment horizontal="left" vertical="center" shrinkToFit="1"/>
      <protection locked="0"/>
    </xf>
    <xf numFmtId="0" fontId="37"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E59C-4A31-B872-BDF9C18BE7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60011</c:v>
                </c:pt>
                <c:pt idx="1">
                  <c:v>73930</c:v>
                </c:pt>
                <c:pt idx="2">
                  <c:v>65353</c:v>
                </c:pt>
                <c:pt idx="3">
                  <c:v>49295</c:v>
                </c:pt>
                <c:pt idx="4">
                  <c:v>102521</c:v>
                </c:pt>
              </c:numCache>
            </c:numRef>
          </c:val>
          <c:smooth val="0"/>
          <c:extLst>
            <c:ext xmlns:c16="http://schemas.microsoft.com/office/drawing/2014/chart" uri="{C3380CC4-5D6E-409C-BE32-E72D297353CC}">
              <c16:uniqueId val="{00000001-E59C-4A31-B872-BDF9C18BE7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c:v>
                </c:pt>
                <c:pt idx="1">
                  <c:v>9.2899999999999991</c:v>
                </c:pt>
                <c:pt idx="2">
                  <c:v>4.71</c:v>
                </c:pt>
                <c:pt idx="3">
                  <c:v>4.62</c:v>
                </c:pt>
                <c:pt idx="4">
                  <c:v>7.69</c:v>
                </c:pt>
              </c:numCache>
            </c:numRef>
          </c:val>
          <c:extLst>
            <c:ext xmlns:c16="http://schemas.microsoft.com/office/drawing/2014/chart" uri="{C3380CC4-5D6E-409C-BE32-E72D297353CC}">
              <c16:uniqueId val="{00000000-BAAF-4B92-9930-FB2A706E2F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23.21</c:v>
                </c:pt>
                <c:pt idx="1">
                  <c:v>25.62</c:v>
                </c:pt>
                <c:pt idx="2">
                  <c:v>24.04</c:v>
                </c:pt>
                <c:pt idx="3">
                  <c:v>21.05</c:v>
                </c:pt>
                <c:pt idx="4">
                  <c:v>15.68</c:v>
                </c:pt>
              </c:numCache>
            </c:numRef>
          </c:val>
          <c:extLst>
            <c:ext xmlns:c16="http://schemas.microsoft.com/office/drawing/2014/chart" uri="{C3380CC4-5D6E-409C-BE32-E72D297353CC}">
              <c16:uniqueId val="{00000001-BAAF-4B92-9930-FB2A706E2F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-2.1800000000000002</c:v>
                </c:pt>
                <c:pt idx="1">
                  <c:v>4.2</c:v>
                </c:pt>
                <c:pt idx="2">
                  <c:v>-5.91</c:v>
                </c:pt>
                <c:pt idx="3">
                  <c:v>-2.83</c:v>
                </c:pt>
                <c:pt idx="4">
                  <c:v>-2.5</c:v>
                </c:pt>
              </c:numCache>
            </c:numRef>
          </c:val>
          <c:smooth val="0"/>
          <c:extLst>
            <c:ext xmlns:c16="http://schemas.microsoft.com/office/drawing/2014/chart" uri="{C3380CC4-5D6E-409C-BE32-E72D297353CC}">
              <c16:uniqueId val="{00000002-BAAF-4B92-9930-FB2A706E2F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#N/A</c:v>
                </c:pt>
                <c:pt idx="5">
                  <c:v>0.26</c:v>
                </c:pt>
                <c:pt idx="6">
                  <c:v>0</c:v>
                </c:pt>
                <c:pt idx="7">
                  <c:v>0</c:v>
                </c:pt>
                <c:pt idx="8">
                  <c:v>0</c:v>
                </c:pt>
                <c:pt idx="9">
                  <c:v>0</c:v>
                </c:pt>
              </c:numCache>
            </c:numRef>
          </c:val>
          <c:extLst>
            <c:ext xmlns:c16="http://schemas.microsoft.com/office/drawing/2014/chart" uri="{C3380CC4-5D6E-409C-BE32-E72D297353CC}">
              <c16:uniqueId val="{00000000-3D8C-4BB2-AA91-790AD53902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8C-4BB2-AA91-790AD53902A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8C-4BB2-AA91-790AD53902AA}"/>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0.73</c:v>
                </c:pt>
                <c:pt idx="2">
                  <c:v>#N/A</c:v>
                </c:pt>
                <c:pt idx="3">
                  <c:v>0.75</c:v>
                </c:pt>
                <c:pt idx="4">
                  <c:v>#N/A</c:v>
                </c:pt>
                <c:pt idx="5">
                  <c:v>0</c:v>
                </c:pt>
                <c:pt idx="6">
                  <c:v>#N/A</c:v>
                </c:pt>
                <c:pt idx="7">
                  <c:v>0</c:v>
                </c:pt>
                <c:pt idx="8">
                  <c:v>#N/A</c:v>
                </c:pt>
                <c:pt idx="9">
                  <c:v>0</c:v>
                </c:pt>
              </c:numCache>
            </c:numRef>
          </c:val>
          <c:extLst>
            <c:ext xmlns:c16="http://schemas.microsoft.com/office/drawing/2014/chart" uri="{C3380CC4-5D6E-409C-BE32-E72D297353CC}">
              <c16:uniqueId val="{00000003-3D8C-4BB2-AA91-790AD53902AA}"/>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D8C-4BB2-AA91-790AD53902A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D8C-4BB2-AA91-790AD53902A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6-3D8C-4BB2-AA91-790AD53902A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0.16</c:v>
                </c:pt>
                <c:pt idx="4">
                  <c:v>#N/A</c:v>
                </c:pt>
                <c:pt idx="5">
                  <c:v>0.53</c:v>
                </c:pt>
                <c:pt idx="6">
                  <c:v>#N/A</c:v>
                </c:pt>
                <c:pt idx="7">
                  <c:v>0.85</c:v>
                </c:pt>
                <c:pt idx="8">
                  <c:v>#N/A</c:v>
                </c:pt>
                <c:pt idx="9">
                  <c:v>0.85</c:v>
                </c:pt>
              </c:numCache>
            </c:numRef>
          </c:val>
          <c:extLst>
            <c:ext xmlns:c16="http://schemas.microsoft.com/office/drawing/2014/chart" uri="{C3380CC4-5D6E-409C-BE32-E72D297353CC}">
              <c16:uniqueId val="{00000007-3D8C-4BB2-AA91-790AD53902A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c:v>
                </c:pt>
                <c:pt idx="2">
                  <c:v>#N/A</c:v>
                </c:pt>
                <c:pt idx="3">
                  <c:v>0.02</c:v>
                </c:pt>
                <c:pt idx="4">
                  <c:v>#N/A</c:v>
                </c:pt>
                <c:pt idx="5">
                  <c:v>0.42</c:v>
                </c:pt>
                <c:pt idx="6">
                  <c:v>#N/A</c:v>
                </c:pt>
                <c:pt idx="7">
                  <c:v>1</c:v>
                </c:pt>
                <c:pt idx="8">
                  <c:v>#N/A</c:v>
                </c:pt>
                <c:pt idx="9">
                  <c:v>4.0599999999999996</c:v>
                </c:pt>
              </c:numCache>
            </c:numRef>
          </c:val>
          <c:extLst>
            <c:ext xmlns:c16="http://schemas.microsoft.com/office/drawing/2014/chart" uri="{C3380CC4-5D6E-409C-BE32-E72D297353CC}">
              <c16:uniqueId val="{00000008-3D8C-4BB2-AA91-790AD53902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c:v>
                </c:pt>
                <c:pt idx="2">
                  <c:v>#N/A</c:v>
                </c:pt>
                <c:pt idx="3">
                  <c:v>9.2799999999999994</c:v>
                </c:pt>
                <c:pt idx="4">
                  <c:v>#N/A</c:v>
                </c:pt>
                <c:pt idx="5">
                  <c:v>4.71</c:v>
                </c:pt>
                <c:pt idx="6">
                  <c:v>#N/A</c:v>
                </c:pt>
                <c:pt idx="7">
                  <c:v>4.62</c:v>
                </c:pt>
                <c:pt idx="8">
                  <c:v>#N/A</c:v>
                </c:pt>
                <c:pt idx="9">
                  <c:v>7.68</c:v>
                </c:pt>
              </c:numCache>
            </c:numRef>
          </c:val>
          <c:extLst>
            <c:ext xmlns:c16="http://schemas.microsoft.com/office/drawing/2014/chart" uri="{C3380CC4-5D6E-409C-BE32-E72D297353CC}">
              <c16:uniqueId val="{00000009-3D8C-4BB2-AA91-790AD53902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569</c:v>
                </c:pt>
                <c:pt idx="5">
                  <c:v>561</c:v>
                </c:pt>
                <c:pt idx="8">
                  <c:v>558</c:v>
                </c:pt>
                <c:pt idx="11">
                  <c:v>557</c:v>
                </c:pt>
                <c:pt idx="14">
                  <c:v>555</c:v>
                </c:pt>
              </c:numCache>
            </c:numRef>
          </c:val>
          <c:extLst>
            <c:ext xmlns:c16="http://schemas.microsoft.com/office/drawing/2014/chart" uri="{C3380CC4-5D6E-409C-BE32-E72D297353CC}">
              <c16:uniqueId val="{00000000-DE2A-4037-A79E-57042FAC2E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2A-4037-A79E-57042FAC2E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2A-4037-A79E-57042FAC2E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29</c:v>
                </c:pt>
                <c:pt idx="6">
                  <c:v>26</c:v>
                </c:pt>
                <c:pt idx="9">
                  <c:v>28</c:v>
                </c:pt>
                <c:pt idx="12">
                  <c:v>30</c:v>
                </c:pt>
              </c:numCache>
            </c:numRef>
          </c:val>
          <c:extLst>
            <c:ext xmlns:c16="http://schemas.microsoft.com/office/drawing/2014/chart" uri="{C3380CC4-5D6E-409C-BE32-E72D297353CC}">
              <c16:uniqueId val="{00000003-DE2A-4037-A79E-57042FAC2E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334</c:v>
                </c:pt>
                <c:pt idx="3">
                  <c:v>335</c:v>
                </c:pt>
                <c:pt idx="6">
                  <c:v>316</c:v>
                </c:pt>
                <c:pt idx="9">
                  <c:v>317</c:v>
                </c:pt>
                <c:pt idx="12">
                  <c:v>316</c:v>
                </c:pt>
              </c:numCache>
            </c:numRef>
          </c:val>
          <c:extLst>
            <c:ext xmlns:c16="http://schemas.microsoft.com/office/drawing/2014/chart" uri="{C3380CC4-5D6E-409C-BE32-E72D297353CC}">
              <c16:uniqueId val="{00000004-DE2A-4037-A79E-57042FAC2E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A-4037-A79E-57042FAC2E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2A-4037-A79E-57042FAC2E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536</c:v>
                </c:pt>
                <c:pt idx="3">
                  <c:v>521</c:v>
                </c:pt>
                <c:pt idx="6">
                  <c:v>507</c:v>
                </c:pt>
                <c:pt idx="9">
                  <c:v>511</c:v>
                </c:pt>
                <c:pt idx="12">
                  <c:v>486</c:v>
                </c:pt>
              </c:numCache>
            </c:numRef>
          </c:val>
          <c:extLst>
            <c:ext xmlns:c16="http://schemas.microsoft.com/office/drawing/2014/chart" uri="{C3380CC4-5D6E-409C-BE32-E72D297353CC}">
              <c16:uniqueId val="{00000007-DE2A-4037-A79E-57042FAC2E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329</c:v>
                </c:pt>
                <c:pt idx="2">
                  <c:v>#N/A</c:v>
                </c:pt>
                <c:pt idx="3">
                  <c:v>#N/A</c:v>
                </c:pt>
                <c:pt idx="4">
                  <c:v>324</c:v>
                </c:pt>
                <c:pt idx="5">
                  <c:v>#N/A</c:v>
                </c:pt>
                <c:pt idx="6">
                  <c:v>#N/A</c:v>
                </c:pt>
                <c:pt idx="7">
                  <c:v>291</c:v>
                </c:pt>
                <c:pt idx="8">
                  <c:v>#N/A</c:v>
                </c:pt>
                <c:pt idx="9">
                  <c:v>#N/A</c:v>
                </c:pt>
                <c:pt idx="10">
                  <c:v>299</c:v>
                </c:pt>
                <c:pt idx="11">
                  <c:v>#N/A</c:v>
                </c:pt>
                <c:pt idx="12">
                  <c:v>#N/A</c:v>
                </c:pt>
                <c:pt idx="13">
                  <c:v>277</c:v>
                </c:pt>
                <c:pt idx="14">
                  <c:v>#N/A</c:v>
                </c:pt>
              </c:numCache>
            </c:numRef>
          </c:val>
          <c:smooth val="0"/>
          <c:extLst>
            <c:ext xmlns:c16="http://schemas.microsoft.com/office/drawing/2014/chart" uri="{C3380CC4-5D6E-409C-BE32-E72D297353CC}">
              <c16:uniqueId val="{00000008-DE2A-4037-A79E-57042FAC2E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5602</c:v>
                </c:pt>
                <c:pt idx="5">
                  <c:v>5202</c:v>
                </c:pt>
                <c:pt idx="8">
                  <c:v>5126</c:v>
                </c:pt>
                <c:pt idx="11">
                  <c:v>4884</c:v>
                </c:pt>
                <c:pt idx="14">
                  <c:v>4731</c:v>
                </c:pt>
              </c:numCache>
            </c:numRef>
          </c:val>
          <c:extLst>
            <c:ext xmlns:c16="http://schemas.microsoft.com/office/drawing/2014/chart" uri="{C3380CC4-5D6E-409C-BE32-E72D297353CC}">
              <c16:uniqueId val="{00000000-2D8E-4885-A6D0-03DB423CF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521</c:v>
                </c:pt>
                <c:pt idx="5">
                  <c:v>439</c:v>
                </c:pt>
                <c:pt idx="8">
                  <c:v>367</c:v>
                </c:pt>
                <c:pt idx="11">
                  <c:v>286</c:v>
                </c:pt>
                <c:pt idx="14">
                  <c:v>265</c:v>
                </c:pt>
              </c:numCache>
            </c:numRef>
          </c:val>
          <c:extLst>
            <c:ext xmlns:c16="http://schemas.microsoft.com/office/drawing/2014/chart" uri="{C3380CC4-5D6E-409C-BE32-E72D297353CC}">
              <c16:uniqueId val="{00000001-2D8E-4885-A6D0-03DB423CF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2795</c:v>
                </c:pt>
                <c:pt idx="5">
                  <c:v>2663</c:v>
                </c:pt>
                <c:pt idx="8">
                  <c:v>2961</c:v>
                </c:pt>
                <c:pt idx="11">
                  <c:v>3039</c:v>
                </c:pt>
                <c:pt idx="14">
                  <c:v>2286</c:v>
                </c:pt>
              </c:numCache>
            </c:numRef>
          </c:val>
          <c:extLst>
            <c:ext xmlns:c16="http://schemas.microsoft.com/office/drawing/2014/chart" uri="{C3380CC4-5D6E-409C-BE32-E72D297353CC}">
              <c16:uniqueId val="{00000002-2D8E-4885-A6D0-03DB423CF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8E-4885-A6D0-03DB423CF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8E-4885-A6D0-03DB423CF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8E-4885-A6D0-03DB423CF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550</c:v>
                </c:pt>
                <c:pt idx="3">
                  <c:v>482</c:v>
                </c:pt>
                <c:pt idx="6">
                  <c:v>338</c:v>
                </c:pt>
                <c:pt idx="9">
                  <c:v>275</c:v>
                </c:pt>
                <c:pt idx="12">
                  <c:v>189</c:v>
                </c:pt>
              </c:numCache>
            </c:numRef>
          </c:val>
          <c:extLst>
            <c:ext xmlns:c16="http://schemas.microsoft.com/office/drawing/2014/chart" uri="{C3380CC4-5D6E-409C-BE32-E72D297353CC}">
              <c16:uniqueId val="{00000006-2D8E-4885-A6D0-03DB423CF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c:v>
                </c:pt>
                <c:pt idx="3">
                  <c:v>192</c:v>
                </c:pt>
                <c:pt idx="6">
                  <c:v>177</c:v>
                </c:pt>
                <c:pt idx="9">
                  <c:v>170</c:v>
                </c:pt>
                <c:pt idx="12">
                  <c:v>180</c:v>
                </c:pt>
              </c:numCache>
            </c:numRef>
          </c:val>
          <c:extLst>
            <c:ext xmlns:c16="http://schemas.microsoft.com/office/drawing/2014/chart" uri="{C3380CC4-5D6E-409C-BE32-E72D297353CC}">
              <c16:uniqueId val="{00000007-2D8E-4885-A6D0-03DB423CF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3559</c:v>
                </c:pt>
                <c:pt idx="3">
                  <c:v>3315</c:v>
                </c:pt>
                <c:pt idx="6">
                  <c:v>3102</c:v>
                </c:pt>
                <c:pt idx="9">
                  <c:v>2890</c:v>
                </c:pt>
                <c:pt idx="12">
                  <c:v>2707</c:v>
                </c:pt>
              </c:numCache>
            </c:numRef>
          </c:val>
          <c:extLst>
            <c:ext xmlns:c16="http://schemas.microsoft.com/office/drawing/2014/chart" uri="{C3380CC4-5D6E-409C-BE32-E72D297353CC}">
              <c16:uniqueId val="{00000008-2D8E-4885-A6D0-03DB423CF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8E-4885-A6D0-03DB423CF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5002</c:v>
                </c:pt>
                <c:pt idx="3">
                  <c:v>4896</c:v>
                </c:pt>
                <c:pt idx="6">
                  <c:v>4779</c:v>
                </c:pt>
                <c:pt idx="9">
                  <c:v>4554</c:v>
                </c:pt>
                <c:pt idx="12">
                  <c:v>4493</c:v>
                </c:pt>
              </c:numCache>
            </c:numRef>
          </c:val>
          <c:extLst>
            <c:ext xmlns:c16="http://schemas.microsoft.com/office/drawing/2014/chart" uri="{C3380CC4-5D6E-409C-BE32-E72D297353CC}">
              <c16:uniqueId val="{0000000A-2D8E-4885-A6D0-03DB423CF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353</c:v>
                </c:pt>
                <c:pt idx="2">
                  <c:v>#N/A</c:v>
                </c:pt>
                <c:pt idx="3">
                  <c:v>#N/A</c:v>
                </c:pt>
                <c:pt idx="4">
                  <c:v>581</c:v>
                </c:pt>
                <c:pt idx="5">
                  <c:v>#N/A</c:v>
                </c:pt>
                <c:pt idx="6">
                  <c:v>#N/A</c:v>
                </c:pt>
                <c:pt idx="7">
                  <c:v>0</c:v>
                </c:pt>
                <c:pt idx="8">
                  <c:v>#N/A</c:v>
                </c:pt>
                <c:pt idx="9">
                  <c:v>#N/A</c:v>
                </c:pt>
                <c:pt idx="10">
                  <c:v>0</c:v>
                </c:pt>
                <c:pt idx="11">
                  <c:v>#N/A</c:v>
                </c:pt>
                <c:pt idx="12">
                  <c:v>#N/A</c:v>
                </c:pt>
                <c:pt idx="13">
                  <c:v>286</c:v>
                </c:pt>
                <c:pt idx="14">
                  <c:v>#N/A</c:v>
                </c:pt>
              </c:numCache>
            </c:numRef>
          </c:val>
          <c:smooth val="0"/>
          <c:extLst>
            <c:ext xmlns:c16="http://schemas.microsoft.com/office/drawing/2014/chart" uri="{C3380CC4-5D6E-409C-BE32-E72D297353CC}">
              <c16:uniqueId val="{0000000B-2D8E-4885-A6D0-03DB423CF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855</c:v>
                </c:pt>
                <c:pt idx="1">
                  <c:v>755</c:v>
                </c:pt>
                <c:pt idx="2">
                  <c:v>558</c:v>
                </c:pt>
              </c:numCache>
            </c:numRef>
          </c:val>
          <c:extLst>
            <c:ext xmlns:c16="http://schemas.microsoft.com/office/drawing/2014/chart" uri="{C3380CC4-5D6E-409C-BE32-E72D297353CC}">
              <c16:uniqueId val="{00000000-1727-435D-A3DA-E362E502F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881</c:v>
                </c:pt>
                <c:pt idx="1">
                  <c:v>875</c:v>
                </c:pt>
                <c:pt idx="2">
                  <c:v>809</c:v>
                </c:pt>
              </c:numCache>
            </c:numRef>
          </c:val>
          <c:extLst>
            <c:ext xmlns:c16="http://schemas.microsoft.com/office/drawing/2014/chart" uri="{C3380CC4-5D6E-409C-BE32-E72D297353CC}">
              <c16:uniqueId val="{00000001-1727-435D-A3DA-E362E502F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1027</c:v>
                </c:pt>
                <c:pt idx="1">
                  <c:v>927</c:v>
                </c:pt>
                <c:pt idx="2">
                  <c:v>658</c:v>
                </c:pt>
              </c:numCache>
            </c:numRef>
          </c:val>
          <c:extLst>
            <c:ext xmlns:c16="http://schemas.microsoft.com/office/drawing/2014/chart" uri="{C3380CC4-5D6E-409C-BE32-E72D297353CC}">
              <c16:uniqueId val="{00000002-1727-435D-A3DA-E362E502F9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{226152C8-93A0-4354-B855-281EF1FB0E41}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74-44B3-8A3F-2900B70FE8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{EE2AF70A-DF86-4B24-9B53-3A50EDA8C198}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4-44B3-8A3F-2900B70FE8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{D9895CED-400B-44A4-85C9-EB56625C6AE5}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4-44B3-8A3F-2900B70FE8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{574067A6-3D03-4C6D-9337-C69273DED6A9}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4-44B3-8A3F-2900B70FE8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{E561DC4F-E21F-4DDE-BB79-FAE9843B3B7E}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4-44B3-8A3F-2900B70FE83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{98FF261A-D0E6-48F7-A6F0-0744237AA4B0}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74-44B3-8A3F-2900B70FE8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{F01D0773-29A6-45D5-8EBF-21526E55289E}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74-44B3-8A3F-2900B70FE8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{E760C429-B92F-499F-AD3A-F02745BCB8B4}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74-44B3-8A3F-2900B70FE8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{7C08A773-5ED6-40FE-B94E-19174208449E}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74-44B3-8A3F-2900B70FE8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61.6</c:v>
                </c:pt>
                <c:pt idx="24">
                  <c:v>63.2</c:v>
                </c:pt>
                <c:pt idx="32">
                  <c:v>63.7</c:v>
                </c:pt>
              </c:numCache>
            </c:numRef>
          </c:xVal>
          <c:yVal>
            <c:numRef>
              <c:f>公会計指標分析・財政指標組合せ分析表!$BP$51:$DC$51</c:f>
              <c:numCache>
                <c:formatCode>#,##0.0;"▲ "#,##0.0</c:formatCode>
                <c:ptCount val="40"/>
                <c:pt idx="8">
                  <c:v>19.3</c:v>
                </c:pt>
                <c:pt idx="32">
                  <c:v>9.4</c:v>
                </c:pt>
              </c:numCache>
            </c:numRef>
          </c:yVal>
          <c:smooth val="0"/>
          <c:extLst>
            <c:ext xmlns:c16="http://schemas.microsoft.com/office/drawing/2014/chart" uri="{C3380CC4-5D6E-409C-BE32-E72D297353CC}">
              <c16:uniqueId val="{00000009-6B74-44B3-8A3F-2900B70FE8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{93FA1787-7B3B-4E78-841B-9BB2C9EA7552}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74-44B3-8A3F-2900B70FE8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{F1C459DD-7E22-4070-B035-34B303ABB468}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4-44B3-8A3F-2900B70FE8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{9658BCD7-4398-45F1-937D-CC3AB9C9CE04}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4-44B3-8A3F-2900B70FE8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{81E9C47A-F129-4314-81F8-11118183A75F}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4-44B3-8A3F-2900B70FE8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{79098FE0-0726-4639-ACC2-CF545BD86866}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4-44B3-8A3F-2900B70FE83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{07FF1167-3DAB-45B7-80DE-BDED300067A0}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74-44B3-8A3F-2900B70FE8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{1FC02355-3EDF-4581-887A-EAA32972A653}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74-44B3-8A3F-2900B70FE839}"/>
                </c:ext>
              </c:extLst>
            </c:dLbl>
            <c:dLbl>
              <c:idx val="24"/>
              <c:layout>
                <c:manualLayout>
                  <c:x val="-3.65743063804927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{73005DD3-DB39-4BAA-B205-D34FBD83BC20}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74-44B3-8A3F-2900B70FE839}"/>
                </c:ext>
              </c:extLst>
            </c:dLbl>
            <c:dLbl>
              <c:idx val="32"/>
              <c:layout>
                <c:manualLayout>
                  <c:x val="-2.771609455865183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{3E3FA879-269F-44B6-AA9F-69437F21E242}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74-44B3-8A3F-2900B70FE8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6B74-44B3-8A3F-2900B70FE839}"/>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{B8D23EF3-5C91-4FAA-9CA0-23E90D8C705E}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065-476A-BB1A-5AF3A0425E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{72133FD3-44A8-40D5-BCC3-102F8A7381DD}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65-476A-BB1A-5AF3A0425E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{08409CDF-CCBB-422B-9CDD-56B6A0E3167E}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65-476A-BB1A-5AF3A0425E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{A1A16262-348F-4EF0-AD4B-C4CA9974B6B3}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65-476A-BB1A-5AF3A0425E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{05901453-E18D-4588-8E38-F38DFE7813A2}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65-476A-BB1A-5AF3A0425EF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{16A8018D-6F2B-40F8-A246-45528945DC21}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065-476A-BB1A-5AF3A0425EF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{60788724-0E3A-4C7F-B0CB-515B5EA8DD02}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065-476A-BB1A-5AF3A0425EF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{D027E66F-ECC2-4DFE-A9C5-5E0BDC3F0A60}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065-476A-BB1A-5AF3A0425EF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{86BE3093-8770-48BB-8469-84A09CAEAAE8}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065-476A-BB1A-5AF3A0425E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11.5</c:v>
                </c:pt>
                <c:pt idx="16">
                  <c:v>10.5</c:v>
                </c:pt>
                <c:pt idx="24">
                  <c:v>10</c:v>
                </c:pt>
                <c:pt idx="32">
                  <c:v>9.5</c:v>
                </c:pt>
              </c:numCache>
            </c:numRef>
          </c:xVal>
          <c:yVal>
            <c:numRef>
              <c:f>公会計指標分析・財政指標組合せ分析表!$BP$73:$DC$73</c:f>
              <c:numCache>
                <c:formatCode>#,##0.0;"▲ "#,##0.0</c:formatCode>
                <c:ptCount val="40"/>
                <c:pt idx="0">
                  <c:v>12</c:v>
                </c:pt>
                <c:pt idx="8">
                  <c:v>19.3</c:v>
                </c:pt>
                <c:pt idx="32">
                  <c:v>9.4</c:v>
                </c:pt>
              </c:numCache>
            </c:numRef>
          </c:yVal>
          <c:smooth val="0"/>
          <c:extLst>
            <c:ext xmlns:c16="http://schemas.microsoft.com/office/drawing/2014/chart" uri="{C3380CC4-5D6E-409C-BE32-E72D297353CC}">
              <c16:uniqueId val="{00000009-A065-476A-BB1A-5AF3A0425E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{FD23268C-2A8B-4C60-B965-358FA2336EF8}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065-476A-BB1A-5AF3A0425E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{417452B3-93B7-4590-8490-C0C8C68FBB2E}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65-476A-BB1A-5AF3A0425E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{DE054D49-D1C1-4B35-8DC0-C4BC5F1851F8}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65-476A-BB1A-5AF3A0425E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{331D9DC2-E60F-4F87-9BAD-E0E4922D8D64}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65-476A-BB1A-5AF3A0425E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{D4E1AA41-87B5-4805-ACCB-593DFB7C1303}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65-476A-BB1A-5AF3A0425EF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{2FB5C9A5-0243-4BC4-8B08-410FF0CD5DC7}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065-476A-BB1A-5AF3A0425EF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{AA3A156D-B74F-47F0-B831-12DB43108546}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065-476A-BB1A-5AF3A0425EFD}"/>
                </c:ext>
              </c:extLst>
            </c:dLbl>
            <c:dLbl>
              <c:idx val="24"/>
              <c:layout>
                <c:manualLayout>
                  <c:x val="-4.5160355153971272E-2"/>
                  <c:y val="-5.30852307715491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{01D64876-EB6A-4AAB-99DD-C41B8B2C49AE}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065-476A-BB1A-5AF3A0425EFD}"/>
                </c:ext>
              </c:extLst>
            </c:dLbl>
            <c:dLbl>
              <c:idx val="32"/>
              <c:layout>
                <c:manualLayout>
                  <c:x val="-1.8235628084250027E-2"/>
                  <c:y val="-7.17480634040387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{EF9A17BF-A0F9-4E7B-AC79-7A3E2763A2C4}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065-476A-BB1A-5AF3A0425E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A065-476A-BB1A-5AF3A0425EFD}"/>
            </c:ext>
          </c:extLst>
        </c:ser>
        <c:dLbls>
          <c:showLegendKey val="0"/>
          <c:showVal val="1"/>
          <c:showCatName val="0"/>
          <c:showSerName val="0"/>
          <c:showPercent val="0"/>
          <c:showBubbleSize val="0"/>
        </c:dLbls>
        <c:axId val="84219776"/>
        <c:axId val="84234240"/>
      </c:scatterChart>
      <c:valAx>
        <c:axId val="84219776"/>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今年度は農業所得額などの減少に伴い個人町民税は減収となった。しかし、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前年度に引き続き、若い世代の転入による新築住宅建設の増加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見られ固定資産税の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としては上昇という形となった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。（個人町民税は、前年度比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収、固定資産税は前年度比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101,587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千円の増収となっている。）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は永続的なものではないため、景気回復が実感できない昨今の状況を考えると楽観視は出来ず、今後も歳出の徹底的な見直しによる財政の健全化を図るべきである。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8471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％下回る結果となった。これはまず公債費において、過去に行った繰上償還や新規借入の抑制が功を奏していることや、また人件費において業務の民間委託化及び臨時職員の雇用へシフトしてきたことが要因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当町単独で前年度比較すると、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％収支比率が増加している現状でもあるため、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今後も想定される扶助費の増加に備え、歳出の徹底的な見直しを行いより一層の義務的経費の削減に努め経常収支比率の更なる改善を図る。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124883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904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76623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9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62</xdr:row>
      <xdr:rowOff>76623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9739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62</xdr:row>
      <xdr:rowOff>108796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973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人件費については、継続的に職員数の適正化、人件費の削減に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取組み及び退職手当組合負担金率の変更によりわずかではあるが減少してる。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システム導入や更新（統合型ＧＩＳシステム、滞納管理システム、法人住民システム等）が重なったことによる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委託費の増額が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全体的増の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今後においては、人件費の引き続きの抑制と、物件費については更なる精査を行い抑制を図る。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61170</xdr:rowOff>
    </xdr:from>
    <xdr:to>
      <xdr:col>23</xdr:col>
      <xdr:colOff>133350</xdr:colOff>
      <xdr:row>81</xdr:row>
      <xdr:rowOff>79549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8620"/>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61170</xdr:rowOff>
    </xdr:from>
    <xdr:to>
      <xdr:col>19</xdr:col>
      <xdr:colOff>133350</xdr:colOff>
      <xdr:row>81</xdr:row>
      <xdr:rowOff>76882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48620"/>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46419</xdr:rowOff>
    </xdr:from>
    <xdr:to>
      <xdr:col>15</xdr:col>
      <xdr:colOff>82550</xdr:colOff>
      <xdr:row>81</xdr:row>
      <xdr:rowOff>76882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3869"/>
          <a:ext cx="889000" cy="3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6756</xdr:rowOff>
    </xdr:from>
    <xdr:to>
      <xdr:col>11</xdr:col>
      <xdr:colOff>31750</xdr:colOff>
      <xdr:row>81</xdr:row>
      <xdr:rowOff>46419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4206"/>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28749</xdr:rowOff>
    </xdr:from>
    <xdr:to>
      <xdr:col>23</xdr:col>
      <xdr:colOff>184150</xdr:colOff>
      <xdr:row>81</xdr:row>
      <xdr:rowOff>130349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121476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10370</xdr:rowOff>
    </xdr:from>
    <xdr:to>
      <xdr:col>19</xdr:col>
      <xdr:colOff>184150</xdr:colOff>
      <xdr:row>81</xdr:row>
      <xdr:rowOff>111970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122147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26082</xdr:rowOff>
    </xdr:from>
    <xdr:to>
      <xdr:col>15</xdr:col>
      <xdr:colOff>133350</xdr:colOff>
      <xdr:row>81</xdr:row>
      <xdr:rowOff>127682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137859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167069</xdr:rowOff>
    </xdr:from>
    <xdr:to>
      <xdr:col>11</xdr:col>
      <xdr:colOff>82550</xdr:colOff>
      <xdr:row>81</xdr:row>
      <xdr:rowOff>97219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127406</xdr:rowOff>
    </xdr:from>
    <xdr:to>
      <xdr:col>7</xdr:col>
      <xdr:colOff>31750</xdr:colOff>
      <xdr:row>81</xdr:row>
      <xdr:rowOff>57556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新採用職員が例年少なく、職員の年齢構造に偏りがあるのが実情であ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今後も人事院勧告の情報等に注意し、適正な給与水準保持に努める。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497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人口千人当たりの職員数７．３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人と、類似団体平均を大きく下回っているが、要因としては消防・ごみ処理・上下水道事業を広域事務組合に加入していることが大きな要因と考える。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37324</xdr:rowOff>
    </xdr:from>
    <xdr:to>
      <xdr:col>81</xdr:col>
      <xdr:colOff>44450</xdr:colOff>
      <xdr:row>66</xdr:row>
      <xdr:rowOff>165664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52874"/>
          <a:ext cx="0" cy="1328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137741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165664</xdr:rowOff>
    </xdr:from>
    <xdr:to>
      <xdr:col>81</xdr:col>
      <xdr:colOff>133350</xdr:colOff>
      <xdr:row>66</xdr:row>
      <xdr:rowOff>165664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123701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37324</xdr:rowOff>
    </xdr:from>
    <xdr:to>
      <xdr:col>81</xdr:col>
      <xdr:colOff>133350</xdr:colOff>
      <xdr:row>59</xdr:row>
      <xdr:rowOff>37324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5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54751</xdr:rowOff>
    </xdr:from>
    <xdr:to>
      <xdr:col>81</xdr:col>
      <xdr:colOff>44450</xdr:colOff>
      <xdr:row>59</xdr:row>
      <xdr:rowOff>57432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70301"/>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162648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19121</xdr:rowOff>
    </xdr:from>
    <xdr:to>
      <xdr:col>81</xdr:col>
      <xdr:colOff>95250</xdr:colOff>
      <xdr:row>62</xdr:row>
      <xdr:rowOff>120721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57432</xdr:rowOff>
    </xdr:from>
    <xdr:to>
      <xdr:col>77</xdr:col>
      <xdr:colOff>44450</xdr:colOff>
      <xdr:row>59</xdr:row>
      <xdr:rowOff>58773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7298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1694</xdr:rowOff>
    </xdr:from>
    <xdr:to>
      <xdr:col>77</xdr:col>
      <xdr:colOff>95250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26599</xdr:rowOff>
    </xdr:from>
    <xdr:to>
      <xdr:col>72</xdr:col>
      <xdr:colOff>203200</xdr:colOff>
      <xdr:row>59</xdr:row>
      <xdr:rowOff>58773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4214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140970</xdr:rowOff>
    </xdr:from>
    <xdr:to>
      <xdr:col>73</xdr:col>
      <xdr:colOff>44450</xdr:colOff>
      <xdr:row>62</xdr:row>
      <xdr:rowOff>71120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13194</xdr:rowOff>
    </xdr:from>
    <xdr:to>
      <xdr:col>68</xdr:col>
      <xdr:colOff>152400</xdr:colOff>
      <xdr:row>59</xdr:row>
      <xdr:rowOff>26599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2874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3951</xdr:rowOff>
    </xdr:from>
    <xdr:to>
      <xdr:col>81</xdr:col>
      <xdr:colOff>95250</xdr:colOff>
      <xdr:row>59</xdr:row>
      <xdr:rowOff>105551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96678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6632</xdr:rowOff>
    </xdr:from>
    <xdr:to>
      <xdr:col>77</xdr:col>
      <xdr:colOff>95250</xdr:colOff>
      <xdr:row>59</xdr:row>
      <xdr:rowOff>108232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118409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9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7973</xdr:rowOff>
    </xdr:from>
    <xdr:to>
      <xdr:col>73</xdr:col>
      <xdr:colOff>44450</xdr:colOff>
      <xdr:row>59</xdr:row>
      <xdr:rowOff>109573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119750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147249</xdr:rowOff>
    </xdr:from>
    <xdr:to>
      <xdr:col>68</xdr:col>
      <xdr:colOff>203200</xdr:colOff>
      <xdr:row>59</xdr:row>
      <xdr:rowOff>77399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87576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6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133844</xdr:rowOff>
    </xdr:from>
    <xdr:to>
      <xdr:col>64</xdr:col>
      <xdr:colOff>152400</xdr:colOff>
      <xdr:row>59</xdr:row>
      <xdr:rowOff>63994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74171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今年度は、類似団体平均の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％を下回ている状況であり、これは、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以前計画的に実施した地方債の繰上償還の効果によって圧縮が図られたものと思われる。また、最近は新規借入の抑制を図っており、その効果も出ているものと思われる。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今後においても、繰り上げ償還が可能であるものについては積極的に繰上償還を行い、公債費負担の圧縮を図りたい。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89605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520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190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119239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860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119239</xdr:rowOff>
    </xdr:from>
    <xdr:to>
      <xdr:col>68</xdr:col>
      <xdr:colOff>152400</xdr:colOff>
      <xdr:row>43</xdr:row>
      <xdr:rowOff>68439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2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125182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68439</xdr:rowOff>
    </xdr:from>
    <xdr:to>
      <xdr:col>68</xdr:col>
      <xdr:colOff>203200</xdr:colOff>
      <xdr:row>42</xdr:row>
      <xdr:rowOff>170039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将来負担額が充当可能財源を上回ったため将来負担率が発生している。要因としては、大規模工事等の事業に充てるため基金取り崩しや普通会計から特別会計へ基金の移動を行い、充当可能基金が減（</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百万円）となったことがあげられる。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今後は、歳出精査により適正な財政運営努めたい。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66887</xdr:rowOff>
    </xdr:from>
    <xdr:to>
      <xdr:col>68</xdr:col>
      <xdr:colOff>152400</xdr:colOff>
      <xdr:row>14</xdr:row>
      <xdr:rowOff>125603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46718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15130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16087</xdr:rowOff>
    </xdr:from>
    <xdr:to>
      <xdr:col>64</xdr:col>
      <xdr:colOff>152400</xdr:colOff>
      <xdr:row>14</xdr:row>
      <xdr:rowOff>117687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127864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と類似団体平均を下回っている状況にある。これは、定員管理計画に基づき職員数の適正化を継続的に実施してきたことと、ごみ処理、消防業務を一部事務組合で行っていることがあげられる。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また、業務の民間委託化及び臨時職員の雇用へシフトしてきたことも要因としてあげられる。今後とも定員管理の厳格な運用によって人件費関係経費抑制を図る。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80736</xdr:rowOff>
    </xdr:from>
    <xdr:to>
      <xdr:col>24</xdr:col>
      <xdr:colOff>25400</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2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29936</xdr:rowOff>
    </xdr:from>
    <xdr:to>
      <xdr:col>20</xdr:col>
      <xdr:colOff>38100</xdr:colOff>
      <xdr:row>37</xdr:row>
      <xdr:rowOff>131536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物件費の経常収支比率が類似団体平均を上回っている要因としては、業務の民間委託化の推進及び臨時職員の雇用による人件費から物件費（賃金、委託料）へのシフトの結果である。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今後においても、職員の定数管理のため民間の力を活用しつつ、物件費の削減をするべく、精査に努めたい。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と今年度も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その要因は町の定住支援事業の成果によ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他市町村から転入してくる子育て世代の人口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保育園利用者の増加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など伴い類似団体よりも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高い水準にあることがあげられる。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人口増加に起因する扶助費の増は、長期的な視野でみると、将来の財政健全化へ繋がるものでもあるため、今後とも政策的なバランスを考慮しながら扶助費の適正化に向けて取り組みたい。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61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その他に係る経常収支比率が類似団体平均を大幅に上回っている要因としては、各特別会計への繰出金の増加が主な要因と考える。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14986</xdr:rowOff>
    </xdr:from>
    <xdr:to>
      <xdr:col>82</xdr:col>
      <xdr:colOff>107950</xdr:colOff>
      <xdr:row>59</xdr:row>
      <xdr:rowOff>56134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1305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xdr:rowOff>
    </xdr:from>
    <xdr:to>
      <xdr:col>78</xdr:col>
      <xdr:colOff>69850</xdr:colOff>
      <xdr:row>59</xdr:row>
      <xdr:rowOff>14986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21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xdr:rowOff>
    </xdr:from>
    <xdr:to>
      <xdr:col>73</xdr:col>
      <xdr:colOff>180975</xdr:colOff>
      <xdr:row>59</xdr:row>
      <xdr:rowOff>33274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21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33274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139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5334</xdr:rowOff>
    </xdr:from>
    <xdr:to>
      <xdr:col>82</xdr:col>
      <xdr:colOff>158750</xdr:colOff>
      <xdr:row>59</xdr:row>
      <xdr:rowOff>106934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85361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135636</xdr:rowOff>
    </xdr:from>
    <xdr:to>
      <xdr:col>78</xdr:col>
      <xdr:colOff>120650</xdr:colOff>
      <xdr:row>59</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50563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16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126492</xdr:rowOff>
    </xdr:from>
    <xdr:to>
      <xdr:col>74</xdr:col>
      <xdr:colOff>31750</xdr:colOff>
      <xdr:row>59</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41419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153924</xdr:rowOff>
    </xdr:from>
    <xdr:to>
      <xdr:col>69</xdr:col>
      <xdr:colOff>142875</xdr:colOff>
      <xdr:row>59</xdr:row>
      <xdr:rowOff>84074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68851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と類似団体を下回っている。これは、徹底した事業精査・査定により補助費等の圧縮を図っている結果である。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今後も、政策面とのバランスを図りつつ圧縮を図っていきたい。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3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と類似団体を下回っている状況である。これは過去に積極的に実施した繰上償還や新規借入の抑制等の結果だと思われる。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今後においても、繰上償還が可能であるものについては、積極的に繰上償還を実施し更なる公債費負担の圧縮を図る。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29845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485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29845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41275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2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00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90822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161925</xdr:rowOff>
    </xdr:from>
    <xdr:to>
      <xdr:col>11</xdr:col>
      <xdr:colOff>60325</xdr:colOff>
      <xdr:row>75</xdr:row>
      <xdr:rowOff>92075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102252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159402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897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709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709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68903</xdr:rowOff>
    </xdr:from>
    <xdr:to>
      <xdr:col>29</xdr:col>
      <xdr:colOff>127000</xdr:colOff>
      <xdr:row>18</xdr:row>
      <xdr:rowOff>82978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2628"/>
          <a:ext cx="6477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82978</xdr:rowOff>
    </xdr:from>
    <xdr:to>
      <xdr:col>26</xdr:col>
      <xdr:colOff>50800</xdr:colOff>
      <xdr:row>19</xdr:row>
      <xdr:rowOff>53380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6703"/>
          <a:ext cx="698500" cy="14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53380</xdr:rowOff>
    </xdr:from>
    <xdr:to>
      <xdr:col>22</xdr:col>
      <xdr:colOff>114300</xdr:colOff>
      <xdr:row>19</xdr:row>
      <xdr:rowOff>63264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8555"/>
          <a:ext cx="6985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60782</xdr:rowOff>
    </xdr:from>
    <xdr:to>
      <xdr:col>18</xdr:col>
      <xdr:colOff>177800</xdr:colOff>
      <xdr:row>19</xdr:row>
      <xdr:rowOff>63264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65957"/>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18103</xdr:rowOff>
    </xdr:from>
    <xdr:to>
      <xdr:col>29</xdr:col>
      <xdr:colOff>177800</xdr:colOff>
      <xdr:row>18</xdr:row>
      <xdr:rowOff>119703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161630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32178</xdr:rowOff>
    </xdr:from>
    <xdr:to>
      <xdr:col>26</xdr:col>
      <xdr:colOff>101600</xdr:colOff>
      <xdr:row>18</xdr:row>
      <xdr:rowOff>133778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118555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2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2580</xdr:rowOff>
    </xdr:from>
    <xdr:to>
      <xdr:col>22</xdr:col>
      <xdr:colOff>165100</xdr:colOff>
      <xdr:row>19</xdr:row>
      <xdr:rowOff>104180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88957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12464</xdr:rowOff>
    </xdr:from>
    <xdr:to>
      <xdr:col>19</xdr:col>
      <xdr:colOff>38100</xdr:colOff>
      <xdr:row>19</xdr:row>
      <xdr:rowOff>114064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98841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9982</xdr:rowOff>
    </xdr:from>
    <xdr:to>
      <xdr:col>15</xdr:col>
      <xdr:colOff>101600</xdr:colOff>
      <xdr:row>19</xdr:row>
      <xdr:rowOff>111582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96359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84747</xdr:rowOff>
    </xdr:from>
    <xdr:to>
      <xdr:col>29</xdr:col>
      <xdr:colOff>127000</xdr:colOff>
      <xdr:row>36</xdr:row>
      <xdr:rowOff>124237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7997"/>
          <a:ext cx="647700" cy="3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84747</xdr:rowOff>
    </xdr:from>
    <xdr:to>
      <xdr:col>26</xdr:col>
      <xdr:colOff>50800</xdr:colOff>
      <xdr:row>36</xdr:row>
      <xdr:rowOff>99949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7997"/>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39522</xdr:rowOff>
    </xdr:from>
    <xdr:to>
      <xdr:col>22</xdr:col>
      <xdr:colOff>114300</xdr:colOff>
      <xdr:row>36</xdr:row>
      <xdr:rowOff>99949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92772"/>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31845</xdr:rowOff>
    </xdr:from>
    <xdr:to>
      <xdr:col>18</xdr:col>
      <xdr:colOff>177800</xdr:colOff>
      <xdr:row>36</xdr:row>
      <xdr:rowOff>39522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85095"/>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73437</xdr:rowOff>
    </xdr:from>
    <xdr:to>
      <xdr:col>29</xdr:col>
      <xdr:colOff>177800</xdr:colOff>
      <xdr:row>37</xdr:row>
      <xdr:rowOff>3587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33947</xdr:rowOff>
    </xdr:from>
    <xdr:to>
      <xdr:col>26</xdr:col>
      <xdr:colOff>101600</xdr:colOff>
      <xdr:row>36</xdr:row>
      <xdr:rowOff>135547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120324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49149</xdr:rowOff>
    </xdr:from>
    <xdr:to>
      <xdr:col>22</xdr:col>
      <xdr:colOff>165100</xdr:colOff>
      <xdr:row>36</xdr:row>
      <xdr:rowOff>150749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135526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331622</xdr:rowOff>
    </xdr:from>
    <xdr:to>
      <xdr:col>19</xdr:col>
      <xdr:colOff>38100</xdr:colOff>
      <xdr:row>36</xdr:row>
      <xdr:rowOff>90322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2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323945</xdr:rowOff>
    </xdr:from>
    <xdr:to>
      <xdr:col>15</xdr:col>
      <xdr:colOff>101600</xdr:colOff>
      <xdr:row>36</xdr:row>
      <xdr:rowOff>82645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67422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158429</xdr:rowOff>
    </xdr:from>
    <xdr:to>
      <xdr:col>24</xdr:col>
      <xdr:colOff>63500</xdr:colOff>
      <xdr:row>38</xdr:row>
      <xdr:rowOff>167769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73529"/>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158429</xdr:rowOff>
    </xdr:from>
    <xdr:to>
      <xdr:col>19</xdr:col>
      <xdr:colOff>177800</xdr:colOff>
      <xdr:row>39</xdr:row>
      <xdr:rowOff>48097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3529"/>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28731</xdr:rowOff>
    </xdr:from>
    <xdr:to>
      <xdr:col>15</xdr:col>
      <xdr:colOff>50800</xdr:colOff>
      <xdr:row>39</xdr:row>
      <xdr:rowOff>48097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15281"/>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11374</xdr:rowOff>
    </xdr:from>
    <xdr:to>
      <xdr:col>10</xdr:col>
      <xdr:colOff>114300</xdr:colOff>
      <xdr:row>39</xdr:row>
      <xdr:rowOff>28731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7924"/>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116969</xdr:rowOff>
    </xdr:from>
    <xdr:to>
      <xdr:col>24</xdr:col>
      <xdr:colOff>114300</xdr:colOff>
      <xdr:row>39</xdr:row>
      <xdr:rowOff>47119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95396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107629</xdr:rowOff>
    </xdr:from>
    <xdr:to>
      <xdr:col>20</xdr:col>
      <xdr:colOff>38100</xdr:colOff>
      <xdr:row>39</xdr:row>
      <xdr:rowOff>37779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28906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168747</xdr:rowOff>
    </xdr:from>
    <xdr:to>
      <xdr:col>15</xdr:col>
      <xdr:colOff>101600</xdr:colOff>
      <xdr:row>39</xdr:row>
      <xdr:rowOff>98897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149381</xdr:rowOff>
    </xdr:from>
    <xdr:to>
      <xdr:col>10</xdr:col>
      <xdr:colOff>165100</xdr:colOff>
      <xdr:row>39</xdr:row>
      <xdr:rowOff>79531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70658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132024</xdr:rowOff>
    </xdr:from>
    <xdr:to>
      <xdr:col>6</xdr:col>
      <xdr:colOff>38100</xdr:colOff>
      <xdr:row>39</xdr:row>
      <xdr:rowOff>62174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53301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96579</xdr:rowOff>
    </xdr:from>
    <xdr:to>
      <xdr:col>24</xdr:col>
      <xdr:colOff>63500</xdr:colOff>
      <xdr:row>57</xdr:row>
      <xdr:rowOff>106953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69229"/>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84028</xdr:rowOff>
    </xdr:from>
    <xdr:to>
      <xdr:col>19</xdr:col>
      <xdr:colOff>177800</xdr:colOff>
      <xdr:row>57</xdr:row>
      <xdr:rowOff>106953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56678"/>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84028</xdr:rowOff>
    </xdr:from>
    <xdr:to>
      <xdr:col>15</xdr:col>
      <xdr:colOff>50800</xdr:colOff>
      <xdr:row>57</xdr:row>
      <xdr:rowOff>109030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56678"/>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109030</xdr:rowOff>
    </xdr:from>
    <xdr:to>
      <xdr:col>10</xdr:col>
      <xdr:colOff>114300</xdr:colOff>
      <xdr:row>57</xdr:row>
      <xdr:rowOff>145473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81680"/>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45779</xdr:rowOff>
    </xdr:from>
    <xdr:to>
      <xdr:col>24</xdr:col>
      <xdr:colOff>114300</xdr:colOff>
      <xdr:row>57</xdr:row>
      <xdr:rowOff>147379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132156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56153</xdr:rowOff>
    </xdr:from>
    <xdr:to>
      <xdr:col>20</xdr:col>
      <xdr:colOff>38100</xdr:colOff>
      <xdr:row>57</xdr:row>
      <xdr:rowOff>157753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148880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33228</xdr:rowOff>
    </xdr:from>
    <xdr:to>
      <xdr:col>15</xdr:col>
      <xdr:colOff>101600</xdr:colOff>
      <xdr:row>57</xdr:row>
      <xdr:rowOff>134828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8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58230</xdr:rowOff>
    </xdr:from>
    <xdr:to>
      <xdr:col>10</xdr:col>
      <xdr:colOff>165100</xdr:colOff>
      <xdr:row>57</xdr:row>
      <xdr:rowOff>159830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150957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94673</xdr:rowOff>
    </xdr:from>
    <xdr:to>
      <xdr:col>6</xdr:col>
      <xdr:colOff>38100</xdr:colOff>
      <xdr:row>58</xdr:row>
      <xdr:rowOff>24823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144768</xdr:rowOff>
    </xdr:from>
    <xdr:to>
      <xdr:col>24</xdr:col>
      <xdr:colOff>63500</xdr:colOff>
      <xdr:row>78</xdr:row>
      <xdr:rowOff>4178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6418"/>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134365</xdr:rowOff>
    </xdr:from>
    <xdr:to>
      <xdr:col>19</xdr:col>
      <xdr:colOff>177800</xdr:colOff>
      <xdr:row>78</xdr:row>
      <xdr:rowOff>4178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601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134365</xdr:rowOff>
    </xdr:from>
    <xdr:to>
      <xdr:col>15</xdr:col>
      <xdr:colOff>50800</xdr:colOff>
      <xdr:row>78</xdr:row>
      <xdr:rowOff>47346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6015"/>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47346</xdr:rowOff>
    </xdr:from>
    <xdr:to>
      <xdr:col>10</xdr:col>
      <xdr:colOff>114300</xdr:colOff>
      <xdr:row>78</xdr:row>
      <xdr:rowOff>88075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2044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93968</xdr:rowOff>
    </xdr:from>
    <xdr:to>
      <xdr:col>24</xdr:col>
      <xdr:colOff>114300</xdr:colOff>
      <xdr:row>78</xdr:row>
      <xdr:rowOff>24118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72395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124828</xdr:rowOff>
    </xdr:from>
    <xdr:to>
      <xdr:col>20</xdr:col>
      <xdr:colOff>38100</xdr:colOff>
      <xdr:row>78</xdr:row>
      <xdr:rowOff>54978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46105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1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83565</xdr:rowOff>
    </xdr:from>
    <xdr:to>
      <xdr:col>15</xdr:col>
      <xdr:colOff>101600</xdr:colOff>
      <xdr:row>78</xdr:row>
      <xdr:rowOff>13715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167996</xdr:rowOff>
    </xdr:from>
    <xdr:to>
      <xdr:col>10</xdr:col>
      <xdr:colOff>165100</xdr:colOff>
      <xdr:row>78</xdr:row>
      <xdr:rowOff>98146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89273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37275</xdr:rowOff>
    </xdr:from>
    <xdr:to>
      <xdr:col>6</xdr:col>
      <xdr:colOff>38100</xdr:colOff>
      <xdr:row>78</xdr:row>
      <xdr:rowOff>138875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130002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120662</xdr:rowOff>
    </xdr:from>
    <xdr:to>
      <xdr:col>24</xdr:col>
      <xdr:colOff>63500</xdr:colOff>
      <xdr:row>94</xdr:row>
      <xdr:rowOff>130632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36962"/>
          <a:ext cx="8382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120662</xdr:rowOff>
    </xdr:from>
    <xdr:to>
      <xdr:col>19</xdr:col>
      <xdr:colOff>177800</xdr:colOff>
      <xdr:row>95</xdr:row>
      <xdr:rowOff>14021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36962"/>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14021</xdr:rowOff>
    </xdr:from>
    <xdr:to>
      <xdr:col>15</xdr:col>
      <xdr:colOff>50800</xdr:colOff>
      <xdr:row>95</xdr:row>
      <xdr:rowOff>119608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01771"/>
          <a:ext cx="889000" cy="1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119608</xdr:rowOff>
    </xdr:from>
    <xdr:to>
      <xdr:col>10</xdr:col>
      <xdr:colOff>114300</xdr:colOff>
      <xdr:row>95</xdr:row>
      <xdr:rowOff>144044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7358"/>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79832</xdr:rowOff>
    </xdr:from>
    <xdr:to>
      <xdr:col>24</xdr:col>
      <xdr:colOff>114300</xdr:colOff>
      <xdr:row>95</xdr:row>
      <xdr:rowOff>9982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102709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69862</xdr:rowOff>
    </xdr:from>
    <xdr:to>
      <xdr:col>20</xdr:col>
      <xdr:colOff>38100</xdr:colOff>
      <xdr:row>95</xdr:row>
      <xdr:rowOff>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134671</xdr:rowOff>
    </xdr:from>
    <xdr:to>
      <xdr:col>15</xdr:col>
      <xdr:colOff>101600</xdr:colOff>
      <xdr:row>95</xdr:row>
      <xdr:rowOff>64821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81348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68808</xdr:rowOff>
    </xdr:from>
    <xdr:to>
      <xdr:col>10</xdr:col>
      <xdr:colOff>165100</xdr:colOff>
      <xdr:row>95</xdr:row>
      <xdr:rowOff>170408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93244</xdr:rowOff>
    </xdr:from>
    <xdr:to>
      <xdr:col>6</xdr:col>
      <xdr:colOff>38100</xdr:colOff>
      <xdr:row>96</xdr:row>
      <xdr:rowOff>23394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39921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6232</xdr:rowOff>
    </xdr:from>
    <xdr:to>
      <xdr:col>55</xdr:col>
      <xdr:colOff>0</xdr:colOff>
      <xdr:row>38</xdr:row>
      <xdr:rowOff>13687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21332"/>
          <a:ext cx="8382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6232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13068"/>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144971</xdr:rowOff>
    </xdr:from>
    <xdr:to>
      <xdr:col>45</xdr:col>
      <xdr:colOff>177800</xdr:colOff>
      <xdr:row>37</xdr:row>
      <xdr:rowOff>169418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862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144971</xdr:rowOff>
    </xdr:from>
    <xdr:to>
      <xdr:col>41</xdr:col>
      <xdr:colOff>50800</xdr:colOff>
      <xdr:row>37</xdr:row>
      <xdr:rowOff>170556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8621"/>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134336</xdr:rowOff>
    </xdr:from>
    <xdr:to>
      <xdr:col>55</xdr:col>
      <xdr:colOff>50800</xdr:colOff>
      <xdr:row>38</xdr:row>
      <xdr:rowOff>64486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49263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126882</xdr:rowOff>
    </xdr:from>
    <xdr:to>
      <xdr:col>50</xdr:col>
      <xdr:colOff>165100</xdr:colOff>
      <xdr:row>38</xdr:row>
      <xdr:rowOff>57032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48159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39895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94171</xdr:rowOff>
    </xdr:from>
    <xdr:to>
      <xdr:col>41</xdr:col>
      <xdr:colOff>101600</xdr:colOff>
      <xdr:row>38</xdr:row>
      <xdr:rowOff>24321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15449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119756</xdr:rowOff>
    </xdr:from>
    <xdr:to>
      <xdr:col>36</xdr:col>
      <xdr:colOff>165100</xdr:colOff>
      <xdr:row>38</xdr:row>
      <xdr:rowOff>49906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41033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76787</xdr:rowOff>
    </xdr:from>
    <xdr:to>
      <xdr:col>55</xdr:col>
      <xdr:colOff>0</xdr:colOff>
      <xdr:row>58</xdr:row>
      <xdr:rowOff>27012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49437"/>
          <a:ext cx="838200" cy="1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161753</xdr:rowOff>
    </xdr:from>
    <xdr:to>
      <xdr:col>50</xdr:col>
      <xdr:colOff>114300</xdr:colOff>
      <xdr:row>58</xdr:row>
      <xdr:rowOff>27012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4403"/>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142146</xdr:rowOff>
    </xdr:from>
    <xdr:to>
      <xdr:col>45</xdr:col>
      <xdr:colOff>177800</xdr:colOff>
      <xdr:row>57</xdr:row>
      <xdr:rowOff>161753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1479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142146</xdr:rowOff>
    </xdr:from>
    <xdr:to>
      <xdr:col>41</xdr:col>
      <xdr:colOff>50800</xdr:colOff>
      <xdr:row>58</xdr:row>
      <xdr:rowOff>2515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14796"/>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25987</xdr:rowOff>
    </xdr:from>
    <xdr:to>
      <xdr:col>55</xdr:col>
      <xdr:colOff>50800</xdr:colOff>
      <xdr:row>57</xdr:row>
      <xdr:rowOff>127587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4414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147662</xdr:rowOff>
    </xdr:from>
    <xdr:to>
      <xdr:col>50</xdr:col>
      <xdr:colOff>165100</xdr:colOff>
      <xdr:row>58</xdr:row>
      <xdr:rowOff>77812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68939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110953</xdr:rowOff>
    </xdr:from>
    <xdr:to>
      <xdr:col>46</xdr:col>
      <xdr:colOff>38100</xdr:colOff>
      <xdr:row>58</xdr:row>
      <xdr:rowOff>41103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32230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91346</xdr:rowOff>
    </xdr:from>
    <xdr:to>
      <xdr:col>41</xdr:col>
      <xdr:colOff>101600</xdr:colOff>
      <xdr:row>58</xdr:row>
      <xdr:rowOff>21496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123165</xdr:rowOff>
    </xdr:from>
    <xdr:to>
      <xdr:col>36</xdr:col>
      <xdr:colOff>165100</xdr:colOff>
      <xdr:row>58</xdr:row>
      <xdr:rowOff>53315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44442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78392</xdr:rowOff>
    </xdr:from>
    <xdr:to>
      <xdr:col>55</xdr:col>
      <xdr:colOff>0</xdr:colOff>
      <xdr:row>79</xdr:row>
      <xdr:rowOff>89767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2942"/>
          <a:ext cx="8382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89767</xdr:rowOff>
    </xdr:from>
    <xdr:to>
      <xdr:col>50</xdr:col>
      <xdr:colOff>114300</xdr:colOff>
      <xdr:row>79</xdr:row>
      <xdr:rowOff>95400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4317"/>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34972</xdr:rowOff>
    </xdr:from>
    <xdr:to>
      <xdr:col>45</xdr:col>
      <xdr:colOff>177800</xdr:colOff>
      <xdr:row>79</xdr:row>
      <xdr:rowOff>95400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79522"/>
          <a:ext cx="889000" cy="6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34972</xdr:rowOff>
    </xdr:from>
    <xdr:to>
      <xdr:col>41</xdr:col>
      <xdr:colOff>50800</xdr:colOff>
      <xdr:row>79</xdr:row>
      <xdr:rowOff>52437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7952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27592</xdr:rowOff>
    </xdr:from>
    <xdr:to>
      <xdr:col>55</xdr:col>
      <xdr:colOff>50800</xdr:colOff>
      <xdr:row>79</xdr:row>
      <xdr:rowOff>129192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113969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38967</xdr:rowOff>
    </xdr:from>
    <xdr:to>
      <xdr:col>50</xdr:col>
      <xdr:colOff>165100</xdr:colOff>
      <xdr:row>79</xdr:row>
      <xdr:rowOff>140567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131694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44600</xdr:rowOff>
    </xdr:from>
    <xdr:to>
      <xdr:col>46</xdr:col>
      <xdr:colOff>38100</xdr:colOff>
      <xdr:row>79</xdr:row>
      <xdr:rowOff>146200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137327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155622</xdr:rowOff>
    </xdr:from>
    <xdr:to>
      <xdr:col>41</xdr:col>
      <xdr:colOff>101600</xdr:colOff>
      <xdr:row>79</xdr:row>
      <xdr:rowOff>85772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76899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2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1637</xdr:rowOff>
    </xdr:from>
    <xdr:to>
      <xdr:col>36</xdr:col>
      <xdr:colOff>165100</xdr:colOff>
      <xdr:row>79</xdr:row>
      <xdr:rowOff>103237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94364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63302</xdr:rowOff>
    </xdr:from>
    <xdr:to>
      <xdr:col>55</xdr:col>
      <xdr:colOff>0</xdr:colOff>
      <xdr:row>97</xdr:row>
      <xdr:rowOff>113731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351052"/>
          <a:ext cx="8382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8545</xdr:rowOff>
    </xdr:from>
    <xdr:to>
      <xdr:col>50</xdr:col>
      <xdr:colOff>114300</xdr:colOff>
      <xdr:row>97</xdr:row>
      <xdr:rowOff>113731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39195"/>
          <a:ext cx="889000" cy="10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8545</xdr:rowOff>
    </xdr:from>
    <xdr:to>
      <xdr:col>45</xdr:col>
      <xdr:colOff>177800</xdr:colOff>
      <xdr:row>97</xdr:row>
      <xdr:rowOff>59103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3919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59103</xdr:rowOff>
    </xdr:from>
    <xdr:to>
      <xdr:col>41</xdr:col>
      <xdr:colOff>50800</xdr:colOff>
      <xdr:row>98</xdr:row>
      <xdr:rowOff>49434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9753"/>
          <a:ext cx="889000" cy="1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12502</xdr:rowOff>
    </xdr:from>
    <xdr:to>
      <xdr:col>55</xdr:col>
      <xdr:colOff>50800</xdr:colOff>
      <xdr:row>95</xdr:row>
      <xdr:rowOff>114102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35379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62931</xdr:rowOff>
    </xdr:from>
    <xdr:to>
      <xdr:col>50</xdr:col>
      <xdr:colOff>165100</xdr:colOff>
      <xdr:row>97</xdr:row>
      <xdr:rowOff>164531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155658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129195</xdr:rowOff>
    </xdr:from>
    <xdr:to>
      <xdr:col>46</xdr:col>
      <xdr:colOff>38100</xdr:colOff>
      <xdr:row>97</xdr:row>
      <xdr:rowOff>59345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50472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8303</xdr:rowOff>
    </xdr:from>
    <xdr:to>
      <xdr:col>41</xdr:col>
      <xdr:colOff>101600</xdr:colOff>
      <xdr:row>97</xdr:row>
      <xdr:rowOff>109903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126430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1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170084</xdr:rowOff>
    </xdr:from>
    <xdr:to>
      <xdr:col>36</xdr:col>
      <xdr:colOff>165100</xdr:colOff>
      <xdr:row>98</xdr:row>
      <xdr:rowOff>100234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41680</xdr:rowOff>
    </xdr:from>
    <xdr:to>
      <xdr:col>85</xdr:col>
      <xdr:colOff>127000</xdr:colOff>
      <xdr:row>39</xdr:row>
      <xdr:rowOff>44442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8230"/>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34159</xdr:rowOff>
    </xdr:from>
    <xdr:to>
      <xdr:col>81</xdr:col>
      <xdr:colOff>50800</xdr:colOff>
      <xdr:row>39</xdr:row>
      <xdr:rowOff>44442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0709"/>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34159</xdr:rowOff>
    </xdr:from>
    <xdr:to>
      <xdr:col>76</xdr:col>
      <xdr:colOff>114300</xdr:colOff>
      <xdr:row>39</xdr:row>
      <xdr:rowOff>44442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0709"/>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43985</xdr:rowOff>
    </xdr:from>
    <xdr:to>
      <xdr:col>71</xdr:col>
      <xdr:colOff>177800</xdr:colOff>
      <xdr:row>39</xdr:row>
      <xdr:rowOff>44442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5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162330</xdr:rowOff>
    </xdr:from>
    <xdr:to>
      <xdr:col>85</xdr:col>
      <xdr:colOff>177800</xdr:colOff>
      <xdr:row>39</xdr:row>
      <xdr:rowOff>92480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165092</xdr:rowOff>
    </xdr:from>
    <xdr:to>
      <xdr:col>81</xdr:col>
      <xdr:colOff>101600</xdr:colOff>
      <xdr:row>39</xdr:row>
      <xdr:rowOff>95242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86369</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154809</xdr:rowOff>
    </xdr:from>
    <xdr:to>
      <xdr:col>76</xdr:col>
      <xdr:colOff>165100</xdr:colOff>
      <xdr:row>39</xdr:row>
      <xdr:rowOff>84959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76086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165092</xdr:rowOff>
    </xdr:from>
    <xdr:to>
      <xdr:col>72</xdr:col>
      <xdr:colOff>38100</xdr:colOff>
      <xdr:row>39</xdr:row>
      <xdr:rowOff>95242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86369</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164635</xdr:rowOff>
    </xdr:from>
    <xdr:to>
      <xdr:col>67</xdr:col>
      <xdr:colOff>101600</xdr:colOff>
      <xdr:row>39</xdr:row>
      <xdr:rowOff>94785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85912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33218</xdr:rowOff>
    </xdr:from>
    <xdr:to>
      <xdr:col>85</xdr:col>
      <xdr:colOff>127000</xdr:colOff>
      <xdr:row>77</xdr:row>
      <xdr:rowOff>51392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3486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33218</xdr:rowOff>
    </xdr:from>
    <xdr:to>
      <xdr:col>81</xdr:col>
      <xdr:colOff>50800</xdr:colOff>
      <xdr:row>77</xdr:row>
      <xdr:rowOff>35832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34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23861</xdr:rowOff>
    </xdr:from>
    <xdr:to>
      <xdr:col>76</xdr:col>
      <xdr:colOff>114300</xdr:colOff>
      <xdr:row>77</xdr:row>
      <xdr:rowOff>35832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25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14229</xdr:rowOff>
    </xdr:from>
    <xdr:to>
      <xdr:col>71</xdr:col>
      <xdr:colOff>177800</xdr:colOff>
      <xdr:row>77</xdr:row>
      <xdr:rowOff>23861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15879"/>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xdr:rowOff>
    </xdr:from>
    <xdr:to>
      <xdr:col>85</xdr:col>
      <xdr:colOff>177800</xdr:colOff>
      <xdr:row>77</xdr:row>
      <xdr:rowOff>102192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150469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153868</xdr:rowOff>
    </xdr:from>
    <xdr:to>
      <xdr:col>81</xdr:col>
      <xdr:colOff>101600</xdr:colOff>
      <xdr:row>77</xdr:row>
      <xdr:rowOff>84018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75145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156482</xdr:rowOff>
    </xdr:from>
    <xdr:to>
      <xdr:col>76</xdr:col>
      <xdr:colOff>165100</xdr:colOff>
      <xdr:row>77</xdr:row>
      <xdr:rowOff>86632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77759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144511</xdr:rowOff>
    </xdr:from>
    <xdr:to>
      <xdr:col>72</xdr:col>
      <xdr:colOff>38100</xdr:colOff>
      <xdr:row>77</xdr:row>
      <xdr:rowOff>74661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65788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134879</xdr:rowOff>
    </xdr:from>
    <xdr:to>
      <xdr:col>67</xdr:col>
      <xdr:colOff>101600</xdr:colOff>
      <xdr:row>77</xdr:row>
      <xdr:rowOff>65029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56156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18838</xdr:rowOff>
    </xdr:from>
    <xdr:to>
      <xdr:col>85</xdr:col>
      <xdr:colOff>127000</xdr:colOff>
      <xdr:row>99</xdr:row>
      <xdr:rowOff>43143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92388"/>
          <a:ext cx="8382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164753</xdr:rowOff>
    </xdr:from>
    <xdr:to>
      <xdr:col>81</xdr:col>
      <xdr:colOff>50800</xdr:colOff>
      <xdr:row>99</xdr:row>
      <xdr:rowOff>18838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6853"/>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164753</xdr:rowOff>
    </xdr:from>
    <xdr:to>
      <xdr:col>76</xdr:col>
      <xdr:colOff>114300</xdr:colOff>
      <xdr:row>99</xdr:row>
      <xdr:rowOff>27124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6853"/>
          <a:ext cx="889000" cy="3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27124</xdr:rowOff>
    </xdr:from>
    <xdr:to>
      <xdr:col>71</xdr:col>
      <xdr:colOff>177800</xdr:colOff>
      <xdr:row>99</xdr:row>
      <xdr:rowOff>32581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00674"/>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163793</xdr:rowOff>
    </xdr:from>
    <xdr:to>
      <xdr:col>85</xdr:col>
      <xdr:colOff>177800</xdr:colOff>
      <xdr:row>99</xdr:row>
      <xdr:rowOff>93943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139488</xdr:rowOff>
    </xdr:from>
    <xdr:to>
      <xdr:col>81</xdr:col>
      <xdr:colOff>101600</xdr:colOff>
      <xdr:row>99</xdr:row>
      <xdr:rowOff>69638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60765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113953</xdr:rowOff>
    </xdr:from>
    <xdr:to>
      <xdr:col>76</xdr:col>
      <xdr:colOff>165100</xdr:colOff>
      <xdr:row>99</xdr:row>
      <xdr:rowOff>44103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60630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147774</xdr:rowOff>
    </xdr:from>
    <xdr:to>
      <xdr:col>72</xdr:col>
      <xdr:colOff>38100</xdr:colOff>
      <xdr:row>99</xdr:row>
      <xdr:rowOff>77924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69051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153231</xdr:rowOff>
    </xdr:from>
    <xdr:to>
      <xdr:col>67</xdr:col>
      <xdr:colOff>101600</xdr:colOff>
      <xdr:row>99</xdr:row>
      <xdr:rowOff>83381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74508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88510</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75060"/>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79382</xdr:rowOff>
    </xdr:from>
    <xdr:to>
      <xdr:col>107</xdr:col>
      <xdr:colOff>50800</xdr:colOff>
      <xdr:row>39</xdr:row>
      <xdr:rowOff>88510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65932"/>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79382</xdr:rowOff>
    </xdr:from>
    <xdr:to>
      <xdr:col>102</xdr:col>
      <xdr:colOff>114300</xdr:colOff>
      <xdr:row>39</xdr:row>
      <xdr:rowOff>81685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65932"/>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37710</xdr:rowOff>
    </xdr:from>
    <xdr:to>
      <xdr:col>107</xdr:col>
      <xdr:colOff>101600</xdr:colOff>
      <xdr:row>39</xdr:row>
      <xdr:rowOff>139310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130437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1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28582</xdr:rowOff>
    </xdr:from>
    <xdr:to>
      <xdr:col>102</xdr:col>
      <xdr:colOff>165100</xdr:colOff>
      <xdr:row>39</xdr:row>
      <xdr:rowOff>130182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146709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9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30885</xdr:rowOff>
    </xdr:from>
    <xdr:to>
      <xdr:col>98</xdr:col>
      <xdr:colOff>38100</xdr:colOff>
      <xdr:row>39</xdr:row>
      <xdr:rowOff>132485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123612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8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136797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069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137094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069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136042</xdr:rowOff>
    </xdr:from>
    <xdr:to>
      <xdr:col>107</xdr:col>
      <xdr:colOff>50800</xdr:colOff>
      <xdr:row>58</xdr:row>
      <xdr:rowOff>137094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136042</xdr:rowOff>
    </xdr:from>
    <xdr:to>
      <xdr:col>102</xdr:col>
      <xdr:colOff>114300</xdr:colOff>
      <xdr:row>58</xdr:row>
      <xdr:rowOff>137094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85997</xdr:rowOff>
    </xdr:from>
    <xdr:to>
      <xdr:col>116</xdr:col>
      <xdr:colOff>114300</xdr:colOff>
      <xdr:row>59</xdr:row>
      <xdr:rowOff>16147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5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86294</xdr:rowOff>
    </xdr:from>
    <xdr:to>
      <xdr:col>107</xdr:col>
      <xdr:colOff>101600</xdr:colOff>
      <xdr:row>59</xdr:row>
      <xdr:rowOff>16444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85242</xdr:rowOff>
    </xdr:from>
    <xdr:to>
      <xdr:col>102</xdr:col>
      <xdr:colOff>165100</xdr:colOff>
      <xdr:row>59</xdr:row>
      <xdr:rowOff>15392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6519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86294</xdr:rowOff>
    </xdr:from>
    <xdr:to>
      <xdr:col>98</xdr:col>
      <xdr:colOff>38100</xdr:colOff>
      <xdr:row>59</xdr:row>
      <xdr:rowOff>16444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143231</xdr:rowOff>
    </xdr:from>
    <xdr:to>
      <xdr:col>116</xdr:col>
      <xdr:colOff>63500</xdr:colOff>
      <xdr:row>72</xdr:row>
      <xdr:rowOff>149339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487631"/>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143231</xdr:rowOff>
    </xdr:from>
    <xdr:to>
      <xdr:col>111</xdr:col>
      <xdr:colOff>177800</xdr:colOff>
      <xdr:row>73</xdr:row>
      <xdr:rowOff>76556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8763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76556</xdr:rowOff>
    </xdr:from>
    <xdr:to>
      <xdr:col>107</xdr:col>
      <xdr:colOff>50800</xdr:colOff>
      <xdr:row>73</xdr:row>
      <xdr:rowOff>84404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9240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65494</xdr:rowOff>
    </xdr:from>
    <xdr:to>
      <xdr:col>102</xdr:col>
      <xdr:colOff>114300</xdr:colOff>
      <xdr:row>73</xdr:row>
      <xdr:rowOff>84404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81344"/>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98539</xdr:rowOff>
    </xdr:from>
    <xdr:to>
      <xdr:col>116</xdr:col>
      <xdr:colOff>114300</xdr:colOff>
      <xdr:row>73</xdr:row>
      <xdr:rowOff>28689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121416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92431</xdr:rowOff>
    </xdr:from>
    <xdr:to>
      <xdr:col>112</xdr:col>
      <xdr:colOff>38100</xdr:colOff>
      <xdr:row>73</xdr:row>
      <xdr:rowOff>22581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39108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25756</xdr:rowOff>
    </xdr:from>
    <xdr:to>
      <xdr:col>107</xdr:col>
      <xdr:colOff>101600</xdr:colOff>
      <xdr:row>73</xdr:row>
      <xdr:rowOff>127356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143883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33604</xdr:rowOff>
    </xdr:from>
    <xdr:to>
      <xdr:col>102</xdr:col>
      <xdr:colOff>165100</xdr:colOff>
      <xdr:row>73</xdr:row>
      <xdr:rowOff>135204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151731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14694</xdr:rowOff>
    </xdr:from>
    <xdr:to>
      <xdr:col>98</xdr:col>
      <xdr:colOff>38100</xdr:colOff>
      <xdr:row>73</xdr:row>
      <xdr:rowOff>116294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132821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住民一人当たりのコストの推移で特徴的なものは、普通建設事業費（更新整備）であり、これは町総合体育館大規模改修（</a:t>
          </a:r>
          <a:r>
            <a:rPr kumimoji="1" lang="en-US" altLang="ja-JP" sz="1300">
              <a:latin typeface="ＭＳ Ｐゴシック" panose="020B0600070205080204" pitchFamily="50" charset="-128"/>
              <a:ea typeface="ＭＳ Ｐゴシック" panose="020B0600070205080204" pitchFamily="50" charset="-128"/>
            </a:rPr>
            <a:t>368,965</a:t>
          </a:r>
          <a:r>
            <a:rPr kumimoji="1" lang="ja-JP" altLang="en-US" sz="1300">
              <a:latin typeface="ＭＳ Ｐゴシック" panose="020B0600070205080204" pitchFamily="50" charset="-128"/>
              <a:ea typeface="ＭＳ Ｐゴシック" panose="020B0600070205080204" pitchFamily="50" charset="-128"/>
            </a:rPr>
            <a:t>千円）や小学校増築工事（</a:t>
          </a:r>
          <a:r>
            <a:rPr kumimoji="1" lang="en-US" altLang="ja-JP" sz="1300">
              <a:latin typeface="ＭＳ Ｐゴシック" panose="020B0600070205080204" pitchFamily="50" charset="-128"/>
              <a:ea typeface="ＭＳ Ｐゴシック" panose="020B0600070205080204" pitchFamily="50" charset="-128"/>
            </a:rPr>
            <a:t>297,362</a:t>
          </a:r>
          <a:r>
            <a:rPr kumimoji="1" lang="ja-JP" altLang="en-US" sz="1300">
              <a:latin typeface="ＭＳ Ｐゴシック" panose="020B0600070205080204" pitchFamily="50" charset="-128"/>
              <a:ea typeface="ＭＳ Ｐゴシック" panose="020B0600070205080204" pitchFamily="50" charset="-128"/>
            </a:rPr>
            <a:t>千円）行ったことによる大幅な増が要因である。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また扶助費については、他市町村から転入してくる子育て世代の人口増加伴い、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子ども・子育て支援教育・保育給付費や子ども医療費給付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費が類似団体と比較し高い水準にあることがあげられる。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コストが少ないものは、人件費であり、職員数の適正化、人件費の削減に取り組んでいる事に加え、ごみ処理・し尿処理・消防・救急事業等を広域で行うことにより人件費コストを削減していることが要因として考えられる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％増という結果も出ている。これは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年度新採用職員の増に対し定年退職職員がいなかった事及び人事院勧告による職員給の増が要因にあげられる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全般として、類似団体より低い数値となっているものの、扶助費等については、類似団体を大きく上回っており、今後の財政運営の課題である。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134475</xdr:rowOff>
    </xdr:from>
    <xdr:to>
      <xdr:col>24</xdr:col>
      <xdr:colOff>63500</xdr:colOff>
      <xdr:row>34</xdr:row>
      <xdr:rowOff>34871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92325"/>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134475</xdr:rowOff>
    </xdr:from>
    <xdr:to>
      <xdr:col>19</xdr:col>
      <xdr:colOff>177800</xdr:colOff>
      <xdr:row>34</xdr:row>
      <xdr:rowOff>30625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92325"/>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109329</xdr:rowOff>
    </xdr:from>
    <xdr:to>
      <xdr:col>15</xdr:col>
      <xdr:colOff>50800</xdr:colOff>
      <xdr:row>34</xdr:row>
      <xdr:rowOff>30625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7179"/>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109329</xdr:rowOff>
    </xdr:from>
    <xdr:to>
      <xdr:col>10</xdr:col>
      <xdr:colOff>114300</xdr:colOff>
      <xdr:row>33</xdr:row>
      <xdr:rowOff>158968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717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155521</xdr:rowOff>
    </xdr:from>
    <xdr:to>
      <xdr:col>24</xdr:col>
      <xdr:colOff>114300</xdr:colOff>
      <xdr:row>34</xdr:row>
      <xdr:rowOff>85671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83675</xdr:rowOff>
    </xdr:from>
    <xdr:to>
      <xdr:col>20</xdr:col>
      <xdr:colOff>38100</xdr:colOff>
      <xdr:row>34</xdr:row>
      <xdr:rowOff>13825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30352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151275</xdr:rowOff>
    </xdr:from>
    <xdr:to>
      <xdr:col>15</xdr:col>
      <xdr:colOff>101600</xdr:colOff>
      <xdr:row>34</xdr:row>
      <xdr:rowOff>81425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97952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58529</xdr:rowOff>
    </xdr:from>
    <xdr:to>
      <xdr:col>10</xdr:col>
      <xdr:colOff>165100</xdr:colOff>
      <xdr:row>33</xdr:row>
      <xdr:rowOff>160129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108168</xdr:rowOff>
    </xdr:from>
    <xdr:to>
      <xdr:col>6</xdr:col>
      <xdr:colOff>38100</xdr:colOff>
      <xdr:row>34</xdr:row>
      <xdr:rowOff>38318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54845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4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146711</xdr:rowOff>
    </xdr:from>
    <xdr:to>
      <xdr:col>24</xdr:col>
      <xdr:colOff>63500</xdr:colOff>
      <xdr:row>58</xdr:row>
      <xdr:rowOff>157118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0811"/>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131066</xdr:rowOff>
    </xdr:from>
    <xdr:to>
      <xdr:col>19</xdr:col>
      <xdr:colOff>177800</xdr:colOff>
      <xdr:row>58</xdr:row>
      <xdr:rowOff>146711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5166"/>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131066</xdr:rowOff>
    </xdr:from>
    <xdr:to>
      <xdr:col>15</xdr:col>
      <xdr:colOff>50800</xdr:colOff>
      <xdr:row>58</xdr:row>
      <xdr:rowOff>151610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5166"/>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151610</xdr:rowOff>
    </xdr:from>
    <xdr:to>
      <xdr:col>10</xdr:col>
      <xdr:colOff>114300</xdr:colOff>
      <xdr:row>58</xdr:row>
      <xdr:rowOff>155419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571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106318</xdr:rowOff>
    </xdr:from>
    <xdr:to>
      <xdr:col>24</xdr:col>
      <xdr:colOff>114300</xdr:colOff>
      <xdr:row>59</xdr:row>
      <xdr:rowOff>36468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95911</xdr:rowOff>
    </xdr:from>
    <xdr:to>
      <xdr:col>20</xdr:col>
      <xdr:colOff>38100</xdr:colOff>
      <xdr:row>59</xdr:row>
      <xdr:rowOff>26061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17188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80266</xdr:rowOff>
    </xdr:from>
    <xdr:to>
      <xdr:col>15</xdr:col>
      <xdr:colOff>101600</xdr:colOff>
      <xdr:row>59</xdr:row>
      <xdr:rowOff>10416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1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100810</xdr:rowOff>
    </xdr:from>
    <xdr:to>
      <xdr:col>10</xdr:col>
      <xdr:colOff>165100</xdr:colOff>
      <xdr:row>59</xdr:row>
      <xdr:rowOff>30960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22087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104619</xdr:rowOff>
    </xdr:from>
    <xdr:to>
      <xdr:col>6</xdr:col>
      <xdr:colOff>38100</xdr:colOff>
      <xdr:row>59</xdr:row>
      <xdr:rowOff>34769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25896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85870</xdr:rowOff>
    </xdr:from>
    <xdr:to>
      <xdr:col>24</xdr:col>
      <xdr:colOff>63500</xdr:colOff>
      <xdr:row>75</xdr:row>
      <xdr:rowOff>87492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44620"/>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87492</xdr:rowOff>
    </xdr:from>
    <xdr:to>
      <xdr:col>19</xdr:col>
      <xdr:colOff>177800</xdr:colOff>
      <xdr:row>76</xdr:row>
      <xdr:rowOff>14199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46242"/>
          <a:ext cx="8890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14199</xdr:rowOff>
    </xdr:from>
    <xdr:to>
      <xdr:col>15</xdr:col>
      <xdr:colOff>50800</xdr:colOff>
      <xdr:row>76</xdr:row>
      <xdr:rowOff>59483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4399"/>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119420</xdr:rowOff>
    </xdr:from>
    <xdr:to>
      <xdr:col>10</xdr:col>
      <xdr:colOff>114300</xdr:colOff>
      <xdr:row>76</xdr:row>
      <xdr:rowOff>59483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78170"/>
          <a:ext cx="889000" cy="1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35070</xdr:rowOff>
    </xdr:from>
    <xdr:to>
      <xdr:col>24</xdr:col>
      <xdr:colOff>114300</xdr:colOff>
      <xdr:row>75</xdr:row>
      <xdr:rowOff>136670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36692</xdr:rowOff>
    </xdr:from>
    <xdr:to>
      <xdr:col>20</xdr:col>
      <xdr:colOff>38100</xdr:colOff>
      <xdr:row>75</xdr:row>
      <xdr:rowOff>138292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129419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134848</xdr:rowOff>
    </xdr:from>
    <xdr:to>
      <xdr:col>15</xdr:col>
      <xdr:colOff>101600</xdr:colOff>
      <xdr:row>76</xdr:row>
      <xdr:rowOff>64998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56126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8683</xdr:rowOff>
    </xdr:from>
    <xdr:to>
      <xdr:col>10</xdr:col>
      <xdr:colOff>165100</xdr:colOff>
      <xdr:row>76</xdr:row>
      <xdr:rowOff>110283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101410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3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68620</xdr:rowOff>
    </xdr:from>
    <xdr:to>
      <xdr:col>6</xdr:col>
      <xdr:colOff>38100</xdr:colOff>
      <xdr:row>75</xdr:row>
      <xdr:rowOff>170219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27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161348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73231</xdr:rowOff>
    </xdr:from>
    <xdr:to>
      <xdr:col>24</xdr:col>
      <xdr:colOff>63500</xdr:colOff>
      <xdr:row>97</xdr:row>
      <xdr:rowOff>123470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03881"/>
          <a:ext cx="8382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13415</xdr:rowOff>
    </xdr:from>
    <xdr:to>
      <xdr:col>19</xdr:col>
      <xdr:colOff>177800</xdr:colOff>
      <xdr:row>97</xdr:row>
      <xdr:rowOff>73231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644065"/>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13415</xdr:rowOff>
    </xdr:from>
    <xdr:to>
      <xdr:col>15</xdr:col>
      <xdr:colOff>50800</xdr:colOff>
      <xdr:row>97</xdr:row>
      <xdr:rowOff>16811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4406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16811</xdr:rowOff>
    </xdr:from>
    <xdr:to>
      <xdr:col>10</xdr:col>
      <xdr:colOff>114300</xdr:colOff>
      <xdr:row>97</xdr:row>
      <xdr:rowOff>45560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47461"/>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72670</xdr:rowOff>
    </xdr:from>
    <xdr:to>
      <xdr:col>24</xdr:col>
      <xdr:colOff>114300</xdr:colOff>
      <xdr:row>98</xdr:row>
      <xdr:rowOff>2820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51097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22431</xdr:rowOff>
    </xdr:from>
    <xdr:to>
      <xdr:col>20</xdr:col>
      <xdr:colOff>38100</xdr:colOff>
      <xdr:row>97</xdr:row>
      <xdr:rowOff>124031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115158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134065</xdr:rowOff>
    </xdr:from>
    <xdr:to>
      <xdr:col>15</xdr:col>
      <xdr:colOff>101600</xdr:colOff>
      <xdr:row>97</xdr:row>
      <xdr:rowOff>64215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55342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137461</xdr:rowOff>
    </xdr:from>
    <xdr:to>
      <xdr:col>10</xdr:col>
      <xdr:colOff>165100</xdr:colOff>
      <xdr:row>97</xdr:row>
      <xdr:rowOff>67611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58738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166210</xdr:rowOff>
    </xdr:from>
    <xdr:to>
      <xdr:col>6</xdr:col>
      <xdr:colOff>38100</xdr:colOff>
      <xdr:row>97</xdr:row>
      <xdr:rowOff>96360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87487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96593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3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96593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96593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96593</xdr:rowOff>
    </xdr:from>
    <xdr:to>
      <xdr:col>41</xdr:col>
      <xdr:colOff>50800</xdr:colOff>
      <xdr:row>39</xdr:row>
      <xdr:rowOff>96593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138520</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138520</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45793</xdr:rowOff>
    </xdr:from>
    <xdr:to>
      <xdr:col>36</xdr:col>
      <xdr:colOff>165100</xdr:colOff>
      <xdr:row>39</xdr:row>
      <xdr:rowOff>147393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138520</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163699</xdr:rowOff>
    </xdr:from>
    <xdr:to>
      <xdr:col>55</xdr:col>
      <xdr:colOff>0</xdr:colOff>
      <xdr:row>57</xdr:row>
      <xdr:rowOff>169971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36349"/>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145748</xdr:rowOff>
    </xdr:from>
    <xdr:to>
      <xdr:col>50</xdr:col>
      <xdr:colOff>114300</xdr:colOff>
      <xdr:row>57</xdr:row>
      <xdr:rowOff>163699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18398"/>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145748</xdr:rowOff>
    </xdr:from>
    <xdr:to>
      <xdr:col>45</xdr:col>
      <xdr:colOff>177800</xdr:colOff>
      <xdr:row>58</xdr:row>
      <xdr:rowOff>1905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18398"/>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1905</xdr:rowOff>
    </xdr:from>
    <xdr:to>
      <xdr:col>41</xdr:col>
      <xdr:colOff>50800</xdr:colOff>
      <xdr:row>58</xdr:row>
      <xdr:rowOff>16745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6005"/>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119171</xdr:rowOff>
    </xdr:from>
    <xdr:to>
      <xdr:col>55</xdr:col>
      <xdr:colOff>50800</xdr:colOff>
      <xdr:row>58</xdr:row>
      <xdr:rowOff>49321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34098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112899</xdr:rowOff>
    </xdr:from>
    <xdr:to>
      <xdr:col>50</xdr:col>
      <xdr:colOff>165100</xdr:colOff>
      <xdr:row>58</xdr:row>
      <xdr:rowOff>43049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34176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94948</xdr:rowOff>
    </xdr:from>
    <xdr:to>
      <xdr:col>46</xdr:col>
      <xdr:colOff>38100</xdr:colOff>
      <xdr:row>58</xdr:row>
      <xdr:rowOff>25098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122555</xdr:rowOff>
    </xdr:from>
    <xdr:to>
      <xdr:col>41</xdr:col>
      <xdr:colOff>101600</xdr:colOff>
      <xdr:row>58</xdr:row>
      <xdr:rowOff>52705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43832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137395</xdr:rowOff>
    </xdr:from>
    <xdr:to>
      <xdr:col>36</xdr:col>
      <xdr:colOff>165100</xdr:colOff>
      <xdr:row>58</xdr:row>
      <xdr:rowOff>67545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58672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44700</xdr:rowOff>
    </xdr:from>
    <xdr:to>
      <xdr:col>55</xdr:col>
      <xdr:colOff>0</xdr:colOff>
      <xdr:row>79</xdr:row>
      <xdr:rowOff>45898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8925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44700</xdr:rowOff>
    </xdr:from>
    <xdr:to>
      <xdr:col>50</xdr:col>
      <xdr:colOff>114300</xdr:colOff>
      <xdr:row>79</xdr:row>
      <xdr:rowOff>52701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892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3008</xdr:rowOff>
    </xdr:from>
    <xdr:to>
      <xdr:col>45</xdr:col>
      <xdr:colOff>177800</xdr:colOff>
      <xdr:row>79</xdr:row>
      <xdr:rowOff>52701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47558"/>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3008</xdr:rowOff>
    </xdr:from>
    <xdr:to>
      <xdr:col>41</xdr:col>
      <xdr:colOff>50800</xdr:colOff>
      <xdr:row>79</xdr:row>
      <xdr:rowOff>50971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47558"/>
          <a:ext cx="889000" cy="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166548</xdr:rowOff>
    </xdr:from>
    <xdr:to>
      <xdr:col>55</xdr:col>
      <xdr:colOff>50800</xdr:colOff>
      <xdr:row>79</xdr:row>
      <xdr:rowOff>96698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81475</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165350</xdr:rowOff>
    </xdr:from>
    <xdr:to>
      <xdr:col>50</xdr:col>
      <xdr:colOff>165100</xdr:colOff>
      <xdr:row>79</xdr:row>
      <xdr:rowOff>95500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86627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1901</xdr:rowOff>
    </xdr:from>
    <xdr:to>
      <xdr:col>46</xdr:col>
      <xdr:colOff>38100</xdr:colOff>
      <xdr:row>79</xdr:row>
      <xdr:rowOff>103501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94628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123658</xdr:rowOff>
    </xdr:from>
    <xdr:to>
      <xdr:col>41</xdr:col>
      <xdr:colOff>101600</xdr:colOff>
      <xdr:row>79</xdr:row>
      <xdr:rowOff>53808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44935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171</xdr:rowOff>
    </xdr:from>
    <xdr:to>
      <xdr:col>36</xdr:col>
      <xdr:colOff>165100</xdr:colOff>
      <xdr:row>79</xdr:row>
      <xdr:rowOff>101771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92898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20416</xdr:rowOff>
    </xdr:from>
    <xdr:to>
      <xdr:col>55</xdr:col>
      <xdr:colOff>0</xdr:colOff>
      <xdr:row>98</xdr:row>
      <xdr:rowOff>22120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22516"/>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17929</xdr:rowOff>
    </xdr:from>
    <xdr:to>
      <xdr:col>50</xdr:col>
      <xdr:colOff>114300</xdr:colOff>
      <xdr:row>98</xdr:row>
      <xdr:rowOff>20416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20029"/>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10688</xdr:rowOff>
    </xdr:from>
    <xdr:to>
      <xdr:col>45</xdr:col>
      <xdr:colOff>177800</xdr:colOff>
      <xdr:row>98</xdr:row>
      <xdr:rowOff>17929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12788"/>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10688</xdr:rowOff>
    </xdr:from>
    <xdr:to>
      <xdr:col>41</xdr:col>
      <xdr:colOff>50800</xdr:colOff>
      <xdr:row>98</xdr:row>
      <xdr:rowOff>24115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12788"/>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142770</xdr:rowOff>
    </xdr:from>
    <xdr:to>
      <xdr:col>55</xdr:col>
      <xdr:colOff>50800</xdr:colOff>
      <xdr:row>98</xdr:row>
      <xdr:rowOff>72920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141066</xdr:rowOff>
    </xdr:from>
    <xdr:to>
      <xdr:col>50</xdr:col>
      <xdr:colOff>165100</xdr:colOff>
      <xdr:row>98</xdr:row>
      <xdr:rowOff>71216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138579</xdr:rowOff>
    </xdr:from>
    <xdr:to>
      <xdr:col>46</xdr:col>
      <xdr:colOff>38100</xdr:colOff>
      <xdr:row>98</xdr:row>
      <xdr:rowOff>68729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131338</xdr:rowOff>
    </xdr:from>
    <xdr:to>
      <xdr:col>41</xdr:col>
      <xdr:colOff>101600</xdr:colOff>
      <xdr:row>98</xdr:row>
      <xdr:rowOff>61488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52615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144765</xdr:rowOff>
    </xdr:from>
    <xdr:to>
      <xdr:col>36</xdr:col>
      <xdr:colOff>165100</xdr:colOff>
      <xdr:row>98</xdr:row>
      <xdr:rowOff>74915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66042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14248</xdr:rowOff>
    </xdr:from>
    <xdr:to>
      <xdr:col>85</xdr:col>
      <xdr:colOff>127000</xdr:colOff>
      <xdr:row>39</xdr:row>
      <xdr:rowOff>14803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70079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14803</xdr:rowOff>
    </xdr:from>
    <xdr:to>
      <xdr:col>81</xdr:col>
      <xdr:colOff>50800</xdr:colOff>
      <xdr:row>39</xdr:row>
      <xdr:rowOff>46023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701353"/>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13464</xdr:rowOff>
    </xdr:from>
    <xdr:to>
      <xdr:col>76</xdr:col>
      <xdr:colOff>114300</xdr:colOff>
      <xdr:row>39</xdr:row>
      <xdr:rowOff>46023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700014"/>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13464</xdr:rowOff>
    </xdr:from>
    <xdr:to>
      <xdr:col>71</xdr:col>
      <xdr:colOff>177800</xdr:colOff>
      <xdr:row>39</xdr:row>
      <xdr:rowOff>19865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70001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134898</xdr:rowOff>
    </xdr:from>
    <xdr:to>
      <xdr:col>85</xdr:col>
      <xdr:colOff>177800</xdr:colOff>
      <xdr:row>39</xdr:row>
      <xdr:rowOff>65048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113325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135453</xdr:rowOff>
    </xdr:from>
    <xdr:to>
      <xdr:col>81</xdr:col>
      <xdr:colOff>101600</xdr:colOff>
      <xdr:row>39</xdr:row>
      <xdr:rowOff>65603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56730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166673</xdr:rowOff>
    </xdr:from>
    <xdr:to>
      <xdr:col>76</xdr:col>
      <xdr:colOff>165100</xdr:colOff>
      <xdr:row>39</xdr:row>
      <xdr:rowOff>96823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87950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7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134114</xdr:rowOff>
    </xdr:from>
    <xdr:to>
      <xdr:col>72</xdr:col>
      <xdr:colOff>38100</xdr:colOff>
      <xdr:row>39</xdr:row>
      <xdr:rowOff>64264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55391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140515</xdr:rowOff>
    </xdr:from>
    <xdr:to>
      <xdr:col>67</xdr:col>
      <xdr:colOff>101600</xdr:colOff>
      <xdr:row>39</xdr:row>
      <xdr:rowOff>70665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61792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151097</xdr:rowOff>
    </xdr:from>
    <xdr:to>
      <xdr:col>85</xdr:col>
      <xdr:colOff>127000</xdr:colOff>
      <xdr:row>58</xdr:row>
      <xdr:rowOff>42784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409397"/>
          <a:ext cx="838200" cy="5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92021</xdr:rowOff>
    </xdr:from>
    <xdr:to>
      <xdr:col>81</xdr:col>
      <xdr:colOff>50800</xdr:colOff>
      <xdr:row>58</xdr:row>
      <xdr:rowOff>42784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64671"/>
          <a:ext cx="889000" cy="1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46507</xdr:rowOff>
    </xdr:from>
    <xdr:to>
      <xdr:col>76</xdr:col>
      <xdr:colOff>114300</xdr:colOff>
      <xdr:row>57</xdr:row>
      <xdr:rowOff>92021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19157"/>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46507</xdr:rowOff>
    </xdr:from>
    <xdr:to>
      <xdr:col>71</xdr:col>
      <xdr:colOff>177800</xdr:colOff>
      <xdr:row>59</xdr:row>
      <xdr:rowOff>9855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19157"/>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100297</xdr:rowOff>
    </xdr:from>
    <xdr:to>
      <xdr:col>85</xdr:col>
      <xdr:colOff>177800</xdr:colOff>
      <xdr:row>55</xdr:row>
      <xdr:rowOff>30447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123174</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2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163434</xdr:rowOff>
    </xdr:from>
    <xdr:to>
      <xdr:col>81</xdr:col>
      <xdr:colOff>101600</xdr:colOff>
      <xdr:row>58</xdr:row>
      <xdr:rowOff>93584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84711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2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41221</xdr:rowOff>
    </xdr:from>
    <xdr:to>
      <xdr:col>76</xdr:col>
      <xdr:colOff>165100</xdr:colOff>
      <xdr:row>57</xdr:row>
      <xdr:rowOff>142821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159348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58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167157</xdr:rowOff>
    </xdr:from>
    <xdr:to>
      <xdr:col>72</xdr:col>
      <xdr:colOff>38100</xdr:colOff>
      <xdr:row>57</xdr:row>
      <xdr:rowOff>97307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113834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130505</xdr:rowOff>
    </xdr:from>
    <xdr:to>
      <xdr:col>67</xdr:col>
      <xdr:colOff>101600</xdr:colOff>
      <xdr:row>59</xdr:row>
      <xdr:rowOff>60655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51782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41680</xdr:rowOff>
    </xdr:from>
    <xdr:to>
      <xdr:col>85</xdr:col>
      <xdr:colOff>127000</xdr:colOff>
      <xdr:row>79</xdr:row>
      <xdr:rowOff>44442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6230"/>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34159</xdr:rowOff>
    </xdr:from>
    <xdr:to>
      <xdr:col>81</xdr:col>
      <xdr:colOff>50800</xdr:colOff>
      <xdr:row>79</xdr:row>
      <xdr:rowOff>44442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78709"/>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34159</xdr:rowOff>
    </xdr:from>
    <xdr:to>
      <xdr:col>76</xdr:col>
      <xdr:colOff>114300</xdr:colOff>
      <xdr:row>79</xdr:row>
      <xdr:rowOff>44442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78709"/>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43985</xdr:rowOff>
    </xdr:from>
    <xdr:to>
      <xdr:col>71</xdr:col>
      <xdr:colOff>177800</xdr:colOff>
      <xdr:row>79</xdr:row>
      <xdr:rowOff>44442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85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162330</xdr:rowOff>
    </xdr:from>
    <xdr:to>
      <xdr:col>85</xdr:col>
      <xdr:colOff>177800</xdr:colOff>
      <xdr:row>79</xdr:row>
      <xdr:rowOff>92480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165092</xdr:rowOff>
    </xdr:from>
    <xdr:to>
      <xdr:col>81</xdr:col>
      <xdr:colOff>101600</xdr:colOff>
      <xdr:row>79</xdr:row>
      <xdr:rowOff>95242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86369</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154809</xdr:rowOff>
    </xdr:from>
    <xdr:to>
      <xdr:col>76</xdr:col>
      <xdr:colOff>165100</xdr:colOff>
      <xdr:row>79</xdr:row>
      <xdr:rowOff>84959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76086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165092</xdr:rowOff>
    </xdr:from>
    <xdr:to>
      <xdr:col>72</xdr:col>
      <xdr:colOff>38100</xdr:colOff>
      <xdr:row>79</xdr:row>
      <xdr:rowOff>95242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86369</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164635</xdr:rowOff>
    </xdr:from>
    <xdr:to>
      <xdr:col>67</xdr:col>
      <xdr:colOff>101600</xdr:colOff>
      <xdr:row>79</xdr:row>
      <xdr:rowOff>94785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85912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3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33218</xdr:rowOff>
    </xdr:from>
    <xdr:to>
      <xdr:col>85</xdr:col>
      <xdr:colOff>127000</xdr:colOff>
      <xdr:row>97</xdr:row>
      <xdr:rowOff>51392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6386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33218</xdr:rowOff>
    </xdr:from>
    <xdr:to>
      <xdr:col>81</xdr:col>
      <xdr:colOff>50800</xdr:colOff>
      <xdr:row>97</xdr:row>
      <xdr:rowOff>35832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63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23861</xdr:rowOff>
    </xdr:from>
    <xdr:to>
      <xdr:col>76</xdr:col>
      <xdr:colOff>114300</xdr:colOff>
      <xdr:row>97</xdr:row>
      <xdr:rowOff>35832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54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14229</xdr:rowOff>
    </xdr:from>
    <xdr:to>
      <xdr:col>71</xdr:col>
      <xdr:colOff>177800</xdr:colOff>
      <xdr:row>97</xdr:row>
      <xdr:rowOff>23861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44879"/>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xdr:rowOff>
    </xdr:from>
    <xdr:to>
      <xdr:col>85</xdr:col>
      <xdr:colOff>177800</xdr:colOff>
      <xdr:row>97</xdr:row>
      <xdr:rowOff>102192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150469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153868</xdr:rowOff>
    </xdr:from>
    <xdr:to>
      <xdr:col>81</xdr:col>
      <xdr:colOff>101600</xdr:colOff>
      <xdr:row>97</xdr:row>
      <xdr:rowOff>84018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75145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156482</xdr:rowOff>
    </xdr:from>
    <xdr:to>
      <xdr:col>76</xdr:col>
      <xdr:colOff>165100</xdr:colOff>
      <xdr:row>97</xdr:row>
      <xdr:rowOff>86632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77759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144511</xdr:rowOff>
    </xdr:from>
    <xdr:to>
      <xdr:col>72</xdr:col>
      <xdr:colOff>38100</xdr:colOff>
      <xdr:row>97</xdr:row>
      <xdr:rowOff>74661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65788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9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134879</xdr:rowOff>
    </xdr:from>
    <xdr:to>
      <xdr:col>67</xdr:col>
      <xdr:colOff>101600</xdr:colOff>
      <xdr:row>97</xdr:row>
      <xdr:rowOff>65029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56156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上記の項目の中で、前年度より大きく増加となっているのが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費である。これは町総合体育館大規模改修（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368,965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千円）や小学校増築工事（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千円）行ったことによる大幅な増が要因である。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消防費・衛生費が類似団体平均より低い数値となっているのは、一部事務組合の構成市町村となっており、消防・ごみ処理経費については、他の構成市町村との割り勘効果によるものが大きいと考える。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公債費については、過去に実施した繰上償還や新規借入の抑制等により、低い数値を保てているため、今後も公債費比率の適正化を図りたい。</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全体として類似団体よりも低い数値となっているものの、議会費については類似団体を上回っており、今後の財政運営を行っていくうえでの検討課題である。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年度において実質単年度収支が、</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％改善された理由としては、政策面のバランスを考慮しながら財政の健全化に取組み、実質収支額を前年度と同水準維持できたことが主な要因にあげられる。財政調整基金残高については、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において国や県と各種補助金・交付金を可能な限り活用したものの、取り崩しを行ったため減少した。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昨今の景気状況や地方財政状況や景気状況などを鑑みると、今後も厳しい財政状況が予想されるため、適正な基金運用と、更なるコストの削減に取り組む。</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各会計における連結実質赤字比率については、全会計で黒字の数値を示している状況である。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しかし高齢化が進む中で、介護サービスの利用や高度医療が普及したことに伴う医療費の増加により切迫しつつある状況である。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今後においては、一般会計及び各特別会計の適正な財政管理を通して、現在の水準の維持を図りたい。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に実施した地方債の繰上償還や新規借入の抑制により、元利償還金の額は徐々に減少傾向にある。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公営企業債の元利償還金に対する繰入金も平成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年度をピークに減少傾向になっている。これは下水道事業債に係るものが中心である。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今後、更なる繰上償還の可能性も含めた公債費の適正化の検討を行い、将来へ向けた公債費の圧縮を図りたい。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の分子が増となった理由として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は、一般会計、公営企業債の公債費残高の減少、退職手当負担見込の減額が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あったものの、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大規模工事等の事業費に充てる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ため基金取崩等を行ったことによる充当可能基金の大幅な減額が挙げられる。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公債費等義務的経費の削減を中心とする財政改革を進め財政健全化に努める。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歳計余剰金を減債基金へ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百万円積み立てた一方、大規模工事等の事業費に充てるため地域産業振興基金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今後見込まれる事業について、目的基金を積み増して支出に備える予定である。また、財政調整基金の残高が年々減少していることからこれを抑制し、基金全体の残高を維持していくように努める。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・地域産業振興基金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地域経済の振興育成と個性ある豊かな地域社会の発展を図るため、企業導入や公共施設整備・維持、地域活性化等に充てるもの。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町立学校の建設等に要する経費に充てるもの。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町総合体育館大規模改修事業費に充てるために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小学校増築事業費に充てるために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大規模事業等の実施予定がないことから基金の大きな増減は見込んでいない。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学校施設の老朽化対応に備え、積み増ししていく予定である。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大規模工事等の事業費にかかる財政調整の活用のため減少した。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公共施設の改修等により一般財源不足が見込まれることから減少する見込みであるが、これを可能な限り抑制するよう努める。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百万円積み立てたが、償還金に充てるために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有形固定資産減価償却率は、類似団体より高い水準である。平成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に策定された「六戸町公共施設等総合管理計画」において、それぞれの公共施設等についても個別施設計画を設けている。今後も当該計画に基づき公共施設等の全体の状況を把握し、長期的な視点をもって必要に応じ更新・統廃合・長寿命化などをして施設の維持管理を適切に進めていきたい。</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0" name="直線コネクタ 69"/>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1"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2" name="直線コネクタ 71"/>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3"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4" name="直線コネクタ 73"/>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5" name="有形固定資産減価償却率平均値テキスト"/>
        <xdr:cNvSpPr txBox="1"/>
      </xdr:nvSpPr>
      <xdr:spPr>
        <a:xfrm>
          <a:off x="4813300" y="498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6" name="フローチャート: 判断 75"/>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7" name="フローチャート: 判断 76"/>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8" name="フローチャート: 判断 77"/>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9" name="フローチャート: 判断 78"/>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5" name="楕円 84"/>
        <xdr:cNvSpPr/>
      </xdr:nvSpPr>
      <xdr:spPr>
        <a:xfrm>
          <a:off x="4711700" y="4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6" name="有形固定資産減価償却率該当値テキスト"/>
        <xdr:cNvSpPr txBox="1"/>
      </xdr:nvSpPr>
      <xdr:spPr>
        <a:xfrm>
          <a:off x="4813300" y="479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156664</xdr:rowOff>
    </xdr:from>
    <xdr:to>
      <xdr:col>19</xdr:col>
      <xdr:colOff>187325</xdr:colOff>
      <xdr:row>29</xdr:row>
      <xdr:rowOff>86814</xdr:rowOff>
    </xdr:to>
    <xdr:sp macro="" textlink="">
      <xdr:nvSpPr>
        <xdr:cNvPr id="87" name="楕円 86"/>
        <xdr:cNvSpPr/>
      </xdr:nvSpPr>
      <xdr:spPr>
        <a:xfrm>
          <a:off x="4000500" y="4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36014</xdr:rowOff>
    </xdr:to>
    <xdr:cxnSp macro="">
      <xdr:nvCxnSpPr>
        <xdr:cNvPr id="88" name="直線コネクタ 87"/>
        <xdr:cNvCxnSpPr/>
      </xdr:nvCxnSpPr>
      <xdr:spPr>
        <a:xfrm flipV="1">
          <a:off x="4051300" y="4992642"/>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9" name="楕円 88"/>
        <xdr:cNvSpPr/>
      </xdr:nvSpPr>
      <xdr:spPr>
        <a:xfrm>
          <a:off x="3238500" y="50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36014</xdr:rowOff>
    </xdr:from>
    <xdr:to>
      <xdr:col>19</xdr:col>
      <xdr:colOff>136525</xdr:colOff>
      <xdr:row>29</xdr:row>
      <xdr:rowOff>85362</xdr:rowOff>
    </xdr:to>
    <xdr:cxnSp macro="">
      <xdr:nvCxnSpPr>
        <xdr:cNvPr id="90" name="直線コネクタ 89"/>
        <xdr:cNvCxnSpPr/>
      </xdr:nvCxnSpPr>
      <xdr:spPr>
        <a:xfrm flipV="1">
          <a:off x="3289300" y="5008064"/>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1" name="楕円 90"/>
        <xdr:cNvSpPr/>
      </xdr:nvSpPr>
      <xdr:spPr>
        <a:xfrm>
          <a:off x="2476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85362</xdr:rowOff>
    </xdr:from>
    <xdr:to>
      <xdr:col>15</xdr:col>
      <xdr:colOff>136525</xdr:colOff>
      <xdr:row>29</xdr:row>
      <xdr:rowOff>137795</xdr:rowOff>
    </xdr:to>
    <xdr:cxnSp macro="">
      <xdr:nvCxnSpPr>
        <xdr:cNvPr id="92" name="直線コネクタ 91"/>
        <xdr:cNvCxnSpPr/>
      </xdr:nvCxnSpPr>
      <xdr:spPr>
        <a:xfrm flipV="1">
          <a:off x="2527300" y="5057412"/>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3" name="n_1aveValue有形固定資産減価償却率"/>
        <xdr:cNvSpPr txBox="1"/>
      </xdr:nvSpPr>
      <xdr:spPr>
        <a:xfrm>
          <a:off x="3836044" y="510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4" name="n_2aveValue有形固定資産減価償却率"/>
        <xdr:cNvSpPr txBox="1"/>
      </xdr:nvSpPr>
      <xdr:spPr>
        <a:xfrm>
          <a:off x="3086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5" name="n_3aveValue有形固定資産減価償却率"/>
        <xdr:cNvSpPr txBox="1"/>
      </xdr:nvSpPr>
      <xdr:spPr>
        <a:xfrm>
          <a:off x="2324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103341</xdr:rowOff>
    </xdr:from>
    <xdr:ext cx="405111" cy="259045"/>
    <xdr:sp macro="" textlink="">
      <xdr:nvSpPr>
        <xdr:cNvPr id="96" name="n_1mainValue有形固定資産減価償却率"/>
        <xdr:cNvSpPr txBox="1"/>
      </xdr:nvSpPr>
      <xdr:spPr>
        <a:xfrm>
          <a:off x="3836044" y="473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7" name="n_2mainValue有形固定資産減価償却率"/>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8" name="n_3mainValue有形固定資産減価償却率"/>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債務償還</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は、類似団体より</a:t>
          </a:r>
          <a:r>
            <a:rPr kumimoji="1" lang="ja-JP" altLang="en-US" sz="1100">
              <a:solidFill>
                <a:schemeClr val="dk1"/>
              </a:solidFill>
              <a:effectLst/>
              <a:latin typeface="+mn-ea"/>
              <a:ea typeface="+mn-ea"/>
              <a:cs typeface="+mn-cs"/>
            </a:rPr>
            <a:t>低い</a:t>
          </a:r>
          <a:r>
            <a:rPr kumimoji="1" lang="ja-JP" altLang="ja-JP" sz="1100">
              <a:solidFill>
                <a:schemeClr val="dk1"/>
              </a:solidFill>
              <a:effectLst/>
              <a:latin typeface="+mn-ea"/>
              <a:ea typeface="+mn-ea"/>
              <a:cs typeface="+mn-cs"/>
            </a:rPr>
            <a:t>結果となった。</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これは過去に積極的に実施した繰上償還や新規借入の抑制等の結果だと思われる。</a:t>
          </a:r>
          <a:r>
            <a:rPr kumimoji="1" lang="ja-JP" altLang="en-US" sz="1100">
              <a:solidFill>
                <a:schemeClr val="dk1"/>
              </a:solidFill>
              <a:effectLst/>
              <a:latin typeface="+mn-ea"/>
              <a:ea typeface="+mn-ea"/>
              <a:cs typeface="+mn-cs"/>
            </a:rPr>
            <a:t>しかし、充当可能基金の減もあり債務償還率が上昇しいぇいる実態もあるので今後も</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精査</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財政運営に努めたい。</a:t>
          </a:r>
          <a:endParaRPr lang="ja-JP" altLang="ja-JP" sz="1100">
            <a:effectLst/>
          </a:endParaRPr>
        </a:p>
        <a:p>
          <a:pPr eaLnBrk="1" fontAlgn="auto" latinLnBrk="0" hangingPunct="1"/>
          <a:endParaRPr lang="ja-JP" altLang="ja-JP" sz="1300">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5" name="テキスト ボックス 11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3" name="テキスト ボックス 122"/>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5" name="テキスト ボックス 124"/>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9" name="直線コネクタ 128"/>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0"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1" name="直線コネクタ 130"/>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2"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3" name="直線コネクタ 132"/>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4" name="債務償還比率平均値テキスト"/>
        <xdr:cNvSpPr txBox="1"/>
      </xdr:nvSpPr>
      <xdr:spPr>
        <a:xfrm>
          <a:off x="14846300" y="519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5" name="フローチャート: 判断 134"/>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6" name="フローチャート: 判断 135"/>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40428</xdr:rowOff>
    </xdr:from>
    <xdr:to>
      <xdr:col>76</xdr:col>
      <xdr:colOff>73025</xdr:colOff>
      <xdr:row>32</xdr:row>
      <xdr:rowOff>142028</xdr:rowOff>
    </xdr:to>
    <xdr:sp macro="" textlink="">
      <xdr:nvSpPr>
        <xdr:cNvPr id="142" name="楕円 141"/>
        <xdr:cNvSpPr/>
      </xdr:nvSpPr>
      <xdr:spPr>
        <a:xfrm>
          <a:off x="147447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18855</xdr:rowOff>
    </xdr:from>
    <xdr:ext cx="469744" cy="259045"/>
    <xdr:sp macro="" textlink="">
      <xdr:nvSpPr>
        <xdr:cNvPr id="143" name="債務償還比率該当値テキスト"/>
        <xdr:cNvSpPr txBox="1"/>
      </xdr:nvSpPr>
      <xdr:spPr>
        <a:xfrm>
          <a:off x="14846300" y="55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102731</xdr:rowOff>
    </xdr:from>
    <xdr:to>
      <xdr:col>72</xdr:col>
      <xdr:colOff>123825</xdr:colOff>
      <xdr:row>33</xdr:row>
      <xdr:rowOff>32881</xdr:rowOff>
    </xdr:to>
    <xdr:sp macro="" textlink="">
      <xdr:nvSpPr>
        <xdr:cNvPr id="144" name="楕円 143"/>
        <xdr:cNvSpPr/>
      </xdr:nvSpPr>
      <xdr:spPr>
        <a:xfrm>
          <a:off x="14033500" y="55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91228</xdr:rowOff>
    </xdr:from>
    <xdr:to>
      <xdr:col>76</xdr:col>
      <xdr:colOff>22225</xdr:colOff>
      <xdr:row>32</xdr:row>
      <xdr:rowOff>153531</xdr:rowOff>
    </xdr:to>
    <xdr:cxnSp macro="">
      <xdr:nvCxnSpPr>
        <xdr:cNvPr id="145" name="直線コネクタ 144"/>
        <xdr:cNvCxnSpPr/>
      </xdr:nvCxnSpPr>
      <xdr:spPr>
        <a:xfrm flipV="1">
          <a:off x="14084300" y="5577628"/>
          <a:ext cx="7112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6" name="n_1aveValue債務償還比率"/>
        <xdr:cNvSpPr txBox="1"/>
      </xdr:nvSpPr>
      <xdr:spPr>
        <a:xfrm>
          <a:off x="13836727" y="51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24008</xdr:rowOff>
    </xdr:from>
    <xdr:ext cx="469744" cy="259045"/>
    <xdr:sp macro="" textlink="">
      <xdr:nvSpPr>
        <xdr:cNvPr id="147" name="n_1mainValue債務償還比率"/>
        <xdr:cNvSpPr txBox="1"/>
      </xdr:nvSpPr>
      <xdr:spPr>
        <a:xfrm>
          <a:off x="13836727" y="56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3" name="楕円 72"/>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4" name="【道路】&#10;有形固定資産減価償却率該当値テキスト"/>
        <xdr:cNvSpPr txBox="1"/>
      </xdr:nvSpPr>
      <xdr:spPr>
        <a:xfrm>
          <a:off x="4673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99060</xdr:rowOff>
    </xdr:to>
    <xdr:cxnSp macro="">
      <xdr:nvCxnSpPr>
        <xdr:cNvPr id="76" name="直線コネクタ 75"/>
        <xdr:cNvCxnSpPr/>
      </xdr:nvCxnSpPr>
      <xdr:spPr>
        <a:xfrm flipV="1">
          <a:off x="3797300" y="65488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7" name="楕円 76"/>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164374</xdr:rowOff>
    </xdr:to>
    <xdr:cxnSp macro="">
      <xdr:nvCxnSpPr>
        <xdr:cNvPr id="78" name="直線コネクタ 77"/>
        <xdr:cNvCxnSpPr/>
      </xdr:nvCxnSpPr>
      <xdr:spPr>
        <a:xfrm flipV="1">
          <a:off x="2908300" y="66141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79" name="楕円 78"/>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48441</xdr:rowOff>
    </xdr:to>
    <xdr:cxnSp macro="">
      <xdr:nvCxnSpPr>
        <xdr:cNvPr id="80" name="直線コネクタ 79"/>
        <xdr:cNvCxnSpPr/>
      </xdr:nvCxnSpPr>
      <xdr:spPr>
        <a:xfrm flipV="1">
          <a:off x="2019300" y="66794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5" name="n_2mainValue【道路】&#10;有形固定資産減価償却率"/>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115769</xdr:rowOff>
    </xdr:from>
    <xdr:ext cx="405111" cy="259045"/>
    <xdr:sp macro="" textlink="">
      <xdr:nvSpPr>
        <xdr:cNvPr id="86" name="n_3mainValue【道路】&#10;有形固定資産減価償却率"/>
        <xdr:cNvSpPr txBox="1"/>
      </xdr:nvSpPr>
      <xdr:spPr>
        <a:xfrm>
          <a:off x="1816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136252</xdr:rowOff>
    </xdr:from>
    <xdr:to>
      <xdr:col>55</xdr:col>
      <xdr:colOff>50800</xdr:colOff>
      <xdr:row>39</xdr:row>
      <xdr:rowOff>66402</xdr:rowOff>
    </xdr:to>
    <xdr:sp macro="" textlink="">
      <xdr:nvSpPr>
        <xdr:cNvPr id="125" name="楕円 124"/>
        <xdr:cNvSpPr/>
      </xdr:nvSpPr>
      <xdr:spPr>
        <a:xfrm>
          <a:off x="10426700" y="6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114679</xdr:rowOff>
    </xdr:from>
    <xdr:ext cx="534377" cy="259045"/>
    <xdr:sp macro="" textlink="">
      <xdr:nvSpPr>
        <xdr:cNvPr id="126" name="【道路】&#10;一人当たり延長該当値テキスト"/>
        <xdr:cNvSpPr txBox="1"/>
      </xdr:nvSpPr>
      <xdr:spPr>
        <a:xfrm>
          <a:off x="10515600" y="66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134538</xdr:rowOff>
    </xdr:from>
    <xdr:to>
      <xdr:col>50</xdr:col>
      <xdr:colOff>165100</xdr:colOff>
      <xdr:row>39</xdr:row>
      <xdr:rowOff>64688</xdr:rowOff>
    </xdr:to>
    <xdr:sp macro="" textlink="">
      <xdr:nvSpPr>
        <xdr:cNvPr id="127" name="楕円 126"/>
        <xdr:cNvSpPr/>
      </xdr:nvSpPr>
      <xdr:spPr>
        <a:xfrm>
          <a:off x="9588500" y="6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13888</xdr:rowOff>
    </xdr:from>
    <xdr:to>
      <xdr:col>55</xdr:col>
      <xdr:colOff>0</xdr:colOff>
      <xdr:row>39</xdr:row>
      <xdr:rowOff>15602</xdr:rowOff>
    </xdr:to>
    <xdr:cxnSp macro="">
      <xdr:nvCxnSpPr>
        <xdr:cNvPr id="128" name="直線コネクタ 127"/>
        <xdr:cNvCxnSpPr/>
      </xdr:nvCxnSpPr>
      <xdr:spPr>
        <a:xfrm>
          <a:off x="9639300" y="670043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134062</xdr:rowOff>
    </xdr:from>
    <xdr:to>
      <xdr:col>46</xdr:col>
      <xdr:colOff>38100</xdr:colOff>
      <xdr:row>39</xdr:row>
      <xdr:rowOff>64212</xdr:rowOff>
    </xdr:to>
    <xdr:sp macro="" textlink="">
      <xdr:nvSpPr>
        <xdr:cNvPr id="129" name="楕円 128"/>
        <xdr:cNvSpPr/>
      </xdr:nvSpPr>
      <xdr:spPr>
        <a:xfrm>
          <a:off x="8699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13412</xdr:rowOff>
    </xdr:from>
    <xdr:to>
      <xdr:col>50</xdr:col>
      <xdr:colOff>114300</xdr:colOff>
      <xdr:row>39</xdr:row>
      <xdr:rowOff>13888</xdr:rowOff>
    </xdr:to>
    <xdr:cxnSp macro="">
      <xdr:nvCxnSpPr>
        <xdr:cNvPr id="130" name="直線コネクタ 129"/>
        <xdr:cNvCxnSpPr/>
      </xdr:nvCxnSpPr>
      <xdr:spPr>
        <a:xfrm>
          <a:off x="8750300" y="669996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134842</xdr:rowOff>
    </xdr:from>
    <xdr:to>
      <xdr:col>41</xdr:col>
      <xdr:colOff>101600</xdr:colOff>
      <xdr:row>39</xdr:row>
      <xdr:rowOff>64992</xdr:rowOff>
    </xdr:to>
    <xdr:sp macro="" textlink="">
      <xdr:nvSpPr>
        <xdr:cNvPr id="131" name="楕円 130"/>
        <xdr:cNvSpPr/>
      </xdr:nvSpPr>
      <xdr:spPr>
        <a:xfrm>
          <a:off x="7810500" y="66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13412</xdr:rowOff>
    </xdr:from>
    <xdr:to>
      <xdr:col>45</xdr:col>
      <xdr:colOff>177800</xdr:colOff>
      <xdr:row>39</xdr:row>
      <xdr:rowOff>14192</xdr:rowOff>
    </xdr:to>
    <xdr:cxnSp macro="">
      <xdr:nvCxnSpPr>
        <xdr:cNvPr id="132" name="直線コネクタ 131"/>
        <xdr:cNvCxnSpPr/>
      </xdr:nvCxnSpPr>
      <xdr:spPr>
        <a:xfrm flipV="1">
          <a:off x="7861300" y="6699962"/>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55815</xdr:rowOff>
    </xdr:from>
    <xdr:ext cx="534377" cy="259045"/>
    <xdr:sp macro="" textlink="">
      <xdr:nvSpPr>
        <xdr:cNvPr id="136" name="n_1mainValue【道路】&#10;一人当たり延長"/>
        <xdr:cNvSpPr txBox="1"/>
      </xdr:nvSpPr>
      <xdr:spPr>
        <a:xfrm>
          <a:off x="9359411" y="6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55339</xdr:rowOff>
    </xdr:from>
    <xdr:ext cx="534377" cy="259045"/>
    <xdr:sp macro="" textlink="">
      <xdr:nvSpPr>
        <xdr:cNvPr id="137" name="n_2mainValue【道路】&#10;一人当たり延長"/>
        <xdr:cNvSpPr txBox="1"/>
      </xdr:nvSpPr>
      <xdr:spPr>
        <a:xfrm>
          <a:off x="8483111" y="67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56119</xdr:rowOff>
    </xdr:from>
    <xdr:ext cx="534377" cy="259045"/>
    <xdr:sp macro="" textlink="">
      <xdr:nvSpPr>
        <xdr:cNvPr id="138" name="n_3mainValue【道路】&#10;一人当たり延長"/>
        <xdr:cNvSpPr txBox="1"/>
      </xdr:nvSpPr>
      <xdr:spPr>
        <a:xfrm>
          <a:off x="7594111" y="67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78" name="楕円 177"/>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79" name="【橋りょう・トンネ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80" name="楕円 179"/>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41910</xdr:rowOff>
    </xdr:to>
    <xdr:cxnSp macro="">
      <xdr:nvCxnSpPr>
        <xdr:cNvPr id="181" name="直線コネクタ 180"/>
        <xdr:cNvCxnSpPr/>
      </xdr:nvCxnSpPr>
      <xdr:spPr>
        <a:xfrm flipV="1">
          <a:off x="3797300" y="10117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2" name="楕円 181"/>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83820</xdr:rowOff>
    </xdr:to>
    <xdr:cxnSp macro="">
      <xdr:nvCxnSpPr>
        <xdr:cNvPr id="183" name="直線コネクタ 182"/>
        <xdr:cNvCxnSpPr/>
      </xdr:nvCxnSpPr>
      <xdr:spPr>
        <a:xfrm flipV="1">
          <a:off x="2908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楕円 183"/>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83820</xdr:rowOff>
    </xdr:to>
    <xdr:cxnSp macro="">
      <xdr:nvCxnSpPr>
        <xdr:cNvPr id="185" name="直線コネクタ 184"/>
        <xdr:cNvCxnSpPr/>
      </xdr:nvCxnSpPr>
      <xdr:spPr>
        <a:xfrm>
          <a:off x="2019300" y="10191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89" name="n_1mainValue【橋りょう・トンネ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90" name="n_2mainValue【橋りょう・トンネ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91" name="n_3main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138911</xdr:rowOff>
    </xdr:from>
    <xdr:to>
      <xdr:col>55</xdr:col>
      <xdr:colOff>50800</xdr:colOff>
      <xdr:row>64</xdr:row>
      <xdr:rowOff>69061</xdr:rowOff>
    </xdr:to>
    <xdr:sp macro="" textlink="">
      <xdr:nvSpPr>
        <xdr:cNvPr id="232" name="楕円 231"/>
        <xdr:cNvSpPr/>
      </xdr:nvSpPr>
      <xdr:spPr>
        <a:xfrm>
          <a:off x="10426700" y="10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53838</xdr:rowOff>
    </xdr:from>
    <xdr:ext cx="599010" cy="259045"/>
    <xdr:sp macro="" textlink="">
      <xdr:nvSpPr>
        <xdr:cNvPr id="233" name="【橋りょう・トンネル】&#10;一人当たり有形固定資産（償却資産）額該当値テキスト"/>
        <xdr:cNvSpPr txBox="1"/>
      </xdr:nvSpPr>
      <xdr:spPr>
        <a:xfrm>
          <a:off x="10515600" y="1085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138554</xdr:rowOff>
    </xdr:from>
    <xdr:to>
      <xdr:col>50</xdr:col>
      <xdr:colOff>165100</xdr:colOff>
      <xdr:row>64</xdr:row>
      <xdr:rowOff>68704</xdr:rowOff>
    </xdr:to>
    <xdr:sp macro="" textlink="">
      <xdr:nvSpPr>
        <xdr:cNvPr id="234" name="楕円 233"/>
        <xdr:cNvSpPr/>
      </xdr:nvSpPr>
      <xdr:spPr>
        <a:xfrm>
          <a:off x="9588500" y="109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17904</xdr:rowOff>
    </xdr:from>
    <xdr:to>
      <xdr:col>55</xdr:col>
      <xdr:colOff>0</xdr:colOff>
      <xdr:row>64</xdr:row>
      <xdr:rowOff>18261</xdr:rowOff>
    </xdr:to>
    <xdr:cxnSp macro="">
      <xdr:nvCxnSpPr>
        <xdr:cNvPr id="235" name="直線コネクタ 234"/>
        <xdr:cNvCxnSpPr/>
      </xdr:nvCxnSpPr>
      <xdr:spPr>
        <a:xfrm>
          <a:off x="9639300" y="10990704"/>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138450</xdr:rowOff>
    </xdr:from>
    <xdr:to>
      <xdr:col>46</xdr:col>
      <xdr:colOff>38100</xdr:colOff>
      <xdr:row>64</xdr:row>
      <xdr:rowOff>68600</xdr:rowOff>
    </xdr:to>
    <xdr:sp macro="" textlink="">
      <xdr:nvSpPr>
        <xdr:cNvPr id="236" name="楕円 235"/>
        <xdr:cNvSpPr/>
      </xdr:nvSpPr>
      <xdr:spPr>
        <a:xfrm>
          <a:off x="8699500" y="109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17800</xdr:rowOff>
    </xdr:from>
    <xdr:to>
      <xdr:col>50</xdr:col>
      <xdr:colOff>114300</xdr:colOff>
      <xdr:row>64</xdr:row>
      <xdr:rowOff>17904</xdr:rowOff>
    </xdr:to>
    <xdr:cxnSp macro="">
      <xdr:nvCxnSpPr>
        <xdr:cNvPr id="237" name="直線コネクタ 236"/>
        <xdr:cNvCxnSpPr/>
      </xdr:nvCxnSpPr>
      <xdr:spPr>
        <a:xfrm>
          <a:off x="8750300" y="1099060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142128</xdr:rowOff>
    </xdr:from>
    <xdr:to>
      <xdr:col>41</xdr:col>
      <xdr:colOff>101600</xdr:colOff>
      <xdr:row>64</xdr:row>
      <xdr:rowOff>72278</xdr:rowOff>
    </xdr:to>
    <xdr:sp macro="" textlink="">
      <xdr:nvSpPr>
        <xdr:cNvPr id="238" name="楕円 237"/>
        <xdr:cNvSpPr/>
      </xdr:nvSpPr>
      <xdr:spPr>
        <a:xfrm>
          <a:off x="7810500" y="109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17800</xdr:rowOff>
    </xdr:from>
    <xdr:to>
      <xdr:col>45</xdr:col>
      <xdr:colOff>177800</xdr:colOff>
      <xdr:row>64</xdr:row>
      <xdr:rowOff>21478</xdr:rowOff>
    </xdr:to>
    <xdr:cxnSp macro="">
      <xdr:nvCxnSpPr>
        <xdr:cNvPr id="239" name="直線コネクタ 238"/>
        <xdr:cNvCxnSpPr/>
      </xdr:nvCxnSpPr>
      <xdr:spPr>
        <a:xfrm flipV="1">
          <a:off x="7861300" y="10990600"/>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59831</xdr:rowOff>
    </xdr:from>
    <xdr:ext cx="599010" cy="259045"/>
    <xdr:sp macro="" textlink="">
      <xdr:nvSpPr>
        <xdr:cNvPr id="243" name="n_1mainValue【橋りょう・トンネル】&#10;一人当たり有形固定資産（償却資産）額"/>
        <xdr:cNvSpPr txBox="1"/>
      </xdr:nvSpPr>
      <xdr:spPr>
        <a:xfrm>
          <a:off x="9327095" y="110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59727</xdr:rowOff>
    </xdr:from>
    <xdr:ext cx="599010" cy="259045"/>
    <xdr:sp macro="" textlink="">
      <xdr:nvSpPr>
        <xdr:cNvPr id="244" name="n_2mainValue【橋りょう・トンネル】&#10;一人当たり有形固定資産（償却資産）額"/>
        <xdr:cNvSpPr txBox="1"/>
      </xdr:nvSpPr>
      <xdr:spPr>
        <a:xfrm>
          <a:off x="8450795" y="1103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63405</xdr:rowOff>
    </xdr:from>
    <xdr:ext cx="599010" cy="259045"/>
    <xdr:sp macro="" textlink="">
      <xdr:nvSpPr>
        <xdr:cNvPr id="245" name="n_3mainValue【橋りょう・トンネル】&#10;一人当たり有形固定資産（償却資産）額"/>
        <xdr:cNvSpPr txBox="1"/>
      </xdr:nvSpPr>
      <xdr:spPr>
        <a:xfrm>
          <a:off x="7561795" y="1103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6" name="【公営住宅】&#10;有形固定資産減価償却率平均値テキスト"/>
        <xdr:cNvSpPr txBox="1"/>
      </xdr:nvSpPr>
      <xdr:spPr>
        <a:xfrm>
          <a:off x="46736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119562</xdr:rowOff>
    </xdr:from>
    <xdr:to>
      <xdr:col>24</xdr:col>
      <xdr:colOff>114300</xdr:colOff>
      <xdr:row>82</xdr:row>
      <xdr:rowOff>49712</xdr:rowOff>
    </xdr:to>
    <xdr:sp macro="" textlink="">
      <xdr:nvSpPr>
        <xdr:cNvPr id="286" name="楕円 285"/>
        <xdr:cNvSpPr/>
      </xdr:nvSpPr>
      <xdr:spPr>
        <a:xfrm>
          <a:off x="4584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97989</xdr:rowOff>
    </xdr:from>
    <xdr:ext cx="405111" cy="259045"/>
    <xdr:sp macro="" textlink="">
      <xdr:nvSpPr>
        <xdr:cNvPr id="287" name="【公営住宅】&#10;有形固定資産減価償却率該当値テキスト"/>
        <xdr:cNvSpPr txBox="1"/>
      </xdr:nvSpPr>
      <xdr:spPr>
        <a:xfrm>
          <a:off x="4673600"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288" name="楕円 287"/>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170362</xdr:rowOff>
    </xdr:from>
    <xdr:to>
      <xdr:col>24</xdr:col>
      <xdr:colOff>63500</xdr:colOff>
      <xdr:row>82</xdr:row>
      <xdr:rowOff>75656</xdr:rowOff>
    </xdr:to>
    <xdr:cxnSp macro="">
      <xdr:nvCxnSpPr>
        <xdr:cNvPr id="289" name="直線コネクタ 288"/>
        <xdr:cNvCxnSpPr/>
      </xdr:nvCxnSpPr>
      <xdr:spPr>
        <a:xfrm flipV="1">
          <a:off x="3797300" y="1405781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290" name="楕円 289"/>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154032</xdr:rowOff>
    </xdr:to>
    <xdr:cxnSp macro="">
      <xdr:nvCxnSpPr>
        <xdr:cNvPr id="291" name="直線コネクタ 290"/>
        <xdr:cNvCxnSpPr/>
      </xdr:nvCxnSpPr>
      <xdr:spPr>
        <a:xfrm flipV="1">
          <a:off x="2908300" y="1413455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xdr:rowOff>
    </xdr:from>
    <xdr:to>
      <xdr:col>10</xdr:col>
      <xdr:colOff>165100</xdr:colOff>
      <xdr:row>83</xdr:row>
      <xdr:rowOff>103595</xdr:rowOff>
    </xdr:to>
    <xdr:sp macro="" textlink="">
      <xdr:nvSpPr>
        <xdr:cNvPr id="292" name="楕円 291"/>
        <xdr:cNvSpPr/>
      </xdr:nvSpPr>
      <xdr:spPr>
        <a:xfrm>
          <a:off x="196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83</xdr:row>
      <xdr:rowOff>52795</xdr:rowOff>
    </xdr:to>
    <xdr:cxnSp macro="">
      <xdr:nvCxnSpPr>
        <xdr:cNvPr id="293" name="直線コネクタ 292"/>
        <xdr:cNvCxnSpPr/>
      </xdr:nvCxnSpPr>
      <xdr:spPr>
        <a:xfrm flipV="1">
          <a:off x="2019300" y="142129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94"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95"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6"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117583</xdr:rowOff>
    </xdr:from>
    <xdr:ext cx="405111" cy="259045"/>
    <xdr:sp macro="" textlink="">
      <xdr:nvSpPr>
        <xdr:cNvPr id="297" name="n_1mainValue【公営住宅】&#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24509</xdr:rowOff>
    </xdr:from>
    <xdr:ext cx="405111" cy="259045"/>
    <xdr:sp macro="" textlink="">
      <xdr:nvSpPr>
        <xdr:cNvPr id="298" name="n_2mainValue【公営住宅】&#10;有形固定資産減価償却率"/>
        <xdr:cNvSpPr txBox="1"/>
      </xdr:nvSpPr>
      <xdr:spPr>
        <a:xfrm>
          <a:off x="2705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94722</xdr:rowOff>
    </xdr:from>
    <xdr:ext cx="405111" cy="259045"/>
    <xdr:sp macro="" textlink="">
      <xdr:nvSpPr>
        <xdr:cNvPr id="299" name="n_3mainValue【公営住宅】&#10;有形固定資産減価償却率"/>
        <xdr:cNvSpPr txBox="1"/>
      </xdr:nvSpPr>
      <xdr:spPr>
        <a:xfrm>
          <a:off x="1816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137523</xdr:rowOff>
    </xdr:from>
    <xdr:to>
      <xdr:col>55</xdr:col>
      <xdr:colOff>50800</xdr:colOff>
      <xdr:row>86</xdr:row>
      <xdr:rowOff>67673</xdr:rowOff>
    </xdr:to>
    <xdr:sp macro="" textlink="">
      <xdr:nvSpPr>
        <xdr:cNvPr id="340" name="楕円 339"/>
        <xdr:cNvSpPr/>
      </xdr:nvSpPr>
      <xdr:spPr>
        <a:xfrm>
          <a:off x="10426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52450</xdr:rowOff>
    </xdr:from>
    <xdr:ext cx="469744" cy="259045"/>
    <xdr:sp macro="" textlink="">
      <xdr:nvSpPr>
        <xdr:cNvPr id="341" name="【公営住宅】&#10;一人当たり面積該当値テキスト"/>
        <xdr:cNvSpPr txBox="1"/>
      </xdr:nvSpPr>
      <xdr:spPr>
        <a:xfrm>
          <a:off x="10515600" y="1462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136869</xdr:rowOff>
    </xdr:from>
    <xdr:to>
      <xdr:col>50</xdr:col>
      <xdr:colOff>165100</xdr:colOff>
      <xdr:row>86</xdr:row>
      <xdr:rowOff>67019</xdr:rowOff>
    </xdr:to>
    <xdr:sp macro="" textlink="">
      <xdr:nvSpPr>
        <xdr:cNvPr id="342" name="楕円 341"/>
        <xdr:cNvSpPr/>
      </xdr:nvSpPr>
      <xdr:spPr>
        <a:xfrm>
          <a:off x="9588500" y="147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16219</xdr:rowOff>
    </xdr:from>
    <xdr:to>
      <xdr:col>55</xdr:col>
      <xdr:colOff>0</xdr:colOff>
      <xdr:row>86</xdr:row>
      <xdr:rowOff>16873</xdr:rowOff>
    </xdr:to>
    <xdr:cxnSp macro="">
      <xdr:nvCxnSpPr>
        <xdr:cNvPr id="343" name="直線コネクタ 342"/>
        <xdr:cNvCxnSpPr/>
      </xdr:nvCxnSpPr>
      <xdr:spPr>
        <a:xfrm>
          <a:off x="9639300" y="14760919"/>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136869</xdr:rowOff>
    </xdr:from>
    <xdr:to>
      <xdr:col>46</xdr:col>
      <xdr:colOff>38100</xdr:colOff>
      <xdr:row>86</xdr:row>
      <xdr:rowOff>67019</xdr:rowOff>
    </xdr:to>
    <xdr:sp macro="" textlink="">
      <xdr:nvSpPr>
        <xdr:cNvPr id="344" name="楕円 343"/>
        <xdr:cNvSpPr/>
      </xdr:nvSpPr>
      <xdr:spPr>
        <a:xfrm>
          <a:off x="8699500" y="147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16219</xdr:rowOff>
    </xdr:from>
    <xdr:to>
      <xdr:col>50</xdr:col>
      <xdr:colOff>114300</xdr:colOff>
      <xdr:row>86</xdr:row>
      <xdr:rowOff>16219</xdr:rowOff>
    </xdr:to>
    <xdr:cxnSp macro="">
      <xdr:nvCxnSpPr>
        <xdr:cNvPr id="345" name="直線コネクタ 344"/>
        <xdr:cNvCxnSpPr/>
      </xdr:nvCxnSpPr>
      <xdr:spPr>
        <a:xfrm>
          <a:off x="8750300" y="14760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136216</xdr:rowOff>
    </xdr:from>
    <xdr:to>
      <xdr:col>41</xdr:col>
      <xdr:colOff>101600</xdr:colOff>
      <xdr:row>86</xdr:row>
      <xdr:rowOff>66366</xdr:rowOff>
    </xdr:to>
    <xdr:sp macro="" textlink="">
      <xdr:nvSpPr>
        <xdr:cNvPr id="346" name="楕円 345"/>
        <xdr:cNvSpPr/>
      </xdr:nvSpPr>
      <xdr:spPr>
        <a:xfrm>
          <a:off x="78105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15566</xdr:rowOff>
    </xdr:from>
    <xdr:to>
      <xdr:col>45</xdr:col>
      <xdr:colOff>177800</xdr:colOff>
      <xdr:row>86</xdr:row>
      <xdr:rowOff>16219</xdr:rowOff>
    </xdr:to>
    <xdr:cxnSp macro="">
      <xdr:nvCxnSpPr>
        <xdr:cNvPr id="347" name="直線コネクタ 346"/>
        <xdr:cNvCxnSpPr/>
      </xdr:nvCxnSpPr>
      <xdr:spPr>
        <a:xfrm>
          <a:off x="7861300" y="1476026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58146</xdr:rowOff>
    </xdr:from>
    <xdr:ext cx="469744" cy="259045"/>
    <xdr:sp macro="" textlink="">
      <xdr:nvSpPr>
        <xdr:cNvPr id="351" name="n_1mainValue【公営住宅】&#10;一人当たり面積"/>
        <xdr:cNvSpPr txBox="1"/>
      </xdr:nvSpPr>
      <xdr:spPr>
        <a:xfrm>
          <a:off x="9391727" y="148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58146</xdr:rowOff>
    </xdr:from>
    <xdr:ext cx="469744" cy="259045"/>
    <xdr:sp macro="" textlink="">
      <xdr:nvSpPr>
        <xdr:cNvPr id="352" name="n_2mainValue【公営住宅】&#10;一人当たり面積"/>
        <xdr:cNvSpPr txBox="1"/>
      </xdr:nvSpPr>
      <xdr:spPr>
        <a:xfrm>
          <a:off x="8515427" y="148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57493</xdr:rowOff>
    </xdr:from>
    <xdr:ext cx="469744" cy="259045"/>
    <xdr:sp macro="" textlink="">
      <xdr:nvSpPr>
        <xdr:cNvPr id="353" name="n_3mainValue【公営住宅】&#10;一人当たり面積"/>
        <xdr:cNvSpPr txBox="1"/>
      </xdr:nvSpPr>
      <xdr:spPr>
        <a:xfrm>
          <a:off x="7626427" y="148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12" name="直線コネクタ 41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1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14" name="直線コネクタ 41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6" name="直線コネクタ 41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17"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8" name="フローチャート: 判断 41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9" name="フローチャート: 判断 41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20" name="フローチャート: 判断 41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21" name="フローチャート: 判断 42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427" name="楕円 426"/>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428" name="【学校施設】&#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429" name="楕円 428"/>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60416</xdr:rowOff>
    </xdr:to>
    <xdr:cxnSp macro="">
      <xdr:nvCxnSpPr>
        <xdr:cNvPr id="430" name="直線コネクタ 429"/>
        <xdr:cNvCxnSpPr/>
      </xdr:nvCxnSpPr>
      <xdr:spPr>
        <a:xfrm>
          <a:off x="15481300" y="104698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431" name="楕円 430"/>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70213</xdr:rowOff>
    </xdr:to>
    <xdr:cxnSp macro="">
      <xdr:nvCxnSpPr>
        <xdr:cNvPr id="432" name="直線コネクタ 431"/>
        <xdr:cNvCxnSpPr/>
      </xdr:nvCxnSpPr>
      <xdr:spPr>
        <a:xfrm flipV="1">
          <a:off x="14592300" y="104698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433" name="楕円 432"/>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70213</xdr:rowOff>
    </xdr:to>
    <xdr:cxnSp macro="">
      <xdr:nvCxnSpPr>
        <xdr:cNvPr id="434" name="直線コネクタ 433"/>
        <xdr:cNvCxnSpPr/>
      </xdr:nvCxnSpPr>
      <xdr:spPr>
        <a:xfrm>
          <a:off x="13703300" y="104862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3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3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37"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438"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39"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440" name="n_3mainValue【学校施設】&#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2" name="テキスト ボックス 46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66" name="直線コネクタ 465"/>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67"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68" name="直線コネクタ 467"/>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69"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70" name="直線コネクタ 469"/>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471"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72" name="フローチャート: 判断 471"/>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73" name="フローチャート: 判断 472"/>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74" name="フローチャート: 判断 473"/>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75" name="フローチャート: 判断 474"/>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5860</xdr:rowOff>
    </xdr:from>
    <xdr:to>
      <xdr:col>116</xdr:col>
      <xdr:colOff>114300</xdr:colOff>
      <xdr:row>56</xdr:row>
      <xdr:rowOff>107460</xdr:rowOff>
    </xdr:to>
    <xdr:sp macro="" textlink="">
      <xdr:nvSpPr>
        <xdr:cNvPr id="481" name="楕円 480"/>
        <xdr:cNvSpPr/>
      </xdr:nvSpPr>
      <xdr:spPr>
        <a:xfrm>
          <a:off x="22110700" y="96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130337</xdr:rowOff>
    </xdr:from>
    <xdr:ext cx="469744" cy="259045"/>
    <xdr:sp macro="" textlink="">
      <xdr:nvSpPr>
        <xdr:cNvPr id="482" name="【学校施設】&#10;一人当たり面積該当値テキスト"/>
        <xdr:cNvSpPr txBox="1"/>
      </xdr:nvSpPr>
      <xdr:spPr>
        <a:xfrm>
          <a:off x="22199600" y="95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10595</xdr:rowOff>
    </xdr:from>
    <xdr:to>
      <xdr:col>112</xdr:col>
      <xdr:colOff>38100</xdr:colOff>
      <xdr:row>56</xdr:row>
      <xdr:rowOff>112195</xdr:rowOff>
    </xdr:to>
    <xdr:sp macro="" textlink="">
      <xdr:nvSpPr>
        <xdr:cNvPr id="483" name="楕円 482"/>
        <xdr:cNvSpPr/>
      </xdr:nvSpPr>
      <xdr:spPr>
        <a:xfrm>
          <a:off x="21272500" y="96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56660</xdr:rowOff>
    </xdr:from>
    <xdr:to>
      <xdr:col>116</xdr:col>
      <xdr:colOff>63500</xdr:colOff>
      <xdr:row>56</xdr:row>
      <xdr:rowOff>61395</xdr:rowOff>
    </xdr:to>
    <xdr:cxnSp macro="">
      <xdr:nvCxnSpPr>
        <xdr:cNvPr id="484" name="直線コネクタ 483"/>
        <xdr:cNvCxnSpPr/>
      </xdr:nvCxnSpPr>
      <xdr:spPr>
        <a:xfrm flipV="1">
          <a:off x="21323300" y="9657860"/>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9289</xdr:rowOff>
    </xdr:from>
    <xdr:to>
      <xdr:col>107</xdr:col>
      <xdr:colOff>101600</xdr:colOff>
      <xdr:row>56</xdr:row>
      <xdr:rowOff>110889</xdr:rowOff>
    </xdr:to>
    <xdr:sp macro="" textlink="">
      <xdr:nvSpPr>
        <xdr:cNvPr id="485" name="楕円 484"/>
        <xdr:cNvSpPr/>
      </xdr:nvSpPr>
      <xdr:spPr>
        <a:xfrm>
          <a:off x="20383500" y="96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60089</xdr:rowOff>
    </xdr:from>
    <xdr:to>
      <xdr:col>111</xdr:col>
      <xdr:colOff>177800</xdr:colOff>
      <xdr:row>56</xdr:row>
      <xdr:rowOff>61395</xdr:rowOff>
    </xdr:to>
    <xdr:cxnSp macro="">
      <xdr:nvCxnSpPr>
        <xdr:cNvPr id="486" name="直線コネクタ 485"/>
        <xdr:cNvCxnSpPr/>
      </xdr:nvCxnSpPr>
      <xdr:spPr>
        <a:xfrm>
          <a:off x="20434300" y="966128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157880</xdr:rowOff>
    </xdr:from>
    <xdr:to>
      <xdr:col>102</xdr:col>
      <xdr:colOff>165100</xdr:colOff>
      <xdr:row>56</xdr:row>
      <xdr:rowOff>88030</xdr:rowOff>
    </xdr:to>
    <xdr:sp macro="" textlink="">
      <xdr:nvSpPr>
        <xdr:cNvPr id="487" name="楕円 486"/>
        <xdr:cNvSpPr/>
      </xdr:nvSpPr>
      <xdr:spPr>
        <a:xfrm>
          <a:off x="19494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37230</xdr:rowOff>
    </xdr:from>
    <xdr:to>
      <xdr:col>107</xdr:col>
      <xdr:colOff>50800</xdr:colOff>
      <xdr:row>56</xdr:row>
      <xdr:rowOff>60089</xdr:rowOff>
    </xdr:to>
    <xdr:cxnSp macro="">
      <xdr:nvCxnSpPr>
        <xdr:cNvPr id="488" name="直線コネクタ 487"/>
        <xdr:cNvCxnSpPr/>
      </xdr:nvCxnSpPr>
      <xdr:spPr>
        <a:xfrm>
          <a:off x="19545300" y="963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489"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490"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491" name="n_3aveValue【学校施設】&#10;一人当たり面積"/>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128722</xdr:rowOff>
    </xdr:from>
    <xdr:ext cx="469744" cy="259045"/>
    <xdr:sp macro="" textlink="">
      <xdr:nvSpPr>
        <xdr:cNvPr id="492" name="n_1mainValue【学校施設】&#10;一人当たり面積"/>
        <xdr:cNvSpPr txBox="1"/>
      </xdr:nvSpPr>
      <xdr:spPr>
        <a:xfrm>
          <a:off x="21075727" y="93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127416</xdr:rowOff>
    </xdr:from>
    <xdr:ext cx="469744" cy="259045"/>
    <xdr:sp macro="" textlink="">
      <xdr:nvSpPr>
        <xdr:cNvPr id="493" name="n_2mainValue【学校施設】&#10;一人当たり面積"/>
        <xdr:cNvSpPr txBox="1"/>
      </xdr:nvSpPr>
      <xdr:spPr>
        <a:xfrm>
          <a:off x="20199427" y="9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104557</xdr:rowOff>
    </xdr:from>
    <xdr:ext cx="469744" cy="259045"/>
    <xdr:sp macro="" textlink="">
      <xdr:nvSpPr>
        <xdr:cNvPr id="494" name="n_3mainValue【学校施設】&#10;一人当たり面積"/>
        <xdr:cNvSpPr txBox="1"/>
      </xdr:nvSpPr>
      <xdr:spPr>
        <a:xfrm>
          <a:off x="19310427" y="93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6" name="テキスト ボックス 50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18" name="直線コネクタ 517"/>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19"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0" name="直線コネクタ 51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21"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22" name="直線コネクタ 5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23"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24" name="フローチャート: 判断 523"/>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25" name="フローチャート: 判断 524"/>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26" name="フローチャート: 判断 525"/>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27" name="フローチャート: 判断 526"/>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138430</xdr:rowOff>
    </xdr:from>
    <xdr:to>
      <xdr:col>85</xdr:col>
      <xdr:colOff>177800</xdr:colOff>
      <xdr:row>81</xdr:row>
      <xdr:rowOff>68580</xdr:rowOff>
    </xdr:to>
    <xdr:sp macro="" textlink="">
      <xdr:nvSpPr>
        <xdr:cNvPr id="533" name="楕円 532"/>
        <xdr:cNvSpPr/>
      </xdr:nvSpPr>
      <xdr:spPr>
        <a:xfrm>
          <a:off x="162687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161307</xdr:rowOff>
    </xdr:from>
    <xdr:ext cx="405111" cy="259045"/>
    <xdr:sp macro="" textlink="">
      <xdr:nvSpPr>
        <xdr:cNvPr id="534" name="【児童館】&#10;有形固定資産減価償却率該当値テキスト"/>
        <xdr:cNvSpPr txBox="1"/>
      </xdr:nvSpPr>
      <xdr:spPr>
        <a:xfrm>
          <a:off x="16357600"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3811</xdr:rowOff>
    </xdr:from>
    <xdr:to>
      <xdr:col>81</xdr:col>
      <xdr:colOff>101600</xdr:colOff>
      <xdr:row>81</xdr:row>
      <xdr:rowOff>105411</xdr:rowOff>
    </xdr:to>
    <xdr:sp macro="" textlink="">
      <xdr:nvSpPr>
        <xdr:cNvPr id="535" name="楕円 534"/>
        <xdr:cNvSpPr/>
      </xdr:nvSpPr>
      <xdr:spPr>
        <a:xfrm>
          <a:off x="154305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17780</xdr:rowOff>
    </xdr:from>
    <xdr:to>
      <xdr:col>85</xdr:col>
      <xdr:colOff>127000</xdr:colOff>
      <xdr:row>81</xdr:row>
      <xdr:rowOff>54611</xdr:rowOff>
    </xdr:to>
    <xdr:cxnSp macro="">
      <xdr:nvCxnSpPr>
        <xdr:cNvPr id="536" name="直線コネクタ 535"/>
        <xdr:cNvCxnSpPr/>
      </xdr:nvCxnSpPr>
      <xdr:spPr>
        <a:xfrm flipV="1">
          <a:off x="15481300" y="13905230"/>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37" name="楕円 536"/>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54611</xdr:rowOff>
    </xdr:to>
    <xdr:cxnSp macro="">
      <xdr:nvCxnSpPr>
        <xdr:cNvPr id="538" name="直線コネクタ 537"/>
        <xdr:cNvCxnSpPr/>
      </xdr:nvCxnSpPr>
      <xdr:spPr>
        <a:xfrm>
          <a:off x="14592300" y="139179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539" name="楕円 538"/>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57150</xdr:rowOff>
    </xdr:to>
    <xdr:cxnSp macro="">
      <xdr:nvCxnSpPr>
        <xdr:cNvPr id="540" name="直線コネクタ 539"/>
        <xdr:cNvCxnSpPr/>
      </xdr:nvCxnSpPr>
      <xdr:spPr>
        <a:xfrm flipV="1">
          <a:off x="13703300" y="1391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541"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542" name="n_2aveValue【児童館】&#10;有形固定資産減価償却率"/>
        <xdr:cNvSpPr txBox="1"/>
      </xdr:nvSpPr>
      <xdr:spPr>
        <a:xfrm>
          <a:off x="14389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543"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121938</xdr:rowOff>
    </xdr:from>
    <xdr:ext cx="405111" cy="259045"/>
    <xdr:sp macro="" textlink="">
      <xdr:nvSpPr>
        <xdr:cNvPr id="544" name="n_1mainValue【児童館】&#10;有形固定資産減価償却率"/>
        <xdr:cNvSpPr txBox="1"/>
      </xdr:nvSpPr>
      <xdr:spPr>
        <a:xfrm>
          <a:off x="152660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545" name="n_2mainValue【児童館】&#10;有形固定資産減価償却率"/>
        <xdr:cNvSpPr txBox="1"/>
      </xdr:nvSpPr>
      <xdr:spPr>
        <a:xfrm>
          <a:off x="14389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546" name="n_3mainValue【児童館】&#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7" name="直線コネクタ 5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8" name="テキスト ボックス 5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9" name="直線コネクタ 5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0" name="テキスト ボックス 5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1" name="直線コネクタ 5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2" name="テキスト ボックス 5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3" name="直線コネクタ 5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4" name="テキスト ボックス 5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5" name="直線コネクタ 5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6" name="テキスト ボックス 5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7" name="直線コネクタ 5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8" name="テキスト ボックス 5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572" name="直線コネクタ 571"/>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57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574" name="直線コネクタ 57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575"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576" name="直線コネクタ 575"/>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577"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578" name="フローチャート: 判断 577"/>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579" name="フローチャート: 判断 578"/>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580" name="フローチャート: 判断 57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581" name="フローチャート: 判断 580"/>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39007</xdr:rowOff>
    </xdr:from>
    <xdr:to>
      <xdr:col>116</xdr:col>
      <xdr:colOff>114300</xdr:colOff>
      <xdr:row>77</xdr:row>
      <xdr:rowOff>140607</xdr:rowOff>
    </xdr:to>
    <xdr:sp macro="" textlink="">
      <xdr:nvSpPr>
        <xdr:cNvPr id="587" name="楕円 586"/>
        <xdr:cNvSpPr/>
      </xdr:nvSpPr>
      <xdr:spPr>
        <a:xfrm>
          <a:off x="22110700" y="13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163484</xdr:rowOff>
    </xdr:from>
    <xdr:ext cx="469744" cy="259045"/>
    <xdr:sp macro="" textlink="">
      <xdr:nvSpPr>
        <xdr:cNvPr id="588" name="【児童館】&#10;一人当たり面積該当値テキスト"/>
        <xdr:cNvSpPr txBox="1"/>
      </xdr:nvSpPr>
      <xdr:spPr>
        <a:xfrm>
          <a:off x="22199600" y="131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28121</xdr:rowOff>
    </xdr:from>
    <xdr:to>
      <xdr:col>112</xdr:col>
      <xdr:colOff>38100</xdr:colOff>
      <xdr:row>77</xdr:row>
      <xdr:rowOff>129721</xdr:rowOff>
    </xdr:to>
    <xdr:sp macro="" textlink="">
      <xdr:nvSpPr>
        <xdr:cNvPr id="589" name="楕円 588"/>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78921</xdr:rowOff>
    </xdr:from>
    <xdr:to>
      <xdr:col>116</xdr:col>
      <xdr:colOff>63500</xdr:colOff>
      <xdr:row>77</xdr:row>
      <xdr:rowOff>89807</xdr:rowOff>
    </xdr:to>
    <xdr:cxnSp macro="">
      <xdr:nvCxnSpPr>
        <xdr:cNvPr id="590" name="直線コネクタ 589"/>
        <xdr:cNvCxnSpPr/>
      </xdr:nvCxnSpPr>
      <xdr:spPr>
        <a:xfrm>
          <a:off x="21323300" y="13280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104321</xdr:rowOff>
    </xdr:from>
    <xdr:to>
      <xdr:col>107</xdr:col>
      <xdr:colOff>101600</xdr:colOff>
      <xdr:row>78</xdr:row>
      <xdr:rowOff>34471</xdr:rowOff>
    </xdr:to>
    <xdr:sp macro="" textlink="">
      <xdr:nvSpPr>
        <xdr:cNvPr id="591" name="楕円 590"/>
        <xdr:cNvSpPr/>
      </xdr:nvSpPr>
      <xdr:spPr>
        <a:xfrm>
          <a:off x="20383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78921</xdr:rowOff>
    </xdr:from>
    <xdr:to>
      <xdr:col>111</xdr:col>
      <xdr:colOff>177800</xdr:colOff>
      <xdr:row>77</xdr:row>
      <xdr:rowOff>155121</xdr:rowOff>
    </xdr:to>
    <xdr:cxnSp macro="">
      <xdr:nvCxnSpPr>
        <xdr:cNvPr id="592" name="直線コネクタ 591"/>
        <xdr:cNvCxnSpPr/>
      </xdr:nvCxnSpPr>
      <xdr:spPr>
        <a:xfrm flipV="1">
          <a:off x="20434300" y="132805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104321</xdr:rowOff>
    </xdr:from>
    <xdr:to>
      <xdr:col>102</xdr:col>
      <xdr:colOff>165100</xdr:colOff>
      <xdr:row>78</xdr:row>
      <xdr:rowOff>34471</xdr:rowOff>
    </xdr:to>
    <xdr:sp macro="" textlink="">
      <xdr:nvSpPr>
        <xdr:cNvPr id="593" name="楕円 592"/>
        <xdr:cNvSpPr/>
      </xdr:nvSpPr>
      <xdr:spPr>
        <a:xfrm>
          <a:off x="19494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155121</xdr:rowOff>
    </xdr:from>
    <xdr:to>
      <xdr:col>107</xdr:col>
      <xdr:colOff>50800</xdr:colOff>
      <xdr:row>77</xdr:row>
      <xdr:rowOff>155121</xdr:rowOff>
    </xdr:to>
    <xdr:cxnSp macro="">
      <xdr:nvCxnSpPr>
        <xdr:cNvPr id="594" name="直線コネクタ 593"/>
        <xdr:cNvCxnSpPr/>
      </xdr:nvCxnSpPr>
      <xdr:spPr>
        <a:xfrm>
          <a:off x="19545300" y="13356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595"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596"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93634</xdr:rowOff>
    </xdr:from>
    <xdr:ext cx="469744" cy="259045"/>
    <xdr:sp macro="" textlink="">
      <xdr:nvSpPr>
        <xdr:cNvPr id="597" name="n_3aveValue【児童館】&#10;一人当たり面積"/>
        <xdr:cNvSpPr txBox="1"/>
      </xdr:nvSpPr>
      <xdr:spPr>
        <a:xfrm>
          <a:off x="19310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146248</xdr:rowOff>
    </xdr:from>
    <xdr:ext cx="469744" cy="259045"/>
    <xdr:sp macro="" textlink="">
      <xdr:nvSpPr>
        <xdr:cNvPr id="598" name="n_1mainValue【児童館】&#10;一人当たり面積"/>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50998</xdr:rowOff>
    </xdr:from>
    <xdr:ext cx="469744" cy="259045"/>
    <xdr:sp macro="" textlink="">
      <xdr:nvSpPr>
        <xdr:cNvPr id="599" name="n_2mainValue【児童館】&#10;一人当たり面積"/>
        <xdr:cNvSpPr txBox="1"/>
      </xdr:nvSpPr>
      <xdr:spPr>
        <a:xfrm>
          <a:off x="20199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50998</xdr:rowOff>
    </xdr:from>
    <xdr:ext cx="469744" cy="259045"/>
    <xdr:sp macro="" textlink="">
      <xdr:nvSpPr>
        <xdr:cNvPr id="600" name="n_3mainValue【児童館】&#10;一人当たり面積"/>
        <xdr:cNvSpPr txBox="1"/>
      </xdr:nvSpPr>
      <xdr:spPr>
        <a:xfrm>
          <a:off x="19310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1" name="テキスト ボックス 6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3" name="テキスト ボックス 6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1" name="テキスト ボックス 6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5" name="直線コネクタ 624"/>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6"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7" name="直線コネクタ 626"/>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9" name="直線コネクタ 62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30"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31" name="フローチャート: 判断 630"/>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2" name="フローチャート: 判断 631"/>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3" name="フローチャート: 判断 632"/>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4" name="フローチャート: 判断 633"/>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640" name="楕円 639"/>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641" name="【公民館】&#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642" name="楕円 641"/>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53339</xdr:rowOff>
    </xdr:to>
    <xdr:cxnSp macro="">
      <xdr:nvCxnSpPr>
        <xdr:cNvPr id="643" name="直線コネクタ 642"/>
        <xdr:cNvCxnSpPr/>
      </xdr:nvCxnSpPr>
      <xdr:spPr>
        <a:xfrm flipV="1">
          <a:off x="15481300" y="178517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44" name="楕円 643"/>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85725</xdr:rowOff>
    </xdr:to>
    <xdr:cxnSp macro="">
      <xdr:nvCxnSpPr>
        <xdr:cNvPr id="645" name="直線コネクタ 644"/>
        <xdr:cNvCxnSpPr/>
      </xdr:nvCxnSpPr>
      <xdr:spPr>
        <a:xfrm flipV="1">
          <a:off x="14592300" y="1788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646" name="楕円 645"/>
        <xdr:cNvSpPr/>
      </xdr:nvSpPr>
      <xdr:spPr>
        <a:xfrm>
          <a:off x="13652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118111</xdr:rowOff>
    </xdr:to>
    <xdr:cxnSp macro="">
      <xdr:nvCxnSpPr>
        <xdr:cNvPr id="647" name="直線コネクタ 646"/>
        <xdr:cNvCxnSpPr/>
      </xdr:nvCxnSpPr>
      <xdr:spPr>
        <a:xfrm flipV="1">
          <a:off x="13703300" y="179165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48"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9"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50"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651" name="n_1main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52" name="n_2main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160038</xdr:rowOff>
    </xdr:from>
    <xdr:ext cx="405111" cy="259045"/>
    <xdr:sp macro="" textlink="">
      <xdr:nvSpPr>
        <xdr:cNvPr id="653" name="n_3mainValue【公民館】&#10;有形固定資産減価償却率"/>
        <xdr:cNvSpPr txBox="1"/>
      </xdr:nvSpPr>
      <xdr:spPr>
        <a:xfrm>
          <a:off x="13500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5" name="直線コネクタ 674"/>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6"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7" name="直線コネクタ 676"/>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8"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9" name="直線コネクタ 678"/>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80"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81" name="フローチャート: 判断 68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2" name="フローチャート: 判断 681"/>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3" name="フローチャート: 判断 682"/>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4" name="フローチャート: 判断 683"/>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108153</xdr:rowOff>
    </xdr:from>
    <xdr:to>
      <xdr:col>116</xdr:col>
      <xdr:colOff>114300</xdr:colOff>
      <xdr:row>108</xdr:row>
      <xdr:rowOff>38303</xdr:rowOff>
    </xdr:to>
    <xdr:sp macro="" textlink="">
      <xdr:nvSpPr>
        <xdr:cNvPr id="690" name="楕円 689"/>
        <xdr:cNvSpPr/>
      </xdr:nvSpPr>
      <xdr:spPr>
        <a:xfrm>
          <a:off x="221107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23080</xdr:rowOff>
    </xdr:from>
    <xdr:ext cx="469744" cy="259045"/>
    <xdr:sp macro="" textlink="">
      <xdr:nvSpPr>
        <xdr:cNvPr id="691" name="【公民館】&#10;一人当たり面積該当値テキスト"/>
        <xdr:cNvSpPr txBox="1"/>
      </xdr:nvSpPr>
      <xdr:spPr>
        <a:xfrm>
          <a:off x="22199600" y="183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108153</xdr:rowOff>
    </xdr:from>
    <xdr:to>
      <xdr:col>112</xdr:col>
      <xdr:colOff>38100</xdr:colOff>
      <xdr:row>108</xdr:row>
      <xdr:rowOff>38303</xdr:rowOff>
    </xdr:to>
    <xdr:sp macro="" textlink="">
      <xdr:nvSpPr>
        <xdr:cNvPr id="692" name="楕円 691"/>
        <xdr:cNvSpPr/>
      </xdr:nvSpPr>
      <xdr:spPr>
        <a:xfrm>
          <a:off x="21272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158953</xdr:rowOff>
    </xdr:from>
    <xdr:to>
      <xdr:col>116</xdr:col>
      <xdr:colOff>63500</xdr:colOff>
      <xdr:row>107</xdr:row>
      <xdr:rowOff>158953</xdr:rowOff>
    </xdr:to>
    <xdr:cxnSp macro="">
      <xdr:nvCxnSpPr>
        <xdr:cNvPr id="693" name="直線コネクタ 692"/>
        <xdr:cNvCxnSpPr/>
      </xdr:nvCxnSpPr>
      <xdr:spPr>
        <a:xfrm>
          <a:off x="21323300" y="185041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108153</xdr:rowOff>
    </xdr:from>
    <xdr:to>
      <xdr:col>107</xdr:col>
      <xdr:colOff>101600</xdr:colOff>
      <xdr:row>108</xdr:row>
      <xdr:rowOff>38303</xdr:rowOff>
    </xdr:to>
    <xdr:sp macro="" textlink="">
      <xdr:nvSpPr>
        <xdr:cNvPr id="694" name="楕円 693"/>
        <xdr:cNvSpPr/>
      </xdr:nvSpPr>
      <xdr:spPr>
        <a:xfrm>
          <a:off x="20383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158953</xdr:rowOff>
    </xdr:from>
    <xdr:to>
      <xdr:col>111</xdr:col>
      <xdr:colOff>177800</xdr:colOff>
      <xdr:row>107</xdr:row>
      <xdr:rowOff>158953</xdr:rowOff>
    </xdr:to>
    <xdr:cxnSp macro="">
      <xdr:nvCxnSpPr>
        <xdr:cNvPr id="695" name="直線コネクタ 694"/>
        <xdr:cNvCxnSpPr/>
      </xdr:nvCxnSpPr>
      <xdr:spPr>
        <a:xfrm>
          <a:off x="20434300" y="185041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107238</xdr:rowOff>
    </xdr:from>
    <xdr:to>
      <xdr:col>102</xdr:col>
      <xdr:colOff>165100</xdr:colOff>
      <xdr:row>108</xdr:row>
      <xdr:rowOff>37388</xdr:rowOff>
    </xdr:to>
    <xdr:sp macro="" textlink="">
      <xdr:nvSpPr>
        <xdr:cNvPr id="696" name="楕円 695"/>
        <xdr:cNvSpPr/>
      </xdr:nvSpPr>
      <xdr:spPr>
        <a:xfrm>
          <a:off x="194945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158038</xdr:rowOff>
    </xdr:from>
    <xdr:to>
      <xdr:col>107</xdr:col>
      <xdr:colOff>50800</xdr:colOff>
      <xdr:row>107</xdr:row>
      <xdr:rowOff>158953</xdr:rowOff>
    </xdr:to>
    <xdr:cxnSp macro="">
      <xdr:nvCxnSpPr>
        <xdr:cNvPr id="697" name="直線コネクタ 696"/>
        <xdr:cNvCxnSpPr/>
      </xdr:nvCxnSpPr>
      <xdr:spPr>
        <a:xfrm>
          <a:off x="19545300" y="18503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698"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699"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00"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29430</xdr:rowOff>
    </xdr:from>
    <xdr:ext cx="469744" cy="259045"/>
    <xdr:sp macro="" textlink="">
      <xdr:nvSpPr>
        <xdr:cNvPr id="701" name="n_1mainValue【公民館】&#10;一人当たり面積"/>
        <xdr:cNvSpPr txBox="1"/>
      </xdr:nvSpPr>
      <xdr:spPr>
        <a:xfrm>
          <a:off x="21075727" y="185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29430</xdr:rowOff>
    </xdr:from>
    <xdr:ext cx="469744" cy="259045"/>
    <xdr:sp macro="" textlink="">
      <xdr:nvSpPr>
        <xdr:cNvPr id="702" name="n_2mainValue【公民館】&#10;一人当たり面積"/>
        <xdr:cNvSpPr txBox="1"/>
      </xdr:nvSpPr>
      <xdr:spPr>
        <a:xfrm>
          <a:off x="20199427" y="185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28515</xdr:rowOff>
    </xdr:from>
    <xdr:ext cx="469744" cy="259045"/>
    <xdr:sp macro="" textlink="">
      <xdr:nvSpPr>
        <xdr:cNvPr id="703" name="n_3mainValue【公民館】&#10;一人当たり面積"/>
        <xdr:cNvSpPr txBox="1"/>
      </xdr:nvSpPr>
      <xdr:spPr>
        <a:xfrm>
          <a:off x="19310427" y="185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類似団体と比較して有形固定資産減価償却率が高くなっている施設は、道路、橋りょう・トンネル</a:t>
          </a:r>
          <a:r>
            <a:rPr lang="ja-JP" altLang="en-US" sz="1100">
              <a:solidFill>
                <a:schemeClr val="dk1"/>
              </a:solidFill>
              <a:effectLst/>
              <a:latin typeface="+mn-lt"/>
              <a:ea typeface="+mn-ea"/>
              <a:cs typeface="+mn-cs"/>
            </a:rPr>
            <a:t>・公民館・児童館</a:t>
          </a:r>
          <a:r>
            <a:rPr lang="ja-JP" altLang="ja-JP" sz="1100">
              <a:solidFill>
                <a:schemeClr val="dk1"/>
              </a:solidFill>
              <a:effectLst/>
              <a:latin typeface="+mn-lt"/>
              <a:ea typeface="+mn-ea"/>
              <a:cs typeface="+mn-cs"/>
            </a:rPr>
            <a:t>であり、低くなっている施設は公営住宅、学校施設である。その中でも特に低くなっているのは公営住宅である。　</a:t>
          </a:r>
          <a:endParaRPr lang="ja-JP" altLang="ja-JP" sz="11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橋りょう・トンネルにおいては、</a:t>
          </a:r>
          <a:r>
            <a:rPr lang="en-US" altLang="ja-JP" sz="1100">
              <a:solidFill>
                <a:schemeClr val="dk1"/>
              </a:solidFill>
              <a:effectLst/>
              <a:latin typeface="+mn-lt"/>
              <a:ea typeface="+mn-ea"/>
              <a:cs typeface="+mn-cs"/>
            </a:rPr>
            <a:t>68.9</a:t>
          </a:r>
          <a:r>
            <a:rPr lang="ja-JP" altLang="ja-JP" sz="1100">
              <a:solidFill>
                <a:schemeClr val="dk1"/>
              </a:solidFill>
              <a:effectLst/>
              <a:latin typeface="+mn-lt"/>
              <a:ea typeface="+mn-ea"/>
              <a:cs typeface="+mn-cs"/>
            </a:rPr>
            <a:t>となっており類似団体との比較差が前年度よりも小さくなってきてるものの依然高い数値となっている。しかし平成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月に「六戸町橋梁長寿命化修繕計画」を策定したところであり、同計画に基づき計画的な点検・改修を行い、長寿命化を図る計画であるため問題はないと考える。</a:t>
          </a:r>
          <a:endParaRPr lang="ja-JP" altLang="ja-JP" sz="11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公営住宅については、平成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年に新たな公営住宅を建設し、平成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老朽化していた公営住宅の解体を行っているため建築物は比較的新しく、有形固定資産減価償却率は類似団体よりも低い水準となっている。今後は、現状の公共施設の長寿命化を図ることによりトータルコストを縮減するとともに、特定の時期に改修・更新が集中しないよう平準化することで、公共施設の更新負担の縮減を図っていきたい。</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10,948
83.89
6,117,151
5,842,403
273,748
3,560,181
4,492,696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2" name="楕円 71"/>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3"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4" name="楕円 73"/>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5" name="直線コネクタ 74"/>
        <xdr:cNvCxnSpPr/>
      </xdr:nvCxnSpPr>
      <xdr:spPr>
        <a:xfrm flipV="1">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6" name="楕円 75"/>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7" name="直線コネクタ 76"/>
        <xdr:cNvCxnSpPr/>
      </xdr:nvCxnSpPr>
      <xdr:spPr>
        <a:xfrm flipV="1">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8" name="楕円 77"/>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79" name="直線コネクタ 78"/>
        <xdr:cNvCxnSpPr/>
      </xdr:nvCxnSpPr>
      <xdr:spPr>
        <a:xfrm flipV="1">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80"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2"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3"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4"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5"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0" name="楕円 119"/>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9542</xdr:rowOff>
    </xdr:from>
    <xdr:ext cx="469744" cy="259045"/>
    <xdr:sp macro="" textlink="">
      <xdr:nvSpPr>
        <xdr:cNvPr id="121" name="【図書館】&#10;一人当たり面積該当値テキスト"/>
        <xdr:cNvSpPr txBox="1"/>
      </xdr:nvSpPr>
      <xdr:spPr>
        <a:xfrm>
          <a:off x="10515600" y="65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31115</xdr:rowOff>
    </xdr:from>
    <xdr:to>
      <xdr:col>50</xdr:col>
      <xdr:colOff>165100</xdr:colOff>
      <xdr:row>38</xdr:row>
      <xdr:rowOff>132715</xdr:rowOff>
    </xdr:to>
    <xdr:sp macro="" textlink="">
      <xdr:nvSpPr>
        <xdr:cNvPr id="122" name="楕円 121"/>
        <xdr:cNvSpPr/>
      </xdr:nvSpPr>
      <xdr:spPr>
        <a:xfrm>
          <a:off x="958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81915</xdr:rowOff>
    </xdr:to>
    <xdr:cxnSp macro="">
      <xdr:nvCxnSpPr>
        <xdr:cNvPr id="123" name="直線コネクタ 122"/>
        <xdr:cNvCxnSpPr/>
      </xdr:nvCxnSpPr>
      <xdr:spPr>
        <a:xfrm>
          <a:off x="9639300" y="6597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124" name="楕円 123"/>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81915</xdr:rowOff>
    </xdr:from>
    <xdr:to>
      <xdr:col>50</xdr:col>
      <xdr:colOff>114300</xdr:colOff>
      <xdr:row>38</xdr:row>
      <xdr:rowOff>81915</xdr:rowOff>
    </xdr:to>
    <xdr:cxnSp macro="">
      <xdr:nvCxnSpPr>
        <xdr:cNvPr id="125" name="直線コネクタ 124"/>
        <xdr:cNvCxnSpPr/>
      </xdr:nvCxnSpPr>
      <xdr:spPr>
        <a:xfrm>
          <a:off x="8750300" y="6597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126" name="楕円 125"/>
        <xdr:cNvSpPr/>
      </xdr:nvSpPr>
      <xdr:spPr>
        <a:xfrm>
          <a:off x="781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81915</xdr:rowOff>
    </xdr:from>
    <xdr:to>
      <xdr:col>45</xdr:col>
      <xdr:colOff>177800</xdr:colOff>
      <xdr:row>38</xdr:row>
      <xdr:rowOff>81915</xdr:rowOff>
    </xdr:to>
    <xdr:cxnSp macro="">
      <xdr:nvCxnSpPr>
        <xdr:cNvPr id="127" name="直線コネクタ 126"/>
        <xdr:cNvCxnSpPr/>
      </xdr:nvCxnSpPr>
      <xdr:spPr>
        <a:xfrm>
          <a:off x="7861300" y="6597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8"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123842</xdr:rowOff>
    </xdr:from>
    <xdr:ext cx="469744" cy="259045"/>
    <xdr:sp macro="" textlink="">
      <xdr:nvSpPr>
        <xdr:cNvPr id="131" name="n_1mainValue【図書館】&#10;一人当たり面積"/>
        <xdr:cNvSpPr txBox="1"/>
      </xdr:nvSpPr>
      <xdr:spPr>
        <a:xfrm>
          <a:off x="93917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123842</xdr:rowOff>
    </xdr:from>
    <xdr:ext cx="469744" cy="259045"/>
    <xdr:sp macro="" textlink="">
      <xdr:nvSpPr>
        <xdr:cNvPr id="132" name="n_2mainValue【図書館】&#10;一人当たり面積"/>
        <xdr:cNvSpPr txBox="1"/>
      </xdr:nvSpPr>
      <xdr:spPr>
        <a:xfrm>
          <a:off x="8515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123842</xdr:rowOff>
    </xdr:from>
    <xdr:ext cx="469744" cy="259045"/>
    <xdr:sp macro="" textlink="">
      <xdr:nvSpPr>
        <xdr:cNvPr id="133" name="n_3mainValue【図書館】&#10;一人当たり面積"/>
        <xdr:cNvSpPr txBox="1"/>
      </xdr:nvSpPr>
      <xdr:spPr>
        <a:xfrm>
          <a:off x="7626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64"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4" name="楕円 173"/>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144797</xdr:rowOff>
    </xdr:from>
    <xdr:ext cx="405111" cy="259045"/>
    <xdr:sp macro="" textlink="">
      <xdr:nvSpPr>
        <xdr:cNvPr id="175" name="【体育館・プール】&#10;有形固定資産減価償却率該当値テキスト"/>
        <xdr:cNvSpPr txBox="1"/>
      </xdr:nvSpPr>
      <xdr:spPr>
        <a:xfrm>
          <a:off x="4673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76" name="楕円 175"/>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59</xdr:row>
      <xdr:rowOff>45720</xdr:rowOff>
    </xdr:to>
    <xdr:cxnSp macro="">
      <xdr:nvCxnSpPr>
        <xdr:cNvPr id="177" name="直線コネクタ 176"/>
        <xdr:cNvCxnSpPr/>
      </xdr:nvCxnSpPr>
      <xdr:spPr>
        <a:xfrm>
          <a:off x="3797300" y="9859191"/>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71665</xdr:rowOff>
    </xdr:from>
    <xdr:to>
      <xdr:col>15</xdr:col>
      <xdr:colOff>101600</xdr:colOff>
      <xdr:row>58</xdr:row>
      <xdr:rowOff>1815</xdr:rowOff>
    </xdr:to>
    <xdr:sp macro="" textlink="">
      <xdr:nvSpPr>
        <xdr:cNvPr id="178" name="楕円 177"/>
        <xdr:cNvSpPr/>
      </xdr:nvSpPr>
      <xdr:spPr>
        <a:xfrm>
          <a:off x="2857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122465</xdr:rowOff>
    </xdr:to>
    <xdr:cxnSp macro="">
      <xdr:nvCxnSpPr>
        <xdr:cNvPr id="179" name="直線コネクタ 178"/>
        <xdr:cNvCxnSpPr/>
      </xdr:nvCxnSpPr>
      <xdr:spPr>
        <a:xfrm flipV="1">
          <a:off x="2908300" y="98591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96157</xdr:rowOff>
    </xdr:from>
    <xdr:to>
      <xdr:col>10</xdr:col>
      <xdr:colOff>165100</xdr:colOff>
      <xdr:row>58</xdr:row>
      <xdr:rowOff>26307</xdr:rowOff>
    </xdr:to>
    <xdr:sp macro="" textlink="">
      <xdr:nvSpPr>
        <xdr:cNvPr id="180" name="楕円 179"/>
        <xdr:cNvSpPr/>
      </xdr:nvSpPr>
      <xdr:spPr>
        <a:xfrm>
          <a:off x="1968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122465</xdr:rowOff>
    </xdr:from>
    <xdr:to>
      <xdr:col>15</xdr:col>
      <xdr:colOff>50800</xdr:colOff>
      <xdr:row>57</xdr:row>
      <xdr:rowOff>146957</xdr:rowOff>
    </xdr:to>
    <xdr:cxnSp macro="">
      <xdr:nvCxnSpPr>
        <xdr:cNvPr id="181" name="直線コネクタ 180"/>
        <xdr:cNvCxnSpPr/>
      </xdr:nvCxnSpPr>
      <xdr:spPr>
        <a:xfrm flipV="1">
          <a:off x="2019300" y="98951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82"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185" name="n_1mainValue【体育館・プール】&#10;有形固定資産減価償却率"/>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18342</xdr:rowOff>
    </xdr:from>
    <xdr:ext cx="405111" cy="259045"/>
    <xdr:sp macro="" textlink="">
      <xdr:nvSpPr>
        <xdr:cNvPr id="186" name="n_2mainValue【体育館・プール】&#10;有形固定資産減価償却率"/>
        <xdr:cNvSpPr txBox="1"/>
      </xdr:nvSpPr>
      <xdr:spPr>
        <a:xfrm>
          <a:off x="2705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42834</xdr:rowOff>
    </xdr:from>
    <xdr:ext cx="405111" cy="259045"/>
    <xdr:sp macro="" textlink="">
      <xdr:nvSpPr>
        <xdr:cNvPr id="187" name="n_3mainValue【体育館・プール】&#10;有形固定資産減価償却率"/>
        <xdr:cNvSpPr txBox="1"/>
      </xdr:nvSpPr>
      <xdr:spPr>
        <a:xfrm>
          <a:off x="1816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91694</xdr:rowOff>
    </xdr:from>
    <xdr:to>
      <xdr:col>55</xdr:col>
      <xdr:colOff>50800</xdr:colOff>
      <xdr:row>63</xdr:row>
      <xdr:rowOff>21844</xdr:rowOff>
    </xdr:to>
    <xdr:sp macro="" textlink="">
      <xdr:nvSpPr>
        <xdr:cNvPr id="226" name="楕円 225"/>
        <xdr:cNvSpPr/>
      </xdr:nvSpPr>
      <xdr:spPr>
        <a:xfrm>
          <a:off x="10426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70121</xdr:rowOff>
    </xdr:from>
    <xdr:ext cx="469744" cy="259045"/>
    <xdr:sp macro="" textlink="">
      <xdr:nvSpPr>
        <xdr:cNvPr id="227" name="【体育館・プール】&#10;一人当たり面積該当値テキスト"/>
        <xdr:cNvSpPr txBox="1"/>
      </xdr:nvSpPr>
      <xdr:spPr>
        <a:xfrm>
          <a:off x="10515600" y="107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93218</xdr:rowOff>
    </xdr:from>
    <xdr:to>
      <xdr:col>50</xdr:col>
      <xdr:colOff>165100</xdr:colOff>
      <xdr:row>63</xdr:row>
      <xdr:rowOff>23368</xdr:rowOff>
    </xdr:to>
    <xdr:sp macro="" textlink="">
      <xdr:nvSpPr>
        <xdr:cNvPr id="228" name="楕円 227"/>
        <xdr:cNvSpPr/>
      </xdr:nvSpPr>
      <xdr:spPr>
        <a:xfrm>
          <a:off x="958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142494</xdr:rowOff>
    </xdr:from>
    <xdr:to>
      <xdr:col>55</xdr:col>
      <xdr:colOff>0</xdr:colOff>
      <xdr:row>62</xdr:row>
      <xdr:rowOff>144018</xdr:rowOff>
    </xdr:to>
    <xdr:cxnSp macro="">
      <xdr:nvCxnSpPr>
        <xdr:cNvPr id="229" name="直線コネクタ 228"/>
        <xdr:cNvCxnSpPr/>
      </xdr:nvCxnSpPr>
      <xdr:spPr>
        <a:xfrm flipV="1">
          <a:off x="9639300" y="107723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0" name="楕円 229"/>
        <xdr:cNvSpPr/>
      </xdr:nvSpPr>
      <xdr:spPr>
        <a:xfrm>
          <a:off x="8699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144018</xdr:rowOff>
    </xdr:from>
    <xdr:to>
      <xdr:col>50</xdr:col>
      <xdr:colOff>114300</xdr:colOff>
      <xdr:row>62</xdr:row>
      <xdr:rowOff>144018</xdr:rowOff>
    </xdr:to>
    <xdr:cxnSp macro="">
      <xdr:nvCxnSpPr>
        <xdr:cNvPr id="231" name="直線コネクタ 230"/>
        <xdr:cNvCxnSpPr/>
      </xdr:nvCxnSpPr>
      <xdr:spPr>
        <a:xfrm>
          <a:off x="8750300" y="1077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91694</xdr:rowOff>
    </xdr:from>
    <xdr:to>
      <xdr:col>41</xdr:col>
      <xdr:colOff>101600</xdr:colOff>
      <xdr:row>63</xdr:row>
      <xdr:rowOff>21844</xdr:rowOff>
    </xdr:to>
    <xdr:sp macro="" textlink="">
      <xdr:nvSpPr>
        <xdr:cNvPr id="232" name="楕円 231"/>
        <xdr:cNvSpPr/>
      </xdr:nvSpPr>
      <xdr:spPr>
        <a:xfrm>
          <a:off x="7810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142494</xdr:rowOff>
    </xdr:from>
    <xdr:to>
      <xdr:col>45</xdr:col>
      <xdr:colOff>177800</xdr:colOff>
      <xdr:row>62</xdr:row>
      <xdr:rowOff>144018</xdr:rowOff>
    </xdr:to>
    <xdr:cxnSp macro="">
      <xdr:nvCxnSpPr>
        <xdr:cNvPr id="233" name="直線コネクタ 232"/>
        <xdr:cNvCxnSpPr/>
      </xdr:nvCxnSpPr>
      <xdr:spPr>
        <a:xfrm>
          <a:off x="7861300" y="107723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14495</xdr:rowOff>
    </xdr:from>
    <xdr:ext cx="469744" cy="259045"/>
    <xdr:sp macro="" textlink="">
      <xdr:nvSpPr>
        <xdr:cNvPr id="237" name="n_1mainValue【体育館・プール】&#10;一人当たり面積"/>
        <xdr:cNvSpPr txBox="1"/>
      </xdr:nvSpPr>
      <xdr:spPr>
        <a:xfrm>
          <a:off x="93917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38" name="n_2main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12971</xdr:rowOff>
    </xdr:from>
    <xdr:ext cx="469744" cy="259045"/>
    <xdr:sp macro="" textlink="">
      <xdr:nvSpPr>
        <xdr:cNvPr id="239" name="n_3mainValue【体育館・プール】&#10;一人当たり面積"/>
        <xdr:cNvSpPr txBox="1"/>
      </xdr:nvSpPr>
      <xdr:spPr>
        <a:xfrm>
          <a:off x="7626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7" name="楕円 276"/>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278" name="【福祉施設】&#10;有形固定資産減価償却率該当値テキスト"/>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79" name="楕円 278"/>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3811</xdr:rowOff>
    </xdr:to>
    <xdr:cxnSp macro="">
      <xdr:nvCxnSpPr>
        <xdr:cNvPr id="280" name="直線コネクタ 279"/>
        <xdr:cNvCxnSpPr/>
      </xdr:nvCxnSpPr>
      <xdr:spPr>
        <a:xfrm flipV="1">
          <a:off x="3797300" y="1418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81" name="楕円 280"/>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49530</xdr:rowOff>
    </xdr:to>
    <xdr:cxnSp macro="">
      <xdr:nvCxnSpPr>
        <xdr:cNvPr id="282" name="直線コネクタ 281"/>
        <xdr:cNvCxnSpPr/>
      </xdr:nvCxnSpPr>
      <xdr:spPr>
        <a:xfrm flipV="1">
          <a:off x="2908300" y="1423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3" name="楕円 282"/>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95250</xdr:rowOff>
    </xdr:to>
    <xdr:cxnSp macro="">
      <xdr:nvCxnSpPr>
        <xdr:cNvPr id="284" name="直線コネクタ 283"/>
        <xdr:cNvCxnSpPr/>
      </xdr:nvCxnSpPr>
      <xdr:spPr>
        <a:xfrm flipV="1">
          <a:off x="2019300" y="1427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288" name="n_1mainValue【福祉施設】&#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89" name="n_2main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290" name="n_3mainValue【福祉施設】&#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31" name="楕円 330"/>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32" name="【福祉施設】&#10;一人当たり面積該当値テキスト"/>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333" name="楕円 332"/>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39732</xdr:rowOff>
    </xdr:from>
    <xdr:to>
      <xdr:col>55</xdr:col>
      <xdr:colOff>0</xdr:colOff>
      <xdr:row>86</xdr:row>
      <xdr:rowOff>41366</xdr:rowOff>
    </xdr:to>
    <xdr:cxnSp macro="">
      <xdr:nvCxnSpPr>
        <xdr:cNvPr id="334" name="直線コネクタ 333"/>
        <xdr:cNvCxnSpPr/>
      </xdr:nvCxnSpPr>
      <xdr:spPr>
        <a:xfrm>
          <a:off x="9639300" y="1478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160382</xdr:rowOff>
    </xdr:from>
    <xdr:to>
      <xdr:col>46</xdr:col>
      <xdr:colOff>38100</xdr:colOff>
      <xdr:row>86</xdr:row>
      <xdr:rowOff>90532</xdr:rowOff>
    </xdr:to>
    <xdr:sp macro="" textlink="">
      <xdr:nvSpPr>
        <xdr:cNvPr id="335" name="楕円 334"/>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39732</xdr:rowOff>
    </xdr:to>
    <xdr:cxnSp macro="">
      <xdr:nvCxnSpPr>
        <xdr:cNvPr id="336" name="直線コネクタ 335"/>
        <xdr:cNvCxnSpPr/>
      </xdr:nvCxnSpPr>
      <xdr:spPr>
        <a:xfrm>
          <a:off x="8750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160382</xdr:rowOff>
    </xdr:from>
    <xdr:to>
      <xdr:col>41</xdr:col>
      <xdr:colOff>101600</xdr:colOff>
      <xdr:row>86</xdr:row>
      <xdr:rowOff>90532</xdr:rowOff>
    </xdr:to>
    <xdr:sp macro="" textlink="">
      <xdr:nvSpPr>
        <xdr:cNvPr id="337" name="楕円 336"/>
        <xdr:cNvSpPr/>
      </xdr:nvSpPr>
      <xdr:spPr>
        <a:xfrm>
          <a:off x="781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39732</xdr:rowOff>
    </xdr:to>
    <xdr:cxnSp macro="">
      <xdr:nvCxnSpPr>
        <xdr:cNvPr id="338" name="直線コネクタ 337"/>
        <xdr:cNvCxnSpPr/>
      </xdr:nvCxnSpPr>
      <xdr:spPr>
        <a:xfrm>
          <a:off x="7861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81659</xdr:rowOff>
    </xdr:from>
    <xdr:ext cx="469744" cy="259045"/>
    <xdr:sp macro="" textlink="">
      <xdr:nvSpPr>
        <xdr:cNvPr id="342" name="n_1mainValue【福祉施設】&#10;一人当たり面積"/>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343" name="n_2mainValue【福祉施設】&#10;一人当たり面積"/>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81659</xdr:rowOff>
    </xdr:from>
    <xdr:ext cx="469744" cy="259045"/>
    <xdr:sp macro="" textlink="">
      <xdr:nvSpPr>
        <xdr:cNvPr id="344" name="n_3mainValue【福祉施設】&#10;一人当たり面積"/>
        <xdr:cNvSpPr txBox="1"/>
      </xdr:nvSpPr>
      <xdr:spPr>
        <a:xfrm>
          <a:off x="7626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3" name="テキスト ボックス 36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67" name="直線コネクタ 366"/>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68"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69" name="直線コネクタ 368"/>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0"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1" name="直線コネクタ 37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372" name="【市民会館】&#10;有形固定資産減価償却率平均値テキスト"/>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73" name="フローチャート: 判断 372"/>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74" name="フローチャート: 判断 373"/>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75" name="フローチャート: 判断 374"/>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6" name="フローチャート: 判断 37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148844</xdr:rowOff>
    </xdr:from>
    <xdr:to>
      <xdr:col>24</xdr:col>
      <xdr:colOff>114300</xdr:colOff>
      <xdr:row>106</xdr:row>
      <xdr:rowOff>78994</xdr:rowOff>
    </xdr:to>
    <xdr:sp macro="" textlink="">
      <xdr:nvSpPr>
        <xdr:cNvPr id="382" name="楕円 381"/>
        <xdr:cNvSpPr/>
      </xdr:nvSpPr>
      <xdr:spPr>
        <a:xfrm>
          <a:off x="4584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127271</xdr:rowOff>
    </xdr:from>
    <xdr:ext cx="405111" cy="259045"/>
    <xdr:sp macro="" textlink="">
      <xdr:nvSpPr>
        <xdr:cNvPr id="383" name="【市民会館】&#10;有形固定資産減価償却率該当値テキスト"/>
        <xdr:cNvSpPr txBox="1"/>
      </xdr:nvSpPr>
      <xdr:spPr>
        <a:xfrm>
          <a:off x="4673600"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18542</xdr:rowOff>
    </xdr:from>
    <xdr:to>
      <xdr:col>20</xdr:col>
      <xdr:colOff>38100</xdr:colOff>
      <xdr:row>106</xdr:row>
      <xdr:rowOff>120142</xdr:rowOff>
    </xdr:to>
    <xdr:sp macro="" textlink="">
      <xdr:nvSpPr>
        <xdr:cNvPr id="384" name="楕円 383"/>
        <xdr:cNvSpPr/>
      </xdr:nvSpPr>
      <xdr:spPr>
        <a:xfrm>
          <a:off x="3746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28194</xdr:rowOff>
    </xdr:from>
    <xdr:to>
      <xdr:col>24</xdr:col>
      <xdr:colOff>63500</xdr:colOff>
      <xdr:row>106</xdr:row>
      <xdr:rowOff>69342</xdr:rowOff>
    </xdr:to>
    <xdr:cxnSp macro="">
      <xdr:nvCxnSpPr>
        <xdr:cNvPr id="385" name="直線コネクタ 384"/>
        <xdr:cNvCxnSpPr/>
      </xdr:nvCxnSpPr>
      <xdr:spPr>
        <a:xfrm flipV="1">
          <a:off x="3797300" y="182018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57404</xdr:rowOff>
    </xdr:from>
    <xdr:to>
      <xdr:col>15</xdr:col>
      <xdr:colOff>101600</xdr:colOff>
      <xdr:row>106</xdr:row>
      <xdr:rowOff>159004</xdr:rowOff>
    </xdr:to>
    <xdr:sp macro="" textlink="">
      <xdr:nvSpPr>
        <xdr:cNvPr id="386" name="楕円 385"/>
        <xdr:cNvSpPr/>
      </xdr:nvSpPr>
      <xdr:spPr>
        <a:xfrm>
          <a:off x="2857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69342</xdr:rowOff>
    </xdr:from>
    <xdr:to>
      <xdr:col>19</xdr:col>
      <xdr:colOff>177800</xdr:colOff>
      <xdr:row>106</xdr:row>
      <xdr:rowOff>108204</xdr:rowOff>
    </xdr:to>
    <xdr:cxnSp macro="">
      <xdr:nvCxnSpPr>
        <xdr:cNvPr id="387" name="直線コネクタ 386"/>
        <xdr:cNvCxnSpPr/>
      </xdr:nvCxnSpPr>
      <xdr:spPr>
        <a:xfrm flipV="1">
          <a:off x="2908300" y="1824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87122</xdr:rowOff>
    </xdr:from>
    <xdr:to>
      <xdr:col>10</xdr:col>
      <xdr:colOff>165100</xdr:colOff>
      <xdr:row>107</xdr:row>
      <xdr:rowOff>17272</xdr:rowOff>
    </xdr:to>
    <xdr:sp macro="" textlink="">
      <xdr:nvSpPr>
        <xdr:cNvPr id="388" name="楕円 387"/>
        <xdr:cNvSpPr/>
      </xdr:nvSpPr>
      <xdr:spPr>
        <a:xfrm>
          <a:off x="196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108204</xdr:rowOff>
    </xdr:from>
    <xdr:to>
      <xdr:col>15</xdr:col>
      <xdr:colOff>50800</xdr:colOff>
      <xdr:row>106</xdr:row>
      <xdr:rowOff>137922</xdr:rowOff>
    </xdr:to>
    <xdr:cxnSp macro="">
      <xdr:nvCxnSpPr>
        <xdr:cNvPr id="389" name="直線コネクタ 388"/>
        <xdr:cNvCxnSpPr/>
      </xdr:nvCxnSpPr>
      <xdr:spPr>
        <a:xfrm flipV="1">
          <a:off x="2019300" y="182819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70375</xdr:rowOff>
    </xdr:from>
    <xdr:ext cx="405111" cy="259045"/>
    <xdr:sp macro="" textlink="">
      <xdr:nvSpPr>
        <xdr:cNvPr id="390"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136669</xdr:rowOff>
    </xdr:from>
    <xdr:ext cx="405111" cy="259045"/>
    <xdr:sp macro="" textlink="">
      <xdr:nvSpPr>
        <xdr:cNvPr id="391" name="n_2aveValue【市民会館】&#10;有形固定資産減価償却率"/>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92"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111269</xdr:rowOff>
    </xdr:from>
    <xdr:ext cx="405111" cy="259045"/>
    <xdr:sp macro="" textlink="">
      <xdr:nvSpPr>
        <xdr:cNvPr id="393" name="n_1mainValue【市民会館】&#10;有形固定資産減価償却率"/>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150131</xdr:rowOff>
    </xdr:from>
    <xdr:ext cx="405111" cy="259045"/>
    <xdr:sp macro="" textlink="">
      <xdr:nvSpPr>
        <xdr:cNvPr id="394" name="n_2mainValue【市民会館】&#10;有形固定資産減価償却率"/>
        <xdr:cNvSpPr txBox="1"/>
      </xdr:nvSpPr>
      <xdr:spPr>
        <a:xfrm>
          <a:off x="2705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8399</xdr:rowOff>
    </xdr:from>
    <xdr:ext cx="405111" cy="259045"/>
    <xdr:sp macro="" textlink="">
      <xdr:nvSpPr>
        <xdr:cNvPr id="395" name="n_3mainValue【市民会館】&#10;有形固定資産減価償却率"/>
        <xdr:cNvSpPr txBox="1"/>
      </xdr:nvSpPr>
      <xdr:spPr>
        <a:xfrm>
          <a:off x="1816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6" name="直線コネクタ 4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7" name="テキスト ボックス 4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8" name="直線コネクタ 4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9" name="テキスト ボックス 4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0" name="直線コネクタ 4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1" name="テキスト ボックス 4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2" name="直線コネクタ 4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3" name="テキスト ボックス 4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4" name="直線コネクタ 4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5" name="テキスト ボックス 4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6" name="直線コネクタ 4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7" name="テキスト ボックス 4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21" name="直線コネクタ 420"/>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3" name="直線コネクタ 42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426" name="【市民会館】&#10;一人当たり面積平均値テキスト"/>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27" name="フローチャート: 判断 426"/>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28" name="フローチャート: 判断 427"/>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29" name="フローチャート: 判断 428"/>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30" name="フローチャート: 判断 42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169092</xdr:rowOff>
    </xdr:from>
    <xdr:to>
      <xdr:col>55</xdr:col>
      <xdr:colOff>50800</xdr:colOff>
      <xdr:row>105</xdr:row>
      <xdr:rowOff>99242</xdr:rowOff>
    </xdr:to>
    <xdr:sp macro="" textlink="">
      <xdr:nvSpPr>
        <xdr:cNvPr id="436" name="楕円 435"/>
        <xdr:cNvSpPr/>
      </xdr:nvSpPr>
      <xdr:spPr>
        <a:xfrm>
          <a:off x="10426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147519</xdr:rowOff>
    </xdr:from>
    <xdr:ext cx="469744" cy="259045"/>
    <xdr:sp macro="" textlink="">
      <xdr:nvSpPr>
        <xdr:cNvPr id="437" name="【市民会館】&#10;一人当たり面積該当値テキスト"/>
        <xdr:cNvSpPr txBox="1"/>
      </xdr:nvSpPr>
      <xdr:spPr>
        <a:xfrm>
          <a:off x="10515600" y="1797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165826</xdr:rowOff>
    </xdr:from>
    <xdr:to>
      <xdr:col>50</xdr:col>
      <xdr:colOff>165100</xdr:colOff>
      <xdr:row>105</xdr:row>
      <xdr:rowOff>95976</xdr:rowOff>
    </xdr:to>
    <xdr:sp macro="" textlink="">
      <xdr:nvSpPr>
        <xdr:cNvPr id="438" name="楕円 437"/>
        <xdr:cNvSpPr/>
      </xdr:nvSpPr>
      <xdr:spPr>
        <a:xfrm>
          <a:off x="958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45176</xdr:rowOff>
    </xdr:from>
    <xdr:to>
      <xdr:col>55</xdr:col>
      <xdr:colOff>0</xdr:colOff>
      <xdr:row>105</xdr:row>
      <xdr:rowOff>48442</xdr:rowOff>
    </xdr:to>
    <xdr:cxnSp macro="">
      <xdr:nvCxnSpPr>
        <xdr:cNvPr id="439" name="直線コネクタ 438"/>
        <xdr:cNvCxnSpPr/>
      </xdr:nvCxnSpPr>
      <xdr:spPr>
        <a:xfrm>
          <a:off x="9639300" y="180474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165826</xdr:rowOff>
    </xdr:from>
    <xdr:to>
      <xdr:col>46</xdr:col>
      <xdr:colOff>38100</xdr:colOff>
      <xdr:row>105</xdr:row>
      <xdr:rowOff>95976</xdr:rowOff>
    </xdr:to>
    <xdr:sp macro="" textlink="">
      <xdr:nvSpPr>
        <xdr:cNvPr id="440" name="楕円 439"/>
        <xdr:cNvSpPr/>
      </xdr:nvSpPr>
      <xdr:spPr>
        <a:xfrm>
          <a:off x="869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45176</xdr:rowOff>
    </xdr:from>
    <xdr:to>
      <xdr:col>50</xdr:col>
      <xdr:colOff>114300</xdr:colOff>
      <xdr:row>105</xdr:row>
      <xdr:rowOff>45176</xdr:rowOff>
    </xdr:to>
    <xdr:cxnSp macro="">
      <xdr:nvCxnSpPr>
        <xdr:cNvPr id="441" name="直線コネクタ 440"/>
        <xdr:cNvCxnSpPr/>
      </xdr:nvCxnSpPr>
      <xdr:spPr>
        <a:xfrm>
          <a:off x="8750300" y="1804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42" name="楕円 441"/>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45176</xdr:rowOff>
    </xdr:to>
    <xdr:cxnSp macro="">
      <xdr:nvCxnSpPr>
        <xdr:cNvPr id="443" name="直線コネクタ 442"/>
        <xdr:cNvCxnSpPr/>
      </xdr:nvCxnSpPr>
      <xdr:spPr>
        <a:xfrm>
          <a:off x="7861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444" name="n_1ave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45"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46"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87103</xdr:rowOff>
    </xdr:from>
    <xdr:ext cx="469744" cy="259045"/>
    <xdr:sp macro="" textlink="">
      <xdr:nvSpPr>
        <xdr:cNvPr id="447" name="n_1mainValue【市民会館】&#10;一人当たり面積"/>
        <xdr:cNvSpPr txBox="1"/>
      </xdr:nvSpPr>
      <xdr:spPr>
        <a:xfrm>
          <a:off x="9391727"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87103</xdr:rowOff>
    </xdr:from>
    <xdr:ext cx="469744" cy="259045"/>
    <xdr:sp macro="" textlink="">
      <xdr:nvSpPr>
        <xdr:cNvPr id="448" name="n_2mainValue【市民会館】&#10;一人当たり面積"/>
        <xdr:cNvSpPr txBox="1"/>
      </xdr:nvSpPr>
      <xdr:spPr>
        <a:xfrm>
          <a:off x="8515427"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49" name="n_3main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2" name="テキスト ボックス 4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2" name="テキスト ボックス 5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6" name="直線コネクタ 505"/>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7"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8" name="直線コネクタ 507"/>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0" name="直線コネクタ 50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11"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12" name="フローチャート: 判断 511"/>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13" name="フローチャート: 判断 512"/>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14" name="フローチャート: 判断 513"/>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15" name="フローチャート: 判断 514"/>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154939</xdr:rowOff>
    </xdr:from>
    <xdr:to>
      <xdr:col>85</xdr:col>
      <xdr:colOff>177800</xdr:colOff>
      <xdr:row>78</xdr:row>
      <xdr:rowOff>85089</xdr:rowOff>
    </xdr:to>
    <xdr:sp macro="" textlink="">
      <xdr:nvSpPr>
        <xdr:cNvPr id="521" name="楕円 520"/>
        <xdr:cNvSpPr/>
      </xdr:nvSpPr>
      <xdr:spPr>
        <a:xfrm>
          <a:off x="162687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69866</xdr:rowOff>
    </xdr:from>
    <xdr:ext cx="405111" cy="259045"/>
    <xdr:sp macro="" textlink="">
      <xdr:nvSpPr>
        <xdr:cNvPr id="522" name="【消防施設】&#10;有形固定資産減価償却率該当値テキスト"/>
        <xdr:cNvSpPr txBox="1"/>
      </xdr:nvSpPr>
      <xdr:spPr>
        <a:xfrm>
          <a:off x="16357600" y="1327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636</xdr:rowOff>
    </xdr:from>
    <xdr:to>
      <xdr:col>81</xdr:col>
      <xdr:colOff>101600</xdr:colOff>
      <xdr:row>78</xdr:row>
      <xdr:rowOff>102236</xdr:rowOff>
    </xdr:to>
    <xdr:sp macro="" textlink="">
      <xdr:nvSpPr>
        <xdr:cNvPr id="523" name="楕円 522"/>
        <xdr:cNvSpPr/>
      </xdr:nvSpPr>
      <xdr:spPr>
        <a:xfrm>
          <a:off x="15430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34289</xdr:rowOff>
    </xdr:from>
    <xdr:to>
      <xdr:col>85</xdr:col>
      <xdr:colOff>127000</xdr:colOff>
      <xdr:row>78</xdr:row>
      <xdr:rowOff>51436</xdr:rowOff>
    </xdr:to>
    <xdr:cxnSp macro="">
      <xdr:nvCxnSpPr>
        <xdr:cNvPr id="524" name="直線コネクタ 523"/>
        <xdr:cNvCxnSpPr/>
      </xdr:nvCxnSpPr>
      <xdr:spPr>
        <a:xfrm flipV="1">
          <a:off x="15481300" y="134073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19686</xdr:rowOff>
    </xdr:from>
    <xdr:to>
      <xdr:col>76</xdr:col>
      <xdr:colOff>165100</xdr:colOff>
      <xdr:row>78</xdr:row>
      <xdr:rowOff>121286</xdr:rowOff>
    </xdr:to>
    <xdr:sp macro="" textlink="">
      <xdr:nvSpPr>
        <xdr:cNvPr id="525" name="楕円 524"/>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51436</xdr:rowOff>
    </xdr:from>
    <xdr:to>
      <xdr:col>81</xdr:col>
      <xdr:colOff>50800</xdr:colOff>
      <xdr:row>78</xdr:row>
      <xdr:rowOff>70486</xdr:rowOff>
    </xdr:to>
    <xdr:cxnSp macro="">
      <xdr:nvCxnSpPr>
        <xdr:cNvPr id="526" name="直線コネクタ 525"/>
        <xdr:cNvCxnSpPr/>
      </xdr:nvCxnSpPr>
      <xdr:spPr>
        <a:xfrm flipV="1">
          <a:off x="14592300" y="134245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38736</xdr:rowOff>
    </xdr:from>
    <xdr:to>
      <xdr:col>72</xdr:col>
      <xdr:colOff>38100</xdr:colOff>
      <xdr:row>78</xdr:row>
      <xdr:rowOff>140336</xdr:rowOff>
    </xdr:to>
    <xdr:sp macro="" textlink="">
      <xdr:nvSpPr>
        <xdr:cNvPr id="527" name="楕円 526"/>
        <xdr:cNvSpPr/>
      </xdr:nvSpPr>
      <xdr:spPr>
        <a:xfrm>
          <a:off x="13652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70486</xdr:rowOff>
    </xdr:from>
    <xdr:to>
      <xdr:col>76</xdr:col>
      <xdr:colOff>114300</xdr:colOff>
      <xdr:row>78</xdr:row>
      <xdr:rowOff>89536</xdr:rowOff>
    </xdr:to>
    <xdr:cxnSp macro="">
      <xdr:nvCxnSpPr>
        <xdr:cNvPr id="528" name="直線コネクタ 527"/>
        <xdr:cNvCxnSpPr/>
      </xdr:nvCxnSpPr>
      <xdr:spPr>
        <a:xfrm flipV="1">
          <a:off x="13703300" y="134435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29"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30"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531"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118763</xdr:rowOff>
    </xdr:from>
    <xdr:ext cx="405111" cy="259045"/>
    <xdr:sp macro="" textlink="">
      <xdr:nvSpPr>
        <xdr:cNvPr id="532" name="n_1mainValue【消防施設】&#10;有形固定資産減価償却率"/>
        <xdr:cNvSpPr txBox="1"/>
      </xdr:nvSpPr>
      <xdr:spPr>
        <a:xfrm>
          <a:off x="152660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533" name="n_2mainValue【消防施設】&#10;有形固定資産減価償却率"/>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156863</xdr:rowOff>
    </xdr:from>
    <xdr:ext cx="405111" cy="259045"/>
    <xdr:sp macro="" textlink="">
      <xdr:nvSpPr>
        <xdr:cNvPr id="534" name="n_3mainValue【消防施設】&#10;有形固定資産減価償却率"/>
        <xdr:cNvSpPr txBox="1"/>
      </xdr:nvSpPr>
      <xdr:spPr>
        <a:xfrm>
          <a:off x="13500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5" name="直線コネクタ 5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6" name="テキスト ボックス 5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7" name="直線コネクタ 5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8" name="テキスト ボックス 5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9" name="直線コネクタ 5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0" name="テキスト ボックス 5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1" name="直線コネクタ 5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2" name="テキスト ボックス 5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3" name="直線コネクタ 5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4" name="テキスト ボックス 5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5" name="直線コネクタ 5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6" name="テキスト ボックス 5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60" name="直線コネクタ 559"/>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61"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62" name="直線コネクタ 561"/>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63"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64" name="直線コネクタ 563"/>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565"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6" name="フローチャート: 判断 565"/>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7" name="フローチャート: 判断 566"/>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568" name="フローチャート: 判断 567"/>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569" name="フローチャート: 判断 56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18324</xdr:rowOff>
    </xdr:from>
    <xdr:to>
      <xdr:col>116</xdr:col>
      <xdr:colOff>114300</xdr:colOff>
      <xdr:row>79</xdr:row>
      <xdr:rowOff>119924</xdr:rowOff>
    </xdr:to>
    <xdr:sp macro="" textlink="">
      <xdr:nvSpPr>
        <xdr:cNvPr id="575" name="楕円 574"/>
        <xdr:cNvSpPr/>
      </xdr:nvSpPr>
      <xdr:spPr>
        <a:xfrm>
          <a:off x="22110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41201</xdr:rowOff>
    </xdr:from>
    <xdr:ext cx="469744" cy="259045"/>
    <xdr:sp macro="" textlink="">
      <xdr:nvSpPr>
        <xdr:cNvPr id="576" name="【消防施設】&#10;一人当たり面積該当値テキスト"/>
        <xdr:cNvSpPr txBox="1"/>
      </xdr:nvSpPr>
      <xdr:spPr>
        <a:xfrm>
          <a:off x="22199600" y="1341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15058</xdr:rowOff>
    </xdr:from>
    <xdr:to>
      <xdr:col>112</xdr:col>
      <xdr:colOff>38100</xdr:colOff>
      <xdr:row>79</xdr:row>
      <xdr:rowOff>116658</xdr:rowOff>
    </xdr:to>
    <xdr:sp macro="" textlink="">
      <xdr:nvSpPr>
        <xdr:cNvPr id="577" name="楕円 576"/>
        <xdr:cNvSpPr/>
      </xdr:nvSpPr>
      <xdr:spPr>
        <a:xfrm>
          <a:off x="2127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65858</xdr:rowOff>
    </xdr:from>
    <xdr:to>
      <xdr:col>116</xdr:col>
      <xdr:colOff>63500</xdr:colOff>
      <xdr:row>79</xdr:row>
      <xdr:rowOff>69124</xdr:rowOff>
    </xdr:to>
    <xdr:cxnSp macro="">
      <xdr:nvCxnSpPr>
        <xdr:cNvPr id="578" name="直線コネクタ 577"/>
        <xdr:cNvCxnSpPr/>
      </xdr:nvCxnSpPr>
      <xdr:spPr>
        <a:xfrm>
          <a:off x="21323300" y="13610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579" name="楕円 578"/>
        <xdr:cNvSpPr/>
      </xdr:nvSpPr>
      <xdr:spPr>
        <a:xfrm>
          <a:off x="2038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65858</xdr:rowOff>
    </xdr:to>
    <xdr:cxnSp macro="">
      <xdr:nvCxnSpPr>
        <xdr:cNvPr id="580" name="直線コネクタ 579"/>
        <xdr:cNvCxnSpPr/>
      </xdr:nvCxnSpPr>
      <xdr:spPr>
        <a:xfrm>
          <a:off x="20434300" y="13607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91802</xdr:rowOff>
    </xdr:from>
    <xdr:to>
      <xdr:col>102</xdr:col>
      <xdr:colOff>165100</xdr:colOff>
      <xdr:row>79</xdr:row>
      <xdr:rowOff>21952</xdr:rowOff>
    </xdr:to>
    <xdr:sp macro="" textlink="">
      <xdr:nvSpPr>
        <xdr:cNvPr id="581" name="楕円 580"/>
        <xdr:cNvSpPr/>
      </xdr:nvSpPr>
      <xdr:spPr>
        <a:xfrm>
          <a:off x="19494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142602</xdr:rowOff>
    </xdr:from>
    <xdr:to>
      <xdr:col>107</xdr:col>
      <xdr:colOff>50800</xdr:colOff>
      <xdr:row>79</xdr:row>
      <xdr:rowOff>62593</xdr:rowOff>
    </xdr:to>
    <xdr:cxnSp macro="">
      <xdr:nvCxnSpPr>
        <xdr:cNvPr id="582" name="直線コネクタ 581"/>
        <xdr:cNvCxnSpPr/>
      </xdr:nvCxnSpPr>
      <xdr:spPr>
        <a:xfrm>
          <a:off x="19545300" y="135157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583"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1650</xdr:rowOff>
    </xdr:from>
    <xdr:ext cx="469744" cy="259045"/>
    <xdr:sp macro="" textlink="">
      <xdr:nvSpPr>
        <xdr:cNvPr id="584"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115950</xdr:rowOff>
    </xdr:from>
    <xdr:ext cx="469744" cy="259045"/>
    <xdr:sp macro="" textlink="">
      <xdr:nvSpPr>
        <xdr:cNvPr id="585" name="n_3aveValue【消防施設】&#10;一人当たり面積"/>
        <xdr:cNvSpPr txBox="1"/>
      </xdr:nvSpPr>
      <xdr:spPr>
        <a:xfrm>
          <a:off x="19310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133185</xdr:rowOff>
    </xdr:from>
    <xdr:ext cx="469744" cy="259045"/>
    <xdr:sp macro="" textlink="">
      <xdr:nvSpPr>
        <xdr:cNvPr id="586" name="n_1mainValue【消防施設】&#10;一人当たり面積"/>
        <xdr:cNvSpPr txBox="1"/>
      </xdr:nvSpPr>
      <xdr:spPr>
        <a:xfrm>
          <a:off x="21075727"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587" name="n_2mainValue【消防施設】&#10;一人当たり面積"/>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38479</xdr:rowOff>
    </xdr:from>
    <xdr:ext cx="469744" cy="259045"/>
    <xdr:sp macro="" textlink="">
      <xdr:nvSpPr>
        <xdr:cNvPr id="588" name="n_3mainValue【消防施設】&#10;一人当たり面積"/>
        <xdr:cNvSpPr txBox="1"/>
      </xdr:nvSpPr>
      <xdr:spPr>
        <a:xfrm>
          <a:off x="19310427"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4" name="直線コネクタ 613"/>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5"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6" name="直線コネクタ 615"/>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7"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8" name="直線コネクタ 617"/>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9"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20" name="フローチャート: 判断 619"/>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21" name="フローチャート: 判断 620"/>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22" name="フローチャート: 判断 621"/>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23" name="フローチャート: 判断 622"/>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110308</xdr:rowOff>
    </xdr:from>
    <xdr:to>
      <xdr:col>85</xdr:col>
      <xdr:colOff>177800</xdr:colOff>
      <xdr:row>102</xdr:row>
      <xdr:rowOff>40458</xdr:rowOff>
    </xdr:to>
    <xdr:sp macro="" textlink="">
      <xdr:nvSpPr>
        <xdr:cNvPr id="629" name="楕円 628"/>
        <xdr:cNvSpPr/>
      </xdr:nvSpPr>
      <xdr:spPr>
        <a:xfrm>
          <a:off x="162687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133185</xdr:rowOff>
    </xdr:from>
    <xdr:ext cx="405111" cy="259045"/>
    <xdr:sp macro="" textlink="">
      <xdr:nvSpPr>
        <xdr:cNvPr id="630" name="【庁舎】&#10;有形固定資産減価償却率該当値テキスト"/>
        <xdr:cNvSpPr txBox="1"/>
      </xdr:nvSpPr>
      <xdr:spPr>
        <a:xfrm>
          <a:off x="16357600"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79284</xdr:rowOff>
    </xdr:from>
    <xdr:to>
      <xdr:col>81</xdr:col>
      <xdr:colOff>101600</xdr:colOff>
      <xdr:row>102</xdr:row>
      <xdr:rowOff>9434</xdr:rowOff>
    </xdr:to>
    <xdr:sp macro="" textlink="">
      <xdr:nvSpPr>
        <xdr:cNvPr id="631" name="楕円 630"/>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101</xdr:row>
      <xdr:rowOff>161108</xdr:rowOff>
    </xdr:to>
    <xdr:cxnSp macro="">
      <xdr:nvCxnSpPr>
        <xdr:cNvPr id="632" name="直線コネクタ 631"/>
        <xdr:cNvCxnSpPr/>
      </xdr:nvCxnSpPr>
      <xdr:spPr>
        <a:xfrm>
          <a:off x="15481300" y="174465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633" name="楕円 632"/>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101</xdr:row>
      <xdr:rowOff>154577</xdr:rowOff>
    </xdr:to>
    <xdr:cxnSp macro="">
      <xdr:nvCxnSpPr>
        <xdr:cNvPr id="634" name="直線コネクタ 633"/>
        <xdr:cNvCxnSpPr/>
      </xdr:nvCxnSpPr>
      <xdr:spPr>
        <a:xfrm flipV="1">
          <a:off x="14592300" y="17446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635" name="楕円 634"/>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154577</xdr:rowOff>
    </xdr:from>
    <xdr:to>
      <xdr:col>76</xdr:col>
      <xdr:colOff>114300</xdr:colOff>
      <xdr:row>102</xdr:row>
      <xdr:rowOff>7620</xdr:rowOff>
    </xdr:to>
    <xdr:cxnSp macro="">
      <xdr:nvCxnSpPr>
        <xdr:cNvPr id="636" name="直線コネクタ 635"/>
        <xdr:cNvCxnSpPr/>
      </xdr:nvCxnSpPr>
      <xdr:spPr>
        <a:xfrm flipV="1">
          <a:off x="13703300" y="174710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3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38"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639"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25961</xdr:rowOff>
    </xdr:from>
    <xdr:ext cx="405111" cy="259045"/>
    <xdr:sp macro="" textlink="">
      <xdr:nvSpPr>
        <xdr:cNvPr id="640" name="n_1mainValue【庁舎】&#10;有形固定資産減価償却率"/>
        <xdr:cNvSpPr txBox="1"/>
      </xdr:nvSpPr>
      <xdr:spPr>
        <a:xfrm>
          <a:off x="15266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641" name="n_2mainValue【庁舎】&#10;有形固定資産減価償却率"/>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642" name="n_3mainValue【庁舎】&#10;有形固定資産減価償却率"/>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3" name="テキスト ボックス 6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7" name="直線コネクタ 666"/>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8"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9" name="直線コネクタ 668"/>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70"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71" name="直線コネクタ 670"/>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72"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3" name="フローチャート: 判断 672"/>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4" name="フローチャート: 判断 67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75" name="フローチャート: 判断 674"/>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676" name="フローチャート: 判断 675"/>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107314</xdr:rowOff>
    </xdr:from>
    <xdr:to>
      <xdr:col>116</xdr:col>
      <xdr:colOff>114300</xdr:colOff>
      <xdr:row>106</xdr:row>
      <xdr:rowOff>37464</xdr:rowOff>
    </xdr:to>
    <xdr:sp macro="" textlink="">
      <xdr:nvSpPr>
        <xdr:cNvPr id="682" name="楕円 681"/>
        <xdr:cNvSpPr/>
      </xdr:nvSpPr>
      <xdr:spPr>
        <a:xfrm>
          <a:off x="22110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130191</xdr:rowOff>
    </xdr:from>
    <xdr:ext cx="469744" cy="259045"/>
    <xdr:sp macro="" textlink="">
      <xdr:nvSpPr>
        <xdr:cNvPr id="683" name="【庁舎】&#10;一人当たり面積該当値テキスト"/>
        <xdr:cNvSpPr txBox="1"/>
      </xdr:nvSpPr>
      <xdr:spPr>
        <a:xfrm>
          <a:off x="22199600"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684" name="楕円 683"/>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158114</xdr:rowOff>
    </xdr:from>
    <xdr:to>
      <xdr:col>116</xdr:col>
      <xdr:colOff>63500</xdr:colOff>
      <xdr:row>105</xdr:row>
      <xdr:rowOff>161925</xdr:rowOff>
    </xdr:to>
    <xdr:cxnSp macro="">
      <xdr:nvCxnSpPr>
        <xdr:cNvPr id="685" name="直線コネクタ 684"/>
        <xdr:cNvCxnSpPr/>
      </xdr:nvCxnSpPr>
      <xdr:spPr>
        <a:xfrm flipV="1">
          <a:off x="21323300" y="181603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111125</xdr:rowOff>
    </xdr:from>
    <xdr:to>
      <xdr:col>107</xdr:col>
      <xdr:colOff>101600</xdr:colOff>
      <xdr:row>106</xdr:row>
      <xdr:rowOff>41275</xdr:rowOff>
    </xdr:to>
    <xdr:sp macro="" textlink="">
      <xdr:nvSpPr>
        <xdr:cNvPr id="686" name="楕円 685"/>
        <xdr:cNvSpPr/>
      </xdr:nvSpPr>
      <xdr:spPr>
        <a:xfrm>
          <a:off x="2038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105</xdr:row>
      <xdr:rowOff>161925</xdr:rowOff>
    </xdr:to>
    <xdr:cxnSp macro="">
      <xdr:nvCxnSpPr>
        <xdr:cNvPr id="687" name="直線コネクタ 686"/>
        <xdr:cNvCxnSpPr/>
      </xdr:nvCxnSpPr>
      <xdr:spPr>
        <a:xfrm>
          <a:off x="20434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88" name="楕円 687"/>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161925</xdr:rowOff>
    </xdr:to>
    <xdr:cxnSp macro="">
      <xdr:nvCxnSpPr>
        <xdr:cNvPr id="689" name="直線コネクタ 688"/>
        <xdr:cNvCxnSpPr/>
      </xdr:nvCxnSpPr>
      <xdr:spPr>
        <a:xfrm>
          <a:off x="19545300" y="181584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90"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691"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692"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32402</xdr:rowOff>
    </xdr:from>
    <xdr:ext cx="469744" cy="259045"/>
    <xdr:sp macro="" textlink="">
      <xdr:nvSpPr>
        <xdr:cNvPr id="693" name="n_1main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694" name="n_2mainValue【庁舎】&#10;一人当たり面積"/>
        <xdr:cNvSpPr txBox="1"/>
      </xdr:nvSpPr>
      <xdr:spPr>
        <a:xfrm>
          <a:off x="20199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695" name="n_3main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類似団体と比較して有形固定資産減価償却率が特に高くなっている施設は、図書館、消防施設、庁舎であり、低くなっている施設は</a:t>
          </a:r>
          <a:r>
            <a:rPr lang="ja-JP" altLang="en-US" sz="1100">
              <a:solidFill>
                <a:schemeClr val="dk1"/>
              </a:solidFill>
              <a:effectLst/>
              <a:latin typeface="+mn-lt"/>
              <a:ea typeface="+mn-ea"/>
              <a:cs typeface="+mn-cs"/>
            </a:rPr>
            <a:t>体育館・プール、</a:t>
          </a:r>
          <a:r>
            <a:rPr lang="ja-JP" altLang="ja-JP" sz="1100">
              <a:solidFill>
                <a:schemeClr val="dk1"/>
              </a:solidFill>
              <a:effectLst/>
              <a:latin typeface="+mn-lt"/>
              <a:ea typeface="+mn-ea"/>
              <a:cs typeface="+mn-cs"/>
            </a:rPr>
            <a:t>市民会館である。</a:t>
          </a:r>
          <a:endParaRPr lang="ja-JP" altLang="ja-JP" sz="1100">
            <a:effectLst/>
          </a:endParaRPr>
        </a:p>
        <a:p>
          <a:r>
            <a:rPr lang="ja-JP" altLang="ja-JP" sz="1100">
              <a:solidFill>
                <a:schemeClr val="dk1"/>
              </a:solidFill>
              <a:effectLst/>
              <a:latin typeface="+mn-lt"/>
              <a:ea typeface="+mn-ea"/>
              <a:cs typeface="+mn-cs"/>
            </a:rPr>
            <a:t>消防施設については、主に分団屯所である。町内</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施設ある内の</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施設が昭和</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年に建築されており消防施設の老朽化が進んでいるが、施設・設備の計画的更新を図り適切に更新・修繕を行える環境を構築する。</a:t>
          </a:r>
          <a:endParaRPr lang="ja-JP" altLang="ja-JP" sz="1100">
            <a:effectLst/>
          </a:endParaRPr>
        </a:p>
        <a:p>
          <a:r>
            <a:rPr lang="ja-JP" altLang="ja-JP" sz="1100">
              <a:solidFill>
                <a:schemeClr val="dk1"/>
              </a:solidFill>
              <a:effectLst/>
              <a:latin typeface="+mn-lt"/>
              <a:ea typeface="+mn-ea"/>
              <a:cs typeface="+mn-cs"/>
            </a:rPr>
            <a:t>市民会館については、平成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に新たに地域交流館を建設したこともあり有形固定資産減価償却率は類似団体よりも低い水準となっているが、それに伴う維持管理にかかる経費の増加に留意しつつ、コミュニティの活性化を促す条件整備を進めていく。</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6117151</v>
      </c>
      <c r="BO4" s="461"/>
      <c r="BP4" s="461"/>
      <c r="BQ4" s="461"/>
      <c r="BR4" s="461"/>
      <c r="BS4" s="461"/>
      <c r="BT4" s="461"/>
      <c r="BU4" s="462"/>
      <c r="BV4" s="460">
        <v>5650443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7.7</v>
      </c>
      <c r="CU4" s="642"/>
      <c r="CV4" s="642"/>
      <c r="CW4" s="642"/>
      <c r="CX4" s="642"/>
      <c r="CY4" s="642"/>
      <c r="CZ4" s="642"/>
      <c r="DA4" s="643"/>
      <c r="DB4" s="641">
        <v>4.5999999999999996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5842403</v>
      </c>
      <c r="BO5" s="466"/>
      <c r="BP5" s="466"/>
      <c r="BQ5" s="466"/>
      <c r="BR5" s="466"/>
      <c r="BS5" s="466"/>
      <c r="BT5" s="466"/>
      <c r="BU5" s="467"/>
      <c r="BV5" s="465">
        <v>5484551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88.7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274748</v>
      </c>
      <c r="BO6" s="466"/>
      <c r="BP6" s="466"/>
      <c r="BQ6" s="466"/>
      <c r="BR6" s="466"/>
      <c r="BS6" s="466"/>
      <c r="BT6" s="466"/>
      <c r="BU6" s="467"/>
      <c r="BV6" s="465">
        <v>165892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93.4</v>
      </c>
      <c r="CU6" s="616"/>
      <c r="CV6" s="616"/>
      <c r="CW6" s="616"/>
      <c r="CX6" s="616"/>
      <c r="CY6" s="616"/>
      <c r="CZ6" s="616"/>
      <c r="DA6" s="617"/>
      <c r="DB6" s="615">
        <v>92.9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1000</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3560181</v>
      </c>
      <c r="CU7" s="466"/>
      <c r="CV7" s="466"/>
      <c r="CW7" s="466"/>
      <c r="CX7" s="466"/>
      <c r="CY7" s="466"/>
      <c r="CZ7" s="466"/>
      <c r="DA7" s="467"/>
      <c r="DB7" s="465">
        <v>3588332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273748</v>
      </c>
      <c r="BO8" s="466"/>
      <c r="BP8" s="466"/>
      <c r="BQ8" s="466"/>
      <c r="BR8" s="466"/>
      <c r="BS8" s="466"/>
      <c r="BT8" s="466"/>
      <c r="BU8" s="467"/>
      <c r="BV8" s="465">
        <v>165892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10423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107856</v>
      </c>
      <c r="BO9" s="466"/>
      <c r="BP9" s="466"/>
      <c r="BQ9" s="466"/>
      <c r="BR9" s="466"/>
      <c r="BS9" s="466"/>
      <c r="BT9" s="466"/>
      <c r="BU9" s="467"/>
      <c r="BV9" s="465">
        <v>-1717</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11.1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10241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101</v>
      </c>
      <c r="AV10" s="523"/>
      <c r="AW10" s="523"/>
      <c r="AX10" s="523"/>
      <c r="AY10" s="445" t="s">
        <v>118</v>
      </c>
      <c r="AZ10" s="446"/>
      <c r="BA10" s="446"/>
      <c r="BB10" s="446"/>
      <c r="BC10" s="446"/>
      <c r="BD10" s="446"/>
      <c r="BE10" s="446"/>
      <c r="BF10" s="446"/>
      <c r="BG10" s="446"/>
      <c r="BH10" s="446"/>
      <c r="BI10" s="446"/>
      <c r="BJ10" s="446"/>
      <c r="BK10" s="446"/>
      <c r="BL10" s="446"/>
      <c r="BM10" s="447"/>
      <c r="BN10" s="465">
        <v>73</v>
      </c>
      <c r="BO10" s="466"/>
      <c r="BP10" s="466"/>
      <c r="BQ10" s="466"/>
      <c r="BR10" s="466"/>
      <c r="BS10" s="466"/>
      <c r="BT10" s="466"/>
      <c r="BU10" s="467"/>
      <c r="BV10" s="465">
        <v>85</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101</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11033</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197000</v>
      </c>
      <c r="BO12" s="466"/>
      <c r="BP12" s="466"/>
      <c r="BQ12" s="466"/>
      <c r="BR12" s="466"/>
      <c r="BS12" s="466"/>
      <c r="BT12" s="466"/>
      <c r="BU12" s="467"/>
      <c r="BV12" s="465">
        <v>100000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10948</v>
      </c>
      <c r="S13" s="569"/>
      <c r="T13" s="569"/>
      <c r="U13" s="569"/>
      <c r="V13" s="570"/>
      <c r="W13" s="556" t="s">
        <v>137</v>
      </c>
      <c r="X13" s="478"/>
      <c r="Y13" s="478"/>
      <c r="Z13" s="478"/>
      <c r="AA13" s="478"/>
      <c r="AB13" s="479"/>
      <c r="AC13" s="441">
        <v>1105</v>
      </c>
      <c r="AD13" s="442"/>
      <c r="AE13" s="442"/>
      <c r="AF13" s="442"/>
      <c r="AG13" s="443"/>
      <c r="AH13" s="441">
        <v>1150</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-89071</v>
      </c>
      <c r="BO13" s="466"/>
      <c r="BP13" s="466"/>
      <c r="BQ13" s="466"/>
      <c r="BR13" s="466"/>
      <c r="BS13" s="466"/>
      <c r="BT13" s="466"/>
      <c r="BU13" s="467"/>
      <c r="BV13" s="465">
        <v>-101632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9.5</v>
      </c>
      <c r="CU13" s="436"/>
      <c r="CV13" s="436"/>
      <c r="CW13" s="436"/>
      <c r="CX13" s="436"/>
      <c r="CY13" s="436"/>
      <c r="CZ13" s="436"/>
      <c r="DA13" s="437"/>
      <c r="DB13" s="435">
        <v>10</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10998</v>
      </c>
      <c r="S14" s="569"/>
      <c r="T14" s="569"/>
      <c r="U14" s="569"/>
      <c r="V14" s="570"/>
      <c r="W14" s="571"/>
      <c r="X14" s="481"/>
      <c r="Y14" s="481"/>
      <c r="Z14" s="481"/>
      <c r="AA14" s="481"/>
      <c r="AB14" s="482"/>
      <c r="AC14" s="561">
        <v>20.7</v>
      </c>
      <c r="AD14" s="562"/>
      <c r="AE14" s="562"/>
      <c r="AF14" s="562"/>
      <c r="AG14" s="563"/>
      <c r="AH14" s="561">
        <v>22.4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9.4</v>
      </c>
      <c r="CU14" s="573"/>
      <c r="CV14" s="573"/>
      <c r="CW14" s="573"/>
      <c r="CX14" s="573"/>
      <c r="CY14" s="573"/>
      <c r="CZ14" s="573"/>
      <c r="DA14" s="574"/>
      <c r="DB14" s="572" t="s">
        <v>125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10922</v>
      </c>
      <c r="S15" s="569"/>
      <c r="T15" s="569"/>
      <c r="U15" s="569"/>
      <c r="V15" s="570"/>
      <c r="W15" s="556" t="s">
        <v>145</v>
      </c>
      <c r="X15" s="478"/>
      <c r="Y15" s="478"/>
      <c r="Z15" s="478"/>
      <c r="AA15" s="478"/>
      <c r="AB15" s="479"/>
      <c r="AC15" s="441">
        <v>1335</v>
      </c>
      <c r="AD15" s="442"/>
      <c r="AE15" s="442"/>
      <c r="AF15" s="442"/>
      <c r="AG15" s="443"/>
      <c r="AH15" s="441">
        <v>1348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1304969</v>
      </c>
      <c r="BO15" s="461"/>
      <c r="BP15" s="461"/>
      <c r="BQ15" s="461"/>
      <c r="BR15" s="461"/>
      <c r="BS15" s="461"/>
      <c r="BT15" s="461"/>
      <c r="BU15" s="462"/>
      <c r="BV15" s="460">
        <v>1189375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3041441</v>
      </c>
      <c r="BO16" s="466"/>
      <c r="BP16" s="466"/>
      <c r="BQ16" s="466"/>
      <c r="BR16" s="466"/>
      <c r="BS16" s="466"/>
      <c r="BT16" s="466"/>
      <c r="BU16" s="467"/>
      <c r="BV16" s="465">
        <v>3099830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2904</v>
      </c>
      <c r="AD17" s="442"/>
      <c r="AE17" s="442"/>
      <c r="AF17" s="442"/>
      <c r="AG17" s="443"/>
      <c r="AH17" s="441">
        <v>2647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1673966</v>
      </c>
      <c r="BO17" s="466"/>
      <c r="BP17" s="466"/>
      <c r="BQ17" s="466"/>
      <c r="BR17" s="466"/>
      <c r="BS17" s="466"/>
      <c r="BT17" s="466"/>
      <c r="BU17" s="467"/>
      <c r="BV17" s="465">
        <v>1517653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83.89</v>
      </c>
      <c r="M18" s="530"/>
      <c r="N18" s="530"/>
      <c r="O18" s="530"/>
      <c r="P18" s="530"/>
      <c r="Q18" s="530"/>
      <c r="R18" s="531"/>
      <c r="S18" s="531"/>
      <c r="T18" s="531"/>
      <c r="U18" s="531"/>
      <c r="V18" s="532"/>
      <c r="W18" s="546"/>
      <c r="X18" s="547"/>
      <c r="Y18" s="547"/>
      <c r="Z18" s="547"/>
      <c r="AA18" s="547"/>
      <c r="AB18" s="557"/>
      <c r="AC18" s="429">
        <v>54.3</v>
      </c>
      <c r="AD18" s="430"/>
      <c r="AE18" s="430"/>
      <c r="AF18" s="430"/>
      <c r="AG18" s="533"/>
      <c r="AH18" s="429">
        <v>51.4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3209917</v>
      </c>
      <c r="BO18" s="466"/>
      <c r="BP18" s="466"/>
      <c r="BQ18" s="466"/>
      <c r="BR18" s="466"/>
      <c r="BS18" s="466"/>
      <c r="BT18" s="466"/>
      <c r="BU18" s="467"/>
      <c r="BV18" s="465">
        <v>3247107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4427995</v>
      </c>
      <c r="BO19" s="466"/>
      <c r="BP19" s="466"/>
      <c r="BQ19" s="466"/>
      <c r="BR19" s="466"/>
      <c r="BS19" s="466"/>
      <c r="BT19" s="466"/>
      <c r="BU19" s="467"/>
      <c r="BV19" s="465">
        <v>4366470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3570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4492696</v>
      </c>
      <c r="BO23" s="466"/>
      <c r="BP23" s="466"/>
      <c r="BQ23" s="466"/>
      <c r="BR23" s="466"/>
      <c r="BS23" s="466"/>
      <c r="BT23" s="466"/>
      <c r="BU23" s="467"/>
      <c r="BV23" s="465">
        <v>4554360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6990</v>
      </c>
      <c r="R24" s="442"/>
      <c r="S24" s="442"/>
      <c r="T24" s="442"/>
      <c r="U24" s="442"/>
      <c r="V24" s="443"/>
      <c r="W24" s="507"/>
      <c r="X24" s="498"/>
      <c r="Y24" s="499"/>
      <c r="Z24" s="438" t="s">
        <v>169</v>
      </c>
      <c r="AA24" s="439"/>
      <c r="AB24" s="439"/>
      <c r="AC24" s="439"/>
      <c r="AD24" s="439"/>
      <c r="AE24" s="439"/>
      <c r="AF24" s="439"/>
      <c r="AG24" s="440"/>
      <c r="AH24" s="441">
        <v>79</v>
      </c>
      <c r="AI24" s="442"/>
      <c r="AJ24" s="442"/>
      <c r="AK24" s="442"/>
      <c r="AL24" s="443"/>
      <c r="AM24" s="441">
        <v>243794</v>
      </c>
      <c r="AN24" s="442"/>
      <c r="AO24" s="442"/>
      <c r="AP24" s="442"/>
      <c r="AQ24" s="442"/>
      <c r="AR24" s="443"/>
      <c r="AS24" s="441">
        <v>3086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2106036</v>
      </c>
      <c r="BO24" s="466"/>
      <c r="BP24" s="466"/>
      <c r="BQ24" s="466"/>
      <c r="BR24" s="466"/>
      <c r="BS24" s="466"/>
      <c r="BT24" s="466"/>
      <c r="BU24" s="467"/>
      <c r="BV24" s="465">
        <v>2349711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5460</v>
      </c>
      <c r="R25" s="442"/>
      <c r="S25" s="442"/>
      <c r="T25" s="442"/>
      <c r="U25" s="442"/>
      <c r="V25" s="443"/>
      <c r="W25" s="507"/>
      <c r="X25" s="498"/>
      <c r="Y25" s="499"/>
      <c r="Z25" s="438" t="s">
        <v>172</v>
      </c>
      <c r="AA25" s="439"/>
      <c r="AB25" s="439"/>
      <c r="AC25" s="439"/>
      <c r="AD25" s="439"/>
      <c r="AE25" s="439"/>
      <c r="AF25" s="439"/>
      <c r="AG25" s="440"/>
      <c r="AH25" s="441" t="s">
        <v>125</v>
      </c>
      <c r="AI25" s="442"/>
      <c r="AJ25" s="442"/>
      <c r="AK25" s="442"/>
      <c r="AL25" s="443"/>
      <c r="AM25" s="441" t="s">
        <v>135</v>
      </c>
      <c r="AN25" s="442"/>
      <c r="AO25" s="442"/>
      <c r="AP25" s="442"/>
      <c r="AQ25" s="442"/>
      <c r="AR25" s="443"/>
      <c r="AS25" s="441" t="s">
        <v>135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8720</v>
      </c>
      <c r="BO25" s="461"/>
      <c r="BP25" s="461"/>
      <c r="BQ25" s="461"/>
      <c r="BR25" s="461"/>
      <c r="BS25" s="461"/>
      <c r="BT25" s="461"/>
      <c r="BU25" s="462"/>
      <c r="BV25" s="460">
        <v>9774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4910</v>
      </c>
      <c r="R26" s="442"/>
      <c r="S26" s="442"/>
      <c r="T26" s="442"/>
      <c r="U26" s="442"/>
      <c r="V26" s="443"/>
      <c r="W26" s="507"/>
      <c r="X26" s="498"/>
      <c r="Y26" s="499"/>
      <c r="Z26" s="438" t="s">
        <v>175</v>
      </c>
      <c r="AA26" s="520"/>
      <c r="AB26" s="520"/>
      <c r="AC26" s="520"/>
      <c r="AD26" s="520"/>
      <c r="AE26" s="520"/>
      <c r="AF26" s="520"/>
      <c r="AG26" s="521"/>
      <c r="AH26" s="441">
        <v>2</v>
      </c>
      <c r="AI26" s="442"/>
      <c r="AJ26" s="442"/>
      <c r="AK26" s="442"/>
      <c r="AL26" s="443"/>
      <c r="AM26" s="441" t="s">
        <v>176</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125</v>
      </c>
      <c r="BO26" s="466"/>
      <c r="BP26" s="466"/>
      <c r="BQ26" s="466"/>
      <c r="BR26" s="466"/>
      <c r="BS26" s="466"/>
      <c r="BT26" s="466"/>
      <c r="BU26" s="467"/>
      <c r="BV26" s="465" t="s">
        <v>125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2870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177</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165300</v>
      </c>
      <c r="BO27" s="469"/>
      <c r="BP27" s="469"/>
      <c r="BQ27" s="469"/>
      <c r="BR27" s="469"/>
      <c r="BS27" s="469"/>
      <c r="BT27" s="469"/>
      <c r="BU27" s="470"/>
      <c r="BV27" s="468">
        <v>165011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2330</v>
      </c>
      <c r="R28" s="442"/>
      <c r="S28" s="442"/>
      <c r="T28" s="442"/>
      <c r="U28" s="442"/>
      <c r="V28" s="443"/>
      <c r="W28" s="507"/>
      <c r="X28" s="498"/>
      <c r="Y28" s="499"/>
      <c r="Z28" s="438" t="s">
        <v>184</v>
      </c>
      <c r="AA28" s="439"/>
      <c r="AB28" s="439"/>
      <c r="AC28" s="439"/>
      <c r="AD28" s="439"/>
      <c r="AE28" s="439"/>
      <c r="AF28" s="439"/>
      <c r="AG28" s="440"/>
      <c r="AH28" s="441" t="s">
        <v>185</v>
      </c>
      <c r="AI28" s="442"/>
      <c r="AJ28" s="442"/>
      <c r="AK28" s="442"/>
      <c r="AL28" s="443"/>
      <c r="AM28" s="441" t="s">
        <v>185</v>
      </c>
      <c r="AN28" s="442"/>
      <c r="AO28" s="442"/>
      <c r="AP28" s="442"/>
      <c r="AQ28" s="442"/>
      <c r="AR28" s="443"/>
      <c r="AS28" s="441" t="s">
        <v>125</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558305</v>
      </c>
      <c r="BO28" s="461"/>
      <c r="BP28" s="461"/>
      <c r="BQ28" s="461"/>
      <c r="BR28" s="461"/>
      <c r="BS28" s="461"/>
      <c r="BT28" s="461"/>
      <c r="BU28" s="462"/>
      <c r="BV28" s="460">
        <v>755232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2250</v>
      </c>
      <c r="R29" s="442"/>
      <c r="S29" s="442"/>
      <c r="T29" s="442"/>
      <c r="U29" s="442"/>
      <c r="V29" s="443"/>
      <c r="W29" s="508"/>
      <c r="X29" s="509"/>
      <c r="Y29" s="510"/>
      <c r="Z29" s="438" t="s">
        <v>188</v>
      </c>
      <c r="AA29" s="439"/>
      <c r="AB29" s="439"/>
      <c r="AC29" s="439"/>
      <c r="AD29" s="439"/>
      <c r="AE29" s="439"/>
      <c r="AF29" s="439"/>
      <c r="AG29" s="440"/>
      <c r="AH29" s="441">
        <v>81</v>
      </c>
      <c r="AI29" s="442"/>
      <c r="AJ29" s="442"/>
      <c r="AK29" s="442"/>
      <c r="AL29" s="443"/>
      <c r="AM29" s="441">
        <v>251604</v>
      </c>
      <c r="AN29" s="442"/>
      <c r="AO29" s="442"/>
      <c r="AP29" s="442"/>
      <c r="AQ29" s="442"/>
      <c r="AR29" s="443"/>
      <c r="AS29" s="441">
        <v>3106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808846</v>
      </c>
      <c r="BO29" s="466"/>
      <c r="BP29" s="466"/>
      <c r="BQ29" s="466"/>
      <c r="BR29" s="466"/>
      <c r="BS29" s="466"/>
      <c r="BT29" s="466"/>
      <c r="BU29" s="467"/>
      <c r="BV29" s="465">
        <v>874701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658116</v>
      </c>
      <c r="BO30" s="469"/>
      <c r="BP30" s="469"/>
      <c r="BQ30" s="469"/>
      <c r="BR30" s="469"/>
      <c r="BS30" s="469"/>
      <c r="BT30" s="469"/>
      <c r="BU30" s="470"/>
      <c r="BV30" s="468">
        <v>927012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上北地方教育・福祉事務組合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霊園事業特別会計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十和田地域広域事務組合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八戸圏域水道企業団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国民健康保険診療所事業特別会計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青森県後期高齢者医療広域連合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青森県後期高齢者医療広域連合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十和田地区環境整備事務組合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青森県市町村総合事務組合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青森県市町村職員退職手当組合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gdCU5b+sIpKB3i25BAhRF3jiygT6iqIaLvgNTuM8mKzp9kCusiwJbtvpB6X1aoUqjEToRwNwLNbDjMMUJwzEw==" saltValue="MrpFONvb3UckaLoGsAWg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1395649</v>
      </c>
      <c r="S5" s="727"/>
      <c r="T5" s="727"/>
      <c r="U5" s="727"/>
      <c r="V5" s="727"/>
      <c r="W5" s="727"/>
      <c r="X5" s="727"/>
      <c r="Y5" s="773"/>
      <c r="Z5" s="791">
        <v>22.8</v>
      </c>
      <c r="AA5" s="791"/>
      <c r="AB5" s="791"/>
      <c r="AC5" s="791"/>
      <c r="AD5" s="792">
        <v>1395649</v>
      </c>
      <c r="AE5" s="792"/>
      <c r="AF5" s="792"/>
      <c r="AG5" s="792"/>
      <c r="AH5" s="792"/>
      <c r="AI5" s="792"/>
      <c r="AJ5" s="792"/>
      <c r="AK5" s="792"/>
      <c r="AL5" s="774">
        <v>40.6</v>
      </c>
      <c r="AM5" s="743"/>
      <c r="AN5" s="743"/>
      <c r="AO5" s="775"/>
      <c r="AP5" s="760" t="s">
        <v>228</v>
      </c>
      <c r="AQ5" s="761"/>
      <c r="AR5" s="761"/>
      <c r="AS5" s="761"/>
      <c r="AT5" s="761"/>
      <c r="AU5" s="761"/>
      <c r="AV5" s="761"/>
      <c r="AW5" s="761"/>
      <c r="AX5" s="761"/>
      <c r="AY5" s="761"/>
      <c r="AZ5" s="761"/>
      <c r="BA5" s="761"/>
      <c r="BB5" s="761"/>
      <c r="BC5" s="761"/>
      <c r="BD5" s="761"/>
      <c r="BE5" s="761"/>
      <c r="BF5" s="762"/>
      <c r="BG5" s="661">
        <v>1373696</v>
      </c>
      <c r="BH5" s="664"/>
      <c r="BI5" s="664"/>
      <c r="BJ5" s="664"/>
      <c r="BK5" s="664"/>
      <c r="BL5" s="664"/>
      <c r="BM5" s="664"/>
      <c r="BN5" s="665"/>
      <c r="BO5" s="723">
        <v>98.4</v>
      </c>
      <c r="BP5" s="723"/>
      <c r="BQ5" s="723"/>
      <c r="BR5" s="723"/>
      <c r="BS5" s="724" t="s">
        <v>125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72535</v>
      </c>
      <c r="S6" s="664"/>
      <c r="T6" s="664"/>
      <c r="U6" s="664"/>
      <c r="V6" s="664"/>
      <c r="W6" s="664"/>
      <c r="X6" s="664"/>
      <c r="Y6" s="665"/>
      <c r="Z6" s="723">
        <v>1.2</v>
      </c>
      <c r="AA6" s="723"/>
      <c r="AB6" s="723"/>
      <c r="AC6" s="723"/>
      <c r="AD6" s="724">
        <v>72535</v>
      </c>
      <c r="AE6" s="724"/>
      <c r="AF6" s="724"/>
      <c r="AG6" s="724"/>
      <c r="AH6" s="724"/>
      <c r="AI6" s="724"/>
      <c r="AJ6" s="724"/>
      <c r="AK6" s="724"/>
      <c r="AL6" s="666">
        <v>2.1</v>
      </c>
      <c r="AM6" s="667"/>
      <c r="AN6" s="667"/>
      <c r="AO6" s="725"/>
      <c r="AP6" s="658" t="s">
        <v>233</v>
      </c>
      <c r="AQ6" s="659"/>
      <c r="AR6" s="659"/>
      <c r="AS6" s="659"/>
      <c r="AT6" s="659"/>
      <c r="AU6" s="659"/>
      <c r="AV6" s="659"/>
      <c r="AW6" s="659"/>
      <c r="AX6" s="659"/>
      <c r="AY6" s="659"/>
      <c r="AZ6" s="659"/>
      <c r="BA6" s="659"/>
      <c r="BB6" s="659"/>
      <c r="BC6" s="659"/>
      <c r="BD6" s="659"/>
      <c r="BE6" s="659"/>
      <c r="BF6" s="660"/>
      <c r="BG6" s="661">
        <v>1373696</v>
      </c>
      <c r="BH6" s="664"/>
      <c r="BI6" s="664"/>
      <c r="BJ6" s="664"/>
      <c r="BK6" s="664"/>
      <c r="BL6" s="664"/>
      <c r="BM6" s="664"/>
      <c r="BN6" s="665"/>
      <c r="BO6" s="723">
        <v>98.4</v>
      </c>
      <c r="BP6" s="723"/>
      <c r="BQ6" s="723"/>
      <c r="BR6" s="723"/>
      <c r="BS6" s="724" t="s">
        <v>234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86286</v>
      </c>
      <c r="CS6" s="664"/>
      <c r="CT6" s="664"/>
      <c r="CU6" s="664"/>
      <c r="CV6" s="664"/>
      <c r="CW6" s="664"/>
      <c r="CX6" s="664"/>
      <c r="CY6" s="665"/>
      <c r="CZ6" s="774">
        <v>1.5</v>
      </c>
      <c r="DA6" s="743"/>
      <c r="DB6" s="743"/>
      <c r="DC6" s="777"/>
      <c r="DD6" s="669" t="s">
        <v>185</v>
      </c>
      <c r="DE6" s="664"/>
      <c r="DF6" s="664"/>
      <c r="DG6" s="664"/>
      <c r="DH6" s="664"/>
      <c r="DI6" s="664"/>
      <c r="DJ6" s="664"/>
      <c r="DK6" s="664"/>
      <c r="DL6" s="664"/>
      <c r="DM6" s="664"/>
      <c r="DN6" s="664"/>
      <c r="DO6" s="664"/>
      <c r="DP6" s="665"/>
      <c r="DQ6" s="669">
        <v>86286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1623</v>
      </c>
      <c r="S7" s="664"/>
      <c r="T7" s="664"/>
      <c r="U7" s="664"/>
      <c r="V7" s="664"/>
      <c r="W7" s="664"/>
      <c r="X7" s="664"/>
      <c r="Y7" s="665"/>
      <c r="Z7" s="723">
        <v>0</v>
      </c>
      <c r="AA7" s="723"/>
      <c r="AB7" s="723"/>
      <c r="AC7" s="723"/>
      <c r="AD7" s="724">
        <v>1623</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473200</v>
      </c>
      <c r="BH7" s="664"/>
      <c r="BI7" s="664"/>
      <c r="BJ7" s="664"/>
      <c r="BK7" s="664"/>
      <c r="BL7" s="664"/>
      <c r="BM7" s="664"/>
      <c r="BN7" s="665"/>
      <c r="BO7" s="723">
        <v>33.9</v>
      </c>
      <c r="BP7" s="723"/>
      <c r="BQ7" s="723"/>
      <c r="BR7" s="723"/>
      <c r="BS7" s="724" t="s">
        <v>185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851112</v>
      </c>
      <c r="CS7" s="664"/>
      <c r="CT7" s="664"/>
      <c r="CU7" s="664"/>
      <c r="CV7" s="664"/>
      <c r="CW7" s="664"/>
      <c r="CX7" s="664"/>
      <c r="CY7" s="665"/>
      <c r="CZ7" s="723">
        <v>14.6</v>
      </c>
      <c r="DA7" s="723"/>
      <c r="DB7" s="723"/>
      <c r="DC7" s="723"/>
      <c r="DD7" s="669">
        <v>90589</v>
      </c>
      <c r="DE7" s="664"/>
      <c r="DF7" s="664"/>
      <c r="DG7" s="664"/>
      <c r="DH7" s="664"/>
      <c r="DI7" s="664"/>
      <c r="DJ7" s="664"/>
      <c r="DK7" s="664"/>
      <c r="DL7" s="664"/>
      <c r="DM7" s="664"/>
      <c r="DN7" s="664"/>
      <c r="DO7" s="664"/>
      <c r="DP7" s="665"/>
      <c r="DQ7" s="669">
        <v>751375</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1556</v>
      </c>
      <c r="S8" s="664"/>
      <c r="T8" s="664"/>
      <c r="U8" s="664"/>
      <c r="V8" s="664"/>
      <c r="W8" s="664"/>
      <c r="X8" s="664"/>
      <c r="Y8" s="665"/>
      <c r="Z8" s="723">
        <v>0</v>
      </c>
      <c r="AA8" s="723"/>
      <c r="AB8" s="723"/>
      <c r="AC8" s="723"/>
      <c r="AD8" s="724">
        <v>1556</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18118</v>
      </c>
      <c r="BH8" s="664"/>
      <c r="BI8" s="664"/>
      <c r="BJ8" s="664"/>
      <c r="BK8" s="664"/>
      <c r="BL8" s="664"/>
      <c r="BM8" s="664"/>
      <c r="BN8" s="665"/>
      <c r="BO8" s="723">
        <v>1.3</v>
      </c>
      <c r="BP8" s="723"/>
      <c r="BQ8" s="723"/>
      <c r="BR8" s="723"/>
      <c r="BS8" s="669" t="s">
        <v>234</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1701235</v>
      </c>
      <c r="CS8" s="664"/>
      <c r="CT8" s="664"/>
      <c r="CU8" s="664"/>
      <c r="CV8" s="664"/>
      <c r="CW8" s="664"/>
      <c r="CX8" s="664"/>
      <c r="CY8" s="665"/>
      <c r="CZ8" s="723">
        <v>29.1</v>
      </c>
      <c r="DA8" s="723"/>
      <c r="DB8" s="723"/>
      <c r="DC8" s="723"/>
      <c r="DD8" s="669">
        <v>3237</v>
      </c>
      <c r="DE8" s="664"/>
      <c r="DF8" s="664"/>
      <c r="DG8" s="664"/>
      <c r="DH8" s="664"/>
      <c r="DI8" s="664"/>
      <c r="DJ8" s="664"/>
      <c r="DK8" s="664"/>
      <c r="DL8" s="664"/>
      <c r="DM8" s="664"/>
      <c r="DN8" s="664"/>
      <c r="DO8" s="664"/>
      <c r="DP8" s="665"/>
      <c r="DQ8" s="669">
        <v>872129</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1270</v>
      </c>
      <c r="S9" s="664"/>
      <c r="T9" s="664"/>
      <c r="U9" s="664"/>
      <c r="V9" s="664"/>
      <c r="W9" s="664"/>
      <c r="X9" s="664"/>
      <c r="Y9" s="665"/>
      <c r="Z9" s="723">
        <v>0</v>
      </c>
      <c r="AA9" s="723"/>
      <c r="AB9" s="723"/>
      <c r="AC9" s="723"/>
      <c r="AD9" s="724">
        <v>1270</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402014</v>
      </c>
      <c r="BH9" s="664"/>
      <c r="BI9" s="664"/>
      <c r="BJ9" s="664"/>
      <c r="BK9" s="664"/>
      <c r="BL9" s="664"/>
      <c r="BM9" s="664"/>
      <c r="BN9" s="665"/>
      <c r="BO9" s="723">
        <v>28.8</v>
      </c>
      <c r="BP9" s="723"/>
      <c r="BQ9" s="723"/>
      <c r="BR9" s="723"/>
      <c r="BS9" s="669" t="s">
        <v>234</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322612</v>
      </c>
      <c r="CS9" s="664"/>
      <c r="CT9" s="664"/>
      <c r="CU9" s="664"/>
      <c r="CV9" s="664"/>
      <c r="CW9" s="664"/>
      <c r="CX9" s="664"/>
      <c r="CY9" s="665"/>
      <c r="CZ9" s="723">
        <v>5.5</v>
      </c>
      <c r="DA9" s="723"/>
      <c r="DB9" s="723"/>
      <c r="DC9" s="723"/>
      <c r="DD9" s="669">
        <v>10072</v>
      </c>
      <c r="DE9" s="664"/>
      <c r="DF9" s="664"/>
      <c r="DG9" s="664"/>
      <c r="DH9" s="664"/>
      <c r="DI9" s="664"/>
      <c r="DJ9" s="664"/>
      <c r="DK9" s="664"/>
      <c r="DL9" s="664"/>
      <c r="DM9" s="664"/>
      <c r="DN9" s="664"/>
      <c r="DO9" s="664"/>
      <c r="DP9" s="665"/>
      <c r="DQ9" s="669">
        <v>307115</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185</v>
      </c>
      <c r="AA10" s="723"/>
      <c r="AB10" s="723"/>
      <c r="AC10" s="723"/>
      <c r="AD10" s="724" t="s">
        <v>234</v>
      </c>
      <c r="AE10" s="724"/>
      <c r="AF10" s="724"/>
      <c r="AG10" s="724"/>
      <c r="AH10" s="724"/>
      <c r="AI10" s="724"/>
      <c r="AJ10" s="724"/>
      <c r="AK10" s="724"/>
      <c r="AL10" s="666" t="s">
        <v>185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17713</v>
      </c>
      <c r="BH10" s="664"/>
      <c r="BI10" s="664"/>
      <c r="BJ10" s="664"/>
      <c r="BK10" s="664"/>
      <c r="BL10" s="664"/>
      <c r="BM10" s="664"/>
      <c r="BN10" s="665"/>
      <c r="BO10" s="723">
        <v>1.3</v>
      </c>
      <c r="BP10" s="723"/>
      <c r="BQ10" s="723"/>
      <c r="BR10" s="723"/>
      <c r="BS10" s="669" t="s">
        <v>185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79</v>
      </c>
      <c r="CS10" s="664"/>
      <c r="CT10" s="664"/>
      <c r="CU10" s="664"/>
      <c r="CV10" s="664"/>
      <c r="CW10" s="664"/>
      <c r="CX10" s="664"/>
      <c r="CY10" s="665"/>
      <c r="CZ10" s="723">
        <v>0</v>
      </c>
      <c r="DA10" s="723"/>
      <c r="DB10" s="723"/>
      <c r="DC10" s="723"/>
      <c r="DD10" s="669" t="s">
        <v>234</v>
      </c>
      <c r="DE10" s="664"/>
      <c r="DF10" s="664"/>
      <c r="DG10" s="664"/>
      <c r="DH10" s="664"/>
      <c r="DI10" s="664"/>
      <c r="DJ10" s="664"/>
      <c r="DK10" s="664"/>
      <c r="DL10" s="664"/>
      <c r="DM10" s="664"/>
      <c r="DN10" s="664"/>
      <c r="DO10" s="664"/>
      <c r="DP10" s="665"/>
      <c r="DQ10" s="669">
        <v>79</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234</v>
      </c>
      <c r="AA11" s="723"/>
      <c r="AB11" s="723"/>
      <c r="AC11" s="723"/>
      <c r="AD11" s="724" t="s">
        <v>234</v>
      </c>
      <c r="AE11" s="724"/>
      <c r="AF11" s="724"/>
      <c r="AG11" s="724"/>
      <c r="AH11" s="724"/>
      <c r="AI11" s="724"/>
      <c r="AJ11" s="724"/>
      <c r="AK11" s="724"/>
      <c r="AL11" s="666" t="s">
        <v>185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35355</v>
      </c>
      <c r="BH11" s="664"/>
      <c r="BI11" s="664"/>
      <c r="BJ11" s="664"/>
      <c r="BK11" s="664"/>
      <c r="BL11" s="664"/>
      <c r="BM11" s="664"/>
      <c r="BN11" s="665"/>
      <c r="BO11" s="723">
        <v>2.5</v>
      </c>
      <c r="BP11" s="723"/>
      <c r="BQ11" s="723"/>
      <c r="BR11" s="723"/>
      <c r="BS11" s="669" t="s">
        <v>234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340693</v>
      </c>
      <c r="CS11" s="664"/>
      <c r="CT11" s="664"/>
      <c r="CU11" s="664"/>
      <c r="CV11" s="664"/>
      <c r="CW11" s="664"/>
      <c r="CX11" s="664"/>
      <c r="CY11" s="665"/>
      <c r="CZ11" s="723">
        <v>5.8</v>
      </c>
      <c r="DA11" s="723"/>
      <c r="DB11" s="723"/>
      <c r="DC11" s="723"/>
      <c r="DD11" s="669">
        <v>60745</v>
      </c>
      <c r="DE11" s="664"/>
      <c r="DF11" s="664"/>
      <c r="DG11" s="664"/>
      <c r="DH11" s="664"/>
      <c r="DI11" s="664"/>
      <c r="DJ11" s="664"/>
      <c r="DK11" s="664"/>
      <c r="DL11" s="664"/>
      <c r="DM11" s="664"/>
      <c r="DN11" s="664"/>
      <c r="DO11" s="664"/>
      <c r="DP11" s="665"/>
      <c r="DQ11" s="669">
        <v>232968</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179035</v>
      </c>
      <c r="S12" s="664"/>
      <c r="T12" s="664"/>
      <c r="U12" s="664"/>
      <c r="V12" s="664"/>
      <c r="W12" s="664"/>
      <c r="X12" s="664"/>
      <c r="Y12" s="665"/>
      <c r="Z12" s="723">
        <v>2.9</v>
      </c>
      <c r="AA12" s="723"/>
      <c r="AB12" s="723"/>
      <c r="AC12" s="723"/>
      <c r="AD12" s="724">
        <v>179035</v>
      </c>
      <c r="AE12" s="724"/>
      <c r="AF12" s="724"/>
      <c r="AG12" s="724"/>
      <c r="AH12" s="724"/>
      <c r="AI12" s="724"/>
      <c r="AJ12" s="724"/>
      <c r="AK12" s="724"/>
      <c r="AL12" s="666">
        <v>5.2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783291</v>
      </c>
      <c r="BH12" s="664"/>
      <c r="BI12" s="664"/>
      <c r="BJ12" s="664"/>
      <c r="BK12" s="664"/>
      <c r="BL12" s="664"/>
      <c r="BM12" s="664"/>
      <c r="BN12" s="665"/>
      <c r="BO12" s="723">
        <v>56.1</v>
      </c>
      <c r="BP12" s="723"/>
      <c r="BQ12" s="723"/>
      <c r="BR12" s="723"/>
      <c r="BS12" s="669" t="s">
        <v>125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53699</v>
      </c>
      <c r="CS12" s="664"/>
      <c r="CT12" s="664"/>
      <c r="CU12" s="664"/>
      <c r="CV12" s="664"/>
      <c r="CW12" s="664"/>
      <c r="CX12" s="664"/>
      <c r="CY12" s="665"/>
      <c r="CZ12" s="723">
        <v>0.9</v>
      </c>
      <c r="DA12" s="723"/>
      <c r="DB12" s="723"/>
      <c r="DC12" s="723"/>
      <c r="DD12" s="669">
        <v>61</v>
      </c>
      <c r="DE12" s="664"/>
      <c r="DF12" s="664"/>
      <c r="DG12" s="664"/>
      <c r="DH12" s="664"/>
      <c r="DI12" s="664"/>
      <c r="DJ12" s="664"/>
      <c r="DK12" s="664"/>
      <c r="DL12" s="664"/>
      <c r="DM12" s="664"/>
      <c r="DN12" s="664"/>
      <c r="DO12" s="664"/>
      <c r="DP12" s="665"/>
      <c r="DQ12" s="669">
        <v>46081</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7265</v>
      </c>
      <c r="S13" s="664"/>
      <c r="T13" s="664"/>
      <c r="U13" s="664"/>
      <c r="V13" s="664"/>
      <c r="W13" s="664"/>
      <c r="X13" s="664"/>
      <c r="Y13" s="665"/>
      <c r="Z13" s="723">
        <v>0.1</v>
      </c>
      <c r="AA13" s="723"/>
      <c r="AB13" s="723"/>
      <c r="AC13" s="723"/>
      <c r="AD13" s="724">
        <v>7265</v>
      </c>
      <c r="AE13" s="724"/>
      <c r="AF13" s="724"/>
      <c r="AG13" s="724"/>
      <c r="AH13" s="724"/>
      <c r="AI13" s="724"/>
      <c r="AJ13" s="724"/>
      <c r="AK13" s="724"/>
      <c r="AL13" s="666">
        <v>0.2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783284</v>
      </c>
      <c r="BH13" s="664"/>
      <c r="BI13" s="664"/>
      <c r="BJ13" s="664"/>
      <c r="BK13" s="664"/>
      <c r="BL13" s="664"/>
      <c r="BM13" s="664"/>
      <c r="BN13" s="665"/>
      <c r="BO13" s="723">
        <v>56.1</v>
      </c>
      <c r="BP13" s="723"/>
      <c r="BQ13" s="723"/>
      <c r="BR13" s="723"/>
      <c r="BS13" s="669" t="s">
        <v>185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567479</v>
      </c>
      <c r="CS13" s="664"/>
      <c r="CT13" s="664"/>
      <c r="CU13" s="664"/>
      <c r="CV13" s="664"/>
      <c r="CW13" s="664"/>
      <c r="CX13" s="664"/>
      <c r="CY13" s="665"/>
      <c r="CZ13" s="723">
        <v>9.6999999999999993</v>
      </c>
      <c r="DA13" s="723"/>
      <c r="DB13" s="723"/>
      <c r="DC13" s="723"/>
      <c r="DD13" s="669">
        <v>194271</v>
      </c>
      <c r="DE13" s="664"/>
      <c r="DF13" s="664"/>
      <c r="DG13" s="664"/>
      <c r="DH13" s="664"/>
      <c r="DI13" s="664"/>
      <c r="DJ13" s="664"/>
      <c r="DK13" s="664"/>
      <c r="DL13" s="664"/>
      <c r="DM13" s="664"/>
      <c r="DN13" s="664"/>
      <c r="DO13" s="664"/>
      <c r="DP13" s="665"/>
      <c r="DQ13" s="669">
        <v>481174</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125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38934</v>
      </c>
      <c r="BH14" s="664"/>
      <c r="BI14" s="664"/>
      <c r="BJ14" s="664"/>
      <c r="BK14" s="664"/>
      <c r="BL14" s="664"/>
      <c r="BM14" s="664"/>
      <c r="BN14" s="665"/>
      <c r="BO14" s="723">
        <v>2.8</v>
      </c>
      <c r="BP14" s="723"/>
      <c r="BQ14" s="723"/>
      <c r="BR14" s="723"/>
      <c r="BS14" s="669" t="s">
        <v>234</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277841</v>
      </c>
      <c r="CS14" s="664"/>
      <c r="CT14" s="664"/>
      <c r="CU14" s="664"/>
      <c r="CV14" s="664"/>
      <c r="CW14" s="664"/>
      <c r="CX14" s="664"/>
      <c r="CY14" s="665"/>
      <c r="CZ14" s="723">
        <v>4.8</v>
      </c>
      <c r="DA14" s="723"/>
      <c r="DB14" s="723"/>
      <c r="DC14" s="723"/>
      <c r="DD14" s="669">
        <v>19818</v>
      </c>
      <c r="DE14" s="664"/>
      <c r="DF14" s="664"/>
      <c r="DG14" s="664"/>
      <c r="DH14" s="664"/>
      <c r="DI14" s="664"/>
      <c r="DJ14" s="664"/>
      <c r="DK14" s="664"/>
      <c r="DL14" s="664"/>
      <c r="DM14" s="664"/>
      <c r="DN14" s="664"/>
      <c r="DO14" s="664"/>
      <c r="DP14" s="665"/>
      <c r="DQ14" s="669">
        <v>277841</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18029</v>
      </c>
      <c r="S15" s="664"/>
      <c r="T15" s="664"/>
      <c r="U15" s="664"/>
      <c r="V15" s="664"/>
      <c r="W15" s="664"/>
      <c r="X15" s="664"/>
      <c r="Y15" s="665"/>
      <c r="Z15" s="723">
        <v>0.3</v>
      </c>
      <c r="AA15" s="723"/>
      <c r="AB15" s="723"/>
      <c r="AC15" s="723"/>
      <c r="AD15" s="724">
        <v>18029</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78271</v>
      </c>
      <c r="BH15" s="664"/>
      <c r="BI15" s="664"/>
      <c r="BJ15" s="664"/>
      <c r="BK15" s="664"/>
      <c r="BL15" s="664"/>
      <c r="BM15" s="664"/>
      <c r="BN15" s="665"/>
      <c r="BO15" s="723">
        <v>5.6</v>
      </c>
      <c r="BP15" s="723"/>
      <c r="BQ15" s="723"/>
      <c r="BR15" s="723"/>
      <c r="BS15" s="669" t="s">
        <v>234</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1146911</v>
      </c>
      <c r="CS15" s="664"/>
      <c r="CT15" s="664"/>
      <c r="CU15" s="664"/>
      <c r="CV15" s="664"/>
      <c r="CW15" s="664"/>
      <c r="CX15" s="664"/>
      <c r="CY15" s="665"/>
      <c r="CZ15" s="723">
        <v>19.600000000000001</v>
      </c>
      <c r="DA15" s="723"/>
      <c r="DB15" s="723"/>
      <c r="DC15" s="723"/>
      <c r="DD15" s="669">
        <v>752326</v>
      </c>
      <c r="DE15" s="664"/>
      <c r="DF15" s="664"/>
      <c r="DG15" s="664"/>
      <c r="DH15" s="664"/>
      <c r="DI15" s="664"/>
      <c r="DJ15" s="664"/>
      <c r="DK15" s="664"/>
      <c r="DL15" s="664"/>
      <c r="DM15" s="664"/>
      <c r="DN15" s="664"/>
      <c r="DO15" s="664"/>
      <c r="DP15" s="665"/>
      <c r="DQ15" s="669">
        <v>636690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185</v>
      </c>
      <c r="AE16" s="724"/>
      <c r="AF16" s="724"/>
      <c r="AG16" s="724"/>
      <c r="AH16" s="724"/>
      <c r="AI16" s="724"/>
      <c r="AJ16" s="724"/>
      <c r="AK16" s="724"/>
      <c r="AL16" s="666" t="s">
        <v>234</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234</v>
      </c>
      <c r="BP16" s="723"/>
      <c r="BQ16" s="723"/>
      <c r="BR16" s="723"/>
      <c r="BS16" s="669" t="s">
        <v>234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8021</v>
      </c>
      <c r="CS16" s="664"/>
      <c r="CT16" s="664"/>
      <c r="CU16" s="664"/>
      <c r="CV16" s="664"/>
      <c r="CW16" s="664"/>
      <c r="CX16" s="664"/>
      <c r="CY16" s="665"/>
      <c r="CZ16" s="723">
        <v>0.1</v>
      </c>
      <c r="DA16" s="723"/>
      <c r="DB16" s="723"/>
      <c r="DC16" s="723"/>
      <c r="DD16" s="669" t="s">
        <v>234</v>
      </c>
      <c r="DE16" s="664"/>
      <c r="DF16" s="664"/>
      <c r="DG16" s="664"/>
      <c r="DH16" s="664"/>
      <c r="DI16" s="664"/>
      <c r="DJ16" s="664"/>
      <c r="DK16" s="664"/>
      <c r="DL16" s="664"/>
      <c r="DM16" s="664"/>
      <c r="DN16" s="664"/>
      <c r="DO16" s="664"/>
      <c r="DP16" s="665"/>
      <c r="DQ16" s="669">
        <v>8021</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11687</v>
      </c>
      <c r="S17" s="664"/>
      <c r="T17" s="664"/>
      <c r="U17" s="664"/>
      <c r="V17" s="664"/>
      <c r="W17" s="664"/>
      <c r="X17" s="664"/>
      <c r="Y17" s="665"/>
      <c r="Z17" s="723">
        <v>0.2</v>
      </c>
      <c r="AA17" s="723"/>
      <c r="AB17" s="723"/>
      <c r="AC17" s="723"/>
      <c r="AD17" s="724">
        <v>11687</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486435</v>
      </c>
      <c r="CS17" s="664"/>
      <c r="CT17" s="664"/>
      <c r="CU17" s="664"/>
      <c r="CV17" s="664"/>
      <c r="CW17" s="664"/>
      <c r="CX17" s="664"/>
      <c r="CY17" s="665"/>
      <c r="CZ17" s="723">
        <v>8.3000000000000007</v>
      </c>
      <c r="DA17" s="723"/>
      <c r="DB17" s="723"/>
      <c r="DC17" s="723"/>
      <c r="DD17" s="669" t="s">
        <v>234</v>
      </c>
      <c r="DE17" s="664"/>
      <c r="DF17" s="664"/>
      <c r="DG17" s="664"/>
      <c r="DH17" s="664"/>
      <c r="DI17" s="664"/>
      <c r="DJ17" s="664"/>
      <c r="DK17" s="664"/>
      <c r="DL17" s="664"/>
      <c r="DM17" s="664"/>
      <c r="DN17" s="664"/>
      <c r="DO17" s="664"/>
      <c r="DP17" s="665"/>
      <c r="DQ17" s="669">
        <v>453488</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1944824</v>
      </c>
      <c r="S18" s="664"/>
      <c r="T18" s="664"/>
      <c r="U18" s="664"/>
      <c r="V18" s="664"/>
      <c r="W18" s="664"/>
      <c r="X18" s="664"/>
      <c r="Y18" s="665"/>
      <c r="Z18" s="723">
        <v>31.8</v>
      </c>
      <c r="AA18" s="723"/>
      <c r="AB18" s="723"/>
      <c r="AC18" s="723"/>
      <c r="AD18" s="724">
        <v>1736472</v>
      </c>
      <c r="AE18" s="724"/>
      <c r="AF18" s="724"/>
      <c r="AG18" s="724"/>
      <c r="AH18" s="724"/>
      <c r="AI18" s="724"/>
      <c r="AJ18" s="724"/>
      <c r="AK18" s="724"/>
      <c r="AL18" s="666">
        <v>50.5</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185</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185</v>
      </c>
      <c r="CS18" s="664"/>
      <c r="CT18" s="664"/>
      <c r="CU18" s="664"/>
      <c r="CV18" s="664"/>
      <c r="CW18" s="664"/>
      <c r="CX18" s="664"/>
      <c r="CY18" s="665"/>
      <c r="CZ18" s="723" t="s">
        <v>234</v>
      </c>
      <c r="DA18" s="723"/>
      <c r="DB18" s="723"/>
      <c r="DC18" s="723"/>
      <c r="DD18" s="669" t="s">
        <v>185</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1736472</v>
      </c>
      <c r="S19" s="664"/>
      <c r="T19" s="664"/>
      <c r="U19" s="664"/>
      <c r="V19" s="664"/>
      <c r="W19" s="664"/>
      <c r="X19" s="664"/>
      <c r="Y19" s="665"/>
      <c r="Z19" s="723">
        <v>28.4</v>
      </c>
      <c r="AA19" s="723"/>
      <c r="AB19" s="723"/>
      <c r="AC19" s="723"/>
      <c r="AD19" s="724">
        <v>1736472</v>
      </c>
      <c r="AE19" s="724"/>
      <c r="AF19" s="724"/>
      <c r="AG19" s="724"/>
      <c r="AH19" s="724"/>
      <c r="AI19" s="724"/>
      <c r="AJ19" s="724"/>
      <c r="AK19" s="724"/>
      <c r="AL19" s="666">
        <v>50.5</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21953</v>
      </c>
      <c r="BH19" s="664"/>
      <c r="BI19" s="664"/>
      <c r="BJ19" s="664"/>
      <c r="BK19" s="664"/>
      <c r="BL19" s="664"/>
      <c r="BM19" s="664"/>
      <c r="BN19" s="665"/>
      <c r="BO19" s="723">
        <v>1.6</v>
      </c>
      <c r="BP19" s="723"/>
      <c r="BQ19" s="723"/>
      <c r="BR19" s="723"/>
      <c r="BS19" s="669" t="s">
        <v>234</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185</v>
      </c>
      <c r="CS19" s="664"/>
      <c r="CT19" s="664"/>
      <c r="CU19" s="664"/>
      <c r="CV19" s="664"/>
      <c r="CW19" s="664"/>
      <c r="CX19" s="664"/>
      <c r="CY19" s="665"/>
      <c r="CZ19" s="723" t="s">
        <v>234</v>
      </c>
      <c r="DA19" s="723"/>
      <c r="DB19" s="723"/>
      <c r="DC19" s="723"/>
      <c r="DD19" s="669" t="s">
        <v>125</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192752</v>
      </c>
      <c r="S20" s="664"/>
      <c r="T20" s="664"/>
      <c r="U20" s="664"/>
      <c r="V20" s="664"/>
      <c r="W20" s="664"/>
      <c r="X20" s="664"/>
      <c r="Y20" s="665"/>
      <c r="Z20" s="723">
        <v>3.2</v>
      </c>
      <c r="AA20" s="723"/>
      <c r="AB20" s="723"/>
      <c r="AC20" s="723"/>
      <c r="AD20" s="724" t="s">
        <v>234</v>
      </c>
      <c r="AE20" s="724"/>
      <c r="AF20" s="724"/>
      <c r="AG20" s="724"/>
      <c r="AH20" s="724"/>
      <c r="AI20" s="724"/>
      <c r="AJ20" s="724"/>
      <c r="AK20" s="724"/>
      <c r="AL20" s="666" t="s">
        <v>185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21953</v>
      </c>
      <c r="BH20" s="664"/>
      <c r="BI20" s="664"/>
      <c r="BJ20" s="664"/>
      <c r="BK20" s="664"/>
      <c r="BL20" s="664"/>
      <c r="BM20" s="664"/>
      <c r="BN20" s="665"/>
      <c r="BO20" s="723">
        <v>1.6</v>
      </c>
      <c r="BP20" s="723"/>
      <c r="BQ20" s="723"/>
      <c r="BR20" s="723"/>
      <c r="BS20" s="669" t="s">
        <v>234</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5842403</v>
      </c>
      <c r="CS20" s="664"/>
      <c r="CT20" s="664"/>
      <c r="CU20" s="664"/>
      <c r="CV20" s="664"/>
      <c r="CW20" s="664"/>
      <c r="CX20" s="664"/>
      <c r="CY20" s="665"/>
      <c r="CZ20" s="723">
        <v>100</v>
      </c>
      <c r="DA20" s="723"/>
      <c r="DB20" s="723"/>
      <c r="DC20" s="723"/>
      <c r="DD20" s="669">
        <v>1131119</v>
      </c>
      <c r="DE20" s="664"/>
      <c r="DF20" s="664"/>
      <c r="DG20" s="664"/>
      <c r="DH20" s="664"/>
      <c r="DI20" s="664"/>
      <c r="DJ20" s="664"/>
      <c r="DK20" s="664"/>
      <c r="DL20" s="664"/>
      <c r="DM20" s="664"/>
      <c r="DN20" s="664"/>
      <c r="DO20" s="664"/>
      <c r="DP20" s="665"/>
      <c r="DQ20" s="669">
        <v>4153247</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15600</v>
      </c>
      <c r="S21" s="664"/>
      <c r="T21" s="664"/>
      <c r="U21" s="664"/>
      <c r="V21" s="664"/>
      <c r="W21" s="664"/>
      <c r="X21" s="664"/>
      <c r="Y21" s="665"/>
      <c r="Z21" s="723">
        <v>0.3</v>
      </c>
      <c r="AA21" s="723"/>
      <c r="AB21" s="723"/>
      <c r="AC21" s="723"/>
      <c r="AD21" s="724" t="s">
        <v>234</v>
      </c>
      <c r="AE21" s="724"/>
      <c r="AF21" s="724"/>
      <c r="AG21" s="724"/>
      <c r="AH21" s="724"/>
      <c r="AI21" s="724"/>
      <c r="AJ21" s="724"/>
      <c r="AK21" s="724"/>
      <c r="AL21" s="666" t="s">
        <v>234</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21953</v>
      </c>
      <c r="BH21" s="664"/>
      <c r="BI21" s="664"/>
      <c r="BJ21" s="664"/>
      <c r="BK21" s="664"/>
      <c r="BL21" s="664"/>
      <c r="BM21" s="664"/>
      <c r="BN21" s="665"/>
      <c r="BO21" s="723">
        <v>1.6</v>
      </c>
      <c r="BP21" s="723"/>
      <c r="BQ21" s="723"/>
      <c r="BR21" s="723"/>
      <c r="BS21" s="669" t="s">
        <v>185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3633473</v>
      </c>
      <c r="S22" s="664"/>
      <c r="T22" s="664"/>
      <c r="U22" s="664"/>
      <c r="V22" s="664"/>
      <c r="W22" s="664"/>
      <c r="X22" s="664"/>
      <c r="Y22" s="665"/>
      <c r="Z22" s="723">
        <v>59.4</v>
      </c>
      <c r="AA22" s="723"/>
      <c r="AB22" s="723"/>
      <c r="AC22" s="723"/>
      <c r="AD22" s="724">
        <v>3425121</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185</v>
      </c>
      <c r="BH22" s="664"/>
      <c r="BI22" s="664"/>
      <c r="BJ22" s="664"/>
      <c r="BK22" s="664"/>
      <c r="BL22" s="664"/>
      <c r="BM22" s="664"/>
      <c r="BN22" s="665"/>
      <c r="BO22" s="723" t="s">
        <v>234</v>
      </c>
      <c r="BP22" s="723"/>
      <c r="BQ22" s="723"/>
      <c r="BR22" s="723"/>
      <c r="BS22" s="669" t="s">
        <v>185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1536</v>
      </c>
      <c r="S23" s="664"/>
      <c r="T23" s="664"/>
      <c r="U23" s="664"/>
      <c r="V23" s="664"/>
      <c r="W23" s="664"/>
      <c r="X23" s="664"/>
      <c r="Y23" s="665"/>
      <c r="Z23" s="723">
        <v>0</v>
      </c>
      <c r="AA23" s="723"/>
      <c r="AB23" s="723"/>
      <c r="AC23" s="723"/>
      <c r="AD23" s="724">
        <v>1536</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234</v>
      </c>
      <c r="BP23" s="723"/>
      <c r="BQ23" s="723"/>
      <c r="BR23" s="723"/>
      <c r="BS23" s="669" t="s">
        <v>185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61273</v>
      </c>
      <c r="S24" s="664"/>
      <c r="T24" s="664"/>
      <c r="U24" s="664"/>
      <c r="V24" s="664"/>
      <c r="W24" s="664"/>
      <c r="X24" s="664"/>
      <c r="Y24" s="665"/>
      <c r="Z24" s="723">
        <v>1</v>
      </c>
      <c r="AA24" s="723"/>
      <c r="AB24" s="723"/>
      <c r="AC24" s="723"/>
      <c r="AD24" s="724" t="s">
        <v>185</v>
      </c>
      <c r="AE24" s="724"/>
      <c r="AF24" s="724"/>
      <c r="AG24" s="724"/>
      <c r="AH24" s="724"/>
      <c r="AI24" s="724"/>
      <c r="AJ24" s="724"/>
      <c r="AK24" s="724"/>
      <c r="AL24" s="666" t="s">
        <v>234</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185</v>
      </c>
      <c r="BP24" s="723"/>
      <c r="BQ24" s="723"/>
      <c r="BR24" s="723"/>
      <c r="BS24" s="669" t="s">
        <v>234</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2218558</v>
      </c>
      <c r="CS24" s="727"/>
      <c r="CT24" s="727"/>
      <c r="CU24" s="727"/>
      <c r="CV24" s="727"/>
      <c r="CW24" s="727"/>
      <c r="CX24" s="727"/>
      <c r="CY24" s="773"/>
      <c r="CZ24" s="774">
        <v>38</v>
      </c>
      <c r="DA24" s="743"/>
      <c r="DB24" s="743"/>
      <c r="DC24" s="777"/>
      <c r="DD24" s="772">
        <v>1460647</v>
      </c>
      <c r="DE24" s="727"/>
      <c r="DF24" s="727"/>
      <c r="DG24" s="727"/>
      <c r="DH24" s="727"/>
      <c r="DI24" s="727"/>
      <c r="DJ24" s="727"/>
      <c r="DK24" s="773"/>
      <c r="DL24" s="772">
        <v>1431044</v>
      </c>
      <c r="DM24" s="727"/>
      <c r="DN24" s="727"/>
      <c r="DO24" s="727"/>
      <c r="DP24" s="727"/>
      <c r="DQ24" s="727"/>
      <c r="DR24" s="727"/>
      <c r="DS24" s="727"/>
      <c r="DT24" s="727"/>
      <c r="DU24" s="727"/>
      <c r="DV24" s="773"/>
      <c r="DW24" s="774">
        <v>39.9</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29553</v>
      </c>
      <c r="S25" s="664"/>
      <c r="T25" s="664"/>
      <c r="U25" s="664"/>
      <c r="V25" s="664"/>
      <c r="W25" s="664"/>
      <c r="X25" s="664"/>
      <c r="Y25" s="665"/>
      <c r="Z25" s="723">
        <v>0.5</v>
      </c>
      <c r="AA25" s="723"/>
      <c r="AB25" s="723"/>
      <c r="AC25" s="723"/>
      <c r="AD25" s="724" t="s">
        <v>234</v>
      </c>
      <c r="AE25" s="724"/>
      <c r="AF25" s="724"/>
      <c r="AG25" s="724"/>
      <c r="AH25" s="724"/>
      <c r="AI25" s="724"/>
      <c r="AJ25" s="724"/>
      <c r="AK25" s="724"/>
      <c r="AL25" s="666" t="s">
        <v>234</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185</v>
      </c>
      <c r="BH25" s="664"/>
      <c r="BI25" s="664"/>
      <c r="BJ25" s="664"/>
      <c r="BK25" s="664"/>
      <c r="BL25" s="664"/>
      <c r="BM25" s="664"/>
      <c r="BN25" s="665"/>
      <c r="BO25" s="723" t="s">
        <v>234</v>
      </c>
      <c r="BP25" s="723"/>
      <c r="BQ25" s="723"/>
      <c r="BR25" s="723"/>
      <c r="BS25" s="669" t="s">
        <v>234</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731275</v>
      </c>
      <c r="CS25" s="662"/>
      <c r="CT25" s="662"/>
      <c r="CU25" s="662"/>
      <c r="CV25" s="662"/>
      <c r="CW25" s="662"/>
      <c r="CX25" s="662"/>
      <c r="CY25" s="663"/>
      <c r="CZ25" s="666">
        <v>12.5</v>
      </c>
      <c r="DA25" s="695"/>
      <c r="DB25" s="695"/>
      <c r="DC25" s="696"/>
      <c r="DD25" s="669">
        <v>716896</v>
      </c>
      <c r="DE25" s="662"/>
      <c r="DF25" s="662"/>
      <c r="DG25" s="662"/>
      <c r="DH25" s="662"/>
      <c r="DI25" s="662"/>
      <c r="DJ25" s="662"/>
      <c r="DK25" s="663"/>
      <c r="DL25" s="669">
        <v>711549</v>
      </c>
      <c r="DM25" s="662"/>
      <c r="DN25" s="662"/>
      <c r="DO25" s="662"/>
      <c r="DP25" s="662"/>
      <c r="DQ25" s="662"/>
      <c r="DR25" s="662"/>
      <c r="DS25" s="662"/>
      <c r="DT25" s="662"/>
      <c r="DU25" s="662"/>
      <c r="DV25" s="663"/>
      <c r="DW25" s="666">
        <v>19.8</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7299</v>
      </c>
      <c r="S26" s="664"/>
      <c r="T26" s="664"/>
      <c r="U26" s="664"/>
      <c r="V26" s="664"/>
      <c r="W26" s="664"/>
      <c r="X26" s="664"/>
      <c r="Y26" s="665"/>
      <c r="Z26" s="723">
        <v>0.1</v>
      </c>
      <c r="AA26" s="723"/>
      <c r="AB26" s="723"/>
      <c r="AC26" s="723"/>
      <c r="AD26" s="724" t="s">
        <v>125</v>
      </c>
      <c r="AE26" s="724"/>
      <c r="AF26" s="724"/>
      <c r="AG26" s="724"/>
      <c r="AH26" s="724"/>
      <c r="AI26" s="724"/>
      <c r="AJ26" s="724"/>
      <c r="AK26" s="724"/>
      <c r="AL26" s="666" t="s">
        <v>185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185</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443530</v>
      </c>
      <c r="CS26" s="664"/>
      <c r="CT26" s="664"/>
      <c r="CU26" s="664"/>
      <c r="CV26" s="664"/>
      <c r="CW26" s="664"/>
      <c r="CX26" s="664"/>
      <c r="CY26" s="665"/>
      <c r="CZ26" s="666">
        <v>7.6</v>
      </c>
      <c r="DA26" s="695"/>
      <c r="DB26" s="695"/>
      <c r="DC26" s="696"/>
      <c r="DD26" s="669">
        <v>435772</v>
      </c>
      <c r="DE26" s="664"/>
      <c r="DF26" s="664"/>
      <c r="DG26" s="664"/>
      <c r="DH26" s="664"/>
      <c r="DI26" s="664"/>
      <c r="DJ26" s="664"/>
      <c r="DK26" s="665"/>
      <c r="DL26" s="669" t="s">
        <v>234</v>
      </c>
      <c r="DM26" s="664"/>
      <c r="DN26" s="664"/>
      <c r="DO26" s="664"/>
      <c r="DP26" s="664"/>
      <c r="DQ26" s="664"/>
      <c r="DR26" s="664"/>
      <c r="DS26" s="664"/>
      <c r="DT26" s="664"/>
      <c r="DU26" s="664"/>
      <c r="DV26" s="665"/>
      <c r="DW26" s="666" t="s">
        <v>185</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647432</v>
      </c>
      <c r="S27" s="664"/>
      <c r="T27" s="664"/>
      <c r="U27" s="664"/>
      <c r="V27" s="664"/>
      <c r="W27" s="664"/>
      <c r="X27" s="664"/>
      <c r="Y27" s="665"/>
      <c r="Z27" s="723">
        <v>10.6</v>
      </c>
      <c r="AA27" s="723"/>
      <c r="AB27" s="723"/>
      <c r="AC27" s="723"/>
      <c r="AD27" s="724" t="s">
        <v>234</v>
      </c>
      <c r="AE27" s="724"/>
      <c r="AF27" s="724"/>
      <c r="AG27" s="724"/>
      <c r="AH27" s="724"/>
      <c r="AI27" s="724"/>
      <c r="AJ27" s="724"/>
      <c r="AK27" s="724"/>
      <c r="AL27" s="666" t="s">
        <v>234</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1395649</v>
      </c>
      <c r="BH27" s="664"/>
      <c r="BI27" s="664"/>
      <c r="BJ27" s="664"/>
      <c r="BK27" s="664"/>
      <c r="BL27" s="664"/>
      <c r="BM27" s="664"/>
      <c r="BN27" s="665"/>
      <c r="BO27" s="723">
        <v>100</v>
      </c>
      <c r="BP27" s="723"/>
      <c r="BQ27" s="723"/>
      <c r="BR27" s="723"/>
      <c r="BS27" s="669" t="s">
        <v>234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1000848</v>
      </c>
      <c r="CS27" s="662"/>
      <c r="CT27" s="662"/>
      <c r="CU27" s="662"/>
      <c r="CV27" s="662"/>
      <c r="CW27" s="662"/>
      <c r="CX27" s="662"/>
      <c r="CY27" s="663"/>
      <c r="CZ27" s="666">
        <v>17.100000000000001</v>
      </c>
      <c r="DA27" s="695"/>
      <c r="DB27" s="695"/>
      <c r="DC27" s="696"/>
      <c r="DD27" s="669">
        <v>290263</v>
      </c>
      <c r="DE27" s="662"/>
      <c r="DF27" s="662"/>
      <c r="DG27" s="662"/>
      <c r="DH27" s="662"/>
      <c r="DI27" s="662"/>
      <c r="DJ27" s="662"/>
      <c r="DK27" s="663"/>
      <c r="DL27" s="669">
        <v>266007</v>
      </c>
      <c r="DM27" s="662"/>
      <c r="DN27" s="662"/>
      <c r="DO27" s="662"/>
      <c r="DP27" s="662"/>
      <c r="DQ27" s="662"/>
      <c r="DR27" s="662"/>
      <c r="DS27" s="662"/>
      <c r="DT27" s="662"/>
      <c r="DU27" s="662"/>
      <c r="DV27" s="663"/>
      <c r="DW27" s="666">
        <v>7.4</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234</v>
      </c>
      <c r="AA28" s="723"/>
      <c r="AB28" s="723"/>
      <c r="AC28" s="723"/>
      <c r="AD28" s="724" t="s">
        <v>234</v>
      </c>
      <c r="AE28" s="724"/>
      <c r="AF28" s="724"/>
      <c r="AG28" s="724"/>
      <c r="AH28" s="724"/>
      <c r="AI28" s="724"/>
      <c r="AJ28" s="724"/>
      <c r="AK28" s="724"/>
      <c r="AL28" s="666" t="s">
        <v>185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486435</v>
      </c>
      <c r="CS28" s="664"/>
      <c r="CT28" s="664"/>
      <c r="CU28" s="664"/>
      <c r="CV28" s="664"/>
      <c r="CW28" s="664"/>
      <c r="CX28" s="664"/>
      <c r="CY28" s="665"/>
      <c r="CZ28" s="666">
        <v>8.3000000000000007</v>
      </c>
      <c r="DA28" s="695"/>
      <c r="DB28" s="695"/>
      <c r="DC28" s="696"/>
      <c r="DD28" s="669">
        <v>453488</v>
      </c>
      <c r="DE28" s="664"/>
      <c r="DF28" s="664"/>
      <c r="DG28" s="664"/>
      <c r="DH28" s="664"/>
      <c r="DI28" s="664"/>
      <c r="DJ28" s="664"/>
      <c r="DK28" s="665"/>
      <c r="DL28" s="669">
        <v>453488</v>
      </c>
      <c r="DM28" s="664"/>
      <c r="DN28" s="664"/>
      <c r="DO28" s="664"/>
      <c r="DP28" s="664"/>
      <c r="DQ28" s="664"/>
      <c r="DR28" s="664"/>
      <c r="DS28" s="664"/>
      <c r="DT28" s="664"/>
      <c r="DU28" s="664"/>
      <c r="DV28" s="665"/>
      <c r="DW28" s="666">
        <v>12.6</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570550</v>
      </c>
      <c r="S29" s="664"/>
      <c r="T29" s="664"/>
      <c r="U29" s="664"/>
      <c r="V29" s="664"/>
      <c r="W29" s="664"/>
      <c r="X29" s="664"/>
      <c r="Y29" s="665"/>
      <c r="Z29" s="723">
        <v>9.3000000000000007</v>
      </c>
      <c r="AA29" s="723"/>
      <c r="AB29" s="723"/>
      <c r="AC29" s="723"/>
      <c r="AD29" s="724" t="s">
        <v>234</v>
      </c>
      <c r="AE29" s="724"/>
      <c r="AF29" s="724"/>
      <c r="AG29" s="724"/>
      <c r="AH29" s="724"/>
      <c r="AI29" s="724"/>
      <c r="AJ29" s="724"/>
      <c r="AK29" s="724"/>
      <c r="AL29" s="666" t="s">
        <v>234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486196</v>
      </c>
      <c r="CS29" s="662"/>
      <c r="CT29" s="662"/>
      <c r="CU29" s="662"/>
      <c r="CV29" s="662"/>
      <c r="CW29" s="662"/>
      <c r="CX29" s="662"/>
      <c r="CY29" s="663"/>
      <c r="CZ29" s="666">
        <v>8.3000000000000007</v>
      </c>
      <c r="DA29" s="695"/>
      <c r="DB29" s="695"/>
      <c r="DC29" s="696"/>
      <c r="DD29" s="669">
        <v>453249</v>
      </c>
      <c r="DE29" s="662"/>
      <c r="DF29" s="662"/>
      <c r="DG29" s="662"/>
      <c r="DH29" s="662"/>
      <c r="DI29" s="662"/>
      <c r="DJ29" s="662"/>
      <c r="DK29" s="663"/>
      <c r="DL29" s="669">
        <v>453249</v>
      </c>
      <c r="DM29" s="662"/>
      <c r="DN29" s="662"/>
      <c r="DO29" s="662"/>
      <c r="DP29" s="662"/>
      <c r="DQ29" s="662"/>
      <c r="DR29" s="662"/>
      <c r="DS29" s="662"/>
      <c r="DT29" s="662"/>
      <c r="DU29" s="662"/>
      <c r="DV29" s="663"/>
      <c r="DW29" s="666">
        <v>12.6</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19891</v>
      </c>
      <c r="S30" s="664"/>
      <c r="T30" s="664"/>
      <c r="U30" s="664"/>
      <c r="V30" s="664"/>
      <c r="W30" s="664"/>
      <c r="X30" s="664"/>
      <c r="Y30" s="665"/>
      <c r="Z30" s="723">
        <v>0.3</v>
      </c>
      <c r="AA30" s="723"/>
      <c r="AB30" s="723"/>
      <c r="AC30" s="723"/>
      <c r="AD30" s="724">
        <v>4866</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99.2</v>
      </c>
      <c r="BH30" s="742"/>
      <c r="BI30" s="742"/>
      <c r="BJ30" s="742"/>
      <c r="BK30" s="742"/>
      <c r="BL30" s="742"/>
      <c r="BM30" s="743">
        <v>97.4</v>
      </c>
      <c r="BN30" s="742"/>
      <c r="BO30" s="742"/>
      <c r="BP30" s="742"/>
      <c r="BQ30" s="744"/>
      <c r="BR30" s="741">
        <v>99</v>
      </c>
      <c r="BS30" s="742"/>
      <c r="BT30" s="742"/>
      <c r="BU30" s="742"/>
      <c r="BV30" s="742"/>
      <c r="BW30" s="742"/>
      <c r="BX30" s="743">
        <v>96.6</v>
      </c>
      <c r="BY30" s="742"/>
      <c r="BZ30" s="742"/>
      <c r="CA30" s="742"/>
      <c r="CB30" s="744"/>
      <c r="CD30" s="747"/>
      <c r="CE30" s="748"/>
      <c r="CF30" s="705" t="s">
        <v>312</v>
      </c>
      <c r="CG30" s="702"/>
      <c r="CH30" s="702"/>
      <c r="CI30" s="702"/>
      <c r="CJ30" s="702"/>
      <c r="CK30" s="702"/>
      <c r="CL30" s="702"/>
      <c r="CM30" s="702"/>
      <c r="CN30" s="702"/>
      <c r="CO30" s="702"/>
      <c r="CP30" s="702"/>
      <c r="CQ30" s="703"/>
      <c r="CR30" s="661">
        <v>446264</v>
      </c>
      <c r="CS30" s="664"/>
      <c r="CT30" s="664"/>
      <c r="CU30" s="664"/>
      <c r="CV30" s="664"/>
      <c r="CW30" s="664"/>
      <c r="CX30" s="664"/>
      <c r="CY30" s="665"/>
      <c r="CZ30" s="666">
        <v>7.6</v>
      </c>
      <c r="DA30" s="695"/>
      <c r="DB30" s="695"/>
      <c r="DC30" s="696"/>
      <c r="DD30" s="669">
        <v>413317</v>
      </c>
      <c r="DE30" s="664"/>
      <c r="DF30" s="664"/>
      <c r="DG30" s="664"/>
      <c r="DH30" s="664"/>
      <c r="DI30" s="664"/>
      <c r="DJ30" s="664"/>
      <c r="DK30" s="665"/>
      <c r="DL30" s="669">
        <v>413317</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10264</v>
      </c>
      <c r="S31" s="664"/>
      <c r="T31" s="664"/>
      <c r="U31" s="664"/>
      <c r="V31" s="664"/>
      <c r="W31" s="664"/>
      <c r="X31" s="664"/>
      <c r="Y31" s="665"/>
      <c r="Z31" s="723">
        <v>0.2</v>
      </c>
      <c r="AA31" s="723"/>
      <c r="AB31" s="723"/>
      <c r="AC31" s="723"/>
      <c r="AD31" s="724" t="s">
        <v>185</v>
      </c>
      <c r="AE31" s="724"/>
      <c r="AF31" s="724"/>
      <c r="AG31" s="724"/>
      <c r="AH31" s="724"/>
      <c r="AI31" s="724"/>
      <c r="AJ31" s="724"/>
      <c r="AK31" s="724"/>
      <c r="AL31" s="666" t="s">
        <v>234</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97.8</v>
      </c>
      <c r="BN31" s="740"/>
      <c r="BO31" s="740"/>
      <c r="BP31" s="740"/>
      <c r="BQ31" s="701"/>
      <c r="BR31" s="739">
        <v>98.9</v>
      </c>
      <c r="BS31" s="662"/>
      <c r="BT31" s="662"/>
      <c r="BU31" s="662"/>
      <c r="BV31" s="662"/>
      <c r="BW31" s="662"/>
      <c r="BX31" s="667">
        <v>97.5</v>
      </c>
      <c r="BY31" s="740"/>
      <c r="BZ31" s="740"/>
      <c r="CA31" s="740"/>
      <c r="CB31" s="701"/>
      <c r="CD31" s="747"/>
      <c r="CE31" s="748"/>
      <c r="CF31" s="705" t="s">
        <v>316</v>
      </c>
      <c r="CG31" s="702"/>
      <c r="CH31" s="702"/>
      <c r="CI31" s="702"/>
      <c r="CJ31" s="702"/>
      <c r="CK31" s="702"/>
      <c r="CL31" s="702"/>
      <c r="CM31" s="702"/>
      <c r="CN31" s="702"/>
      <c r="CO31" s="702"/>
      <c r="CP31" s="702"/>
      <c r="CQ31" s="703"/>
      <c r="CR31" s="661">
        <v>39932</v>
      </c>
      <c r="CS31" s="662"/>
      <c r="CT31" s="662"/>
      <c r="CU31" s="662"/>
      <c r="CV31" s="662"/>
      <c r="CW31" s="662"/>
      <c r="CX31" s="662"/>
      <c r="CY31" s="663"/>
      <c r="CZ31" s="666">
        <v>0.7</v>
      </c>
      <c r="DA31" s="695"/>
      <c r="DB31" s="695"/>
      <c r="DC31" s="696"/>
      <c r="DD31" s="669">
        <v>39932</v>
      </c>
      <c r="DE31" s="662"/>
      <c r="DF31" s="662"/>
      <c r="DG31" s="662"/>
      <c r="DH31" s="662"/>
      <c r="DI31" s="662"/>
      <c r="DJ31" s="662"/>
      <c r="DK31" s="663"/>
      <c r="DL31" s="669">
        <v>39932</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633182</v>
      </c>
      <c r="S32" s="664"/>
      <c r="T32" s="664"/>
      <c r="U32" s="664"/>
      <c r="V32" s="664"/>
      <c r="W32" s="664"/>
      <c r="X32" s="664"/>
      <c r="Y32" s="665"/>
      <c r="Z32" s="723">
        <v>10.4</v>
      </c>
      <c r="AA32" s="723"/>
      <c r="AB32" s="723"/>
      <c r="AC32" s="723"/>
      <c r="AD32" s="724" t="s">
        <v>185</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99.2</v>
      </c>
      <c r="BH32" s="677"/>
      <c r="BI32" s="677"/>
      <c r="BJ32" s="677"/>
      <c r="BK32" s="677"/>
      <c r="BL32" s="677"/>
      <c r="BM32" s="721">
        <v>96.9</v>
      </c>
      <c r="BN32" s="677"/>
      <c r="BO32" s="677"/>
      <c r="BP32" s="677"/>
      <c r="BQ32" s="714"/>
      <c r="BR32" s="738">
        <v>99</v>
      </c>
      <c r="BS32" s="677"/>
      <c r="BT32" s="677"/>
      <c r="BU32" s="677"/>
      <c r="BV32" s="677"/>
      <c r="BW32" s="677"/>
      <c r="BX32" s="721">
        <v>95.6</v>
      </c>
      <c r="BY32" s="677"/>
      <c r="BZ32" s="677"/>
      <c r="CA32" s="677"/>
      <c r="CB32" s="714"/>
      <c r="CD32" s="749"/>
      <c r="CE32" s="750"/>
      <c r="CF32" s="705" t="s">
        <v>319</v>
      </c>
      <c r="CG32" s="702"/>
      <c r="CH32" s="702"/>
      <c r="CI32" s="702"/>
      <c r="CJ32" s="702"/>
      <c r="CK32" s="702"/>
      <c r="CL32" s="702"/>
      <c r="CM32" s="702"/>
      <c r="CN32" s="702"/>
      <c r="CO32" s="702"/>
      <c r="CP32" s="702"/>
      <c r="CQ32" s="703"/>
      <c r="CR32" s="661">
        <v>239</v>
      </c>
      <c r="CS32" s="664"/>
      <c r="CT32" s="664"/>
      <c r="CU32" s="664"/>
      <c r="CV32" s="664"/>
      <c r="CW32" s="664"/>
      <c r="CX32" s="664"/>
      <c r="CY32" s="665"/>
      <c r="CZ32" s="666">
        <v>0</v>
      </c>
      <c r="DA32" s="695"/>
      <c r="DB32" s="695"/>
      <c r="DC32" s="696"/>
      <c r="DD32" s="669">
        <v>239</v>
      </c>
      <c r="DE32" s="664"/>
      <c r="DF32" s="664"/>
      <c r="DG32" s="664"/>
      <c r="DH32" s="664"/>
      <c r="DI32" s="664"/>
      <c r="DJ32" s="664"/>
      <c r="DK32" s="665"/>
      <c r="DL32" s="669">
        <v>239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75892</v>
      </c>
      <c r="S33" s="664"/>
      <c r="T33" s="664"/>
      <c r="U33" s="664"/>
      <c r="V33" s="664"/>
      <c r="W33" s="664"/>
      <c r="X33" s="664"/>
      <c r="Y33" s="665"/>
      <c r="Z33" s="723">
        <v>1.2</v>
      </c>
      <c r="AA33" s="723"/>
      <c r="AB33" s="723"/>
      <c r="AC33" s="723"/>
      <c r="AD33" s="724" t="s">
        <v>185</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2484705</v>
      </c>
      <c r="CS33" s="662"/>
      <c r="CT33" s="662"/>
      <c r="CU33" s="662"/>
      <c r="CV33" s="662"/>
      <c r="CW33" s="662"/>
      <c r="CX33" s="662"/>
      <c r="CY33" s="663"/>
      <c r="CZ33" s="666">
        <v>42.5</v>
      </c>
      <c r="DA33" s="695"/>
      <c r="DB33" s="695"/>
      <c r="DC33" s="696"/>
      <c r="DD33" s="669">
        <v>2216917</v>
      </c>
      <c r="DE33" s="662"/>
      <c r="DF33" s="662"/>
      <c r="DG33" s="662"/>
      <c r="DH33" s="662"/>
      <c r="DI33" s="662"/>
      <c r="DJ33" s="662"/>
      <c r="DK33" s="663"/>
      <c r="DL33" s="669">
        <v>1778873</v>
      </c>
      <c r="DM33" s="662"/>
      <c r="DN33" s="662"/>
      <c r="DO33" s="662"/>
      <c r="DP33" s="662"/>
      <c r="DQ33" s="662"/>
      <c r="DR33" s="662"/>
      <c r="DS33" s="662"/>
      <c r="DT33" s="662"/>
      <c r="DU33" s="662"/>
      <c r="DV33" s="663"/>
      <c r="DW33" s="666">
        <v>49.6</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42206</v>
      </c>
      <c r="S34" s="664"/>
      <c r="T34" s="664"/>
      <c r="U34" s="664"/>
      <c r="V34" s="664"/>
      <c r="W34" s="664"/>
      <c r="X34" s="664"/>
      <c r="Y34" s="665"/>
      <c r="Z34" s="723">
        <v>0.7</v>
      </c>
      <c r="AA34" s="723"/>
      <c r="AB34" s="723"/>
      <c r="AC34" s="723"/>
      <c r="AD34" s="724">
        <v>3865</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842019</v>
      </c>
      <c r="CS34" s="664"/>
      <c r="CT34" s="664"/>
      <c r="CU34" s="664"/>
      <c r="CV34" s="664"/>
      <c r="CW34" s="664"/>
      <c r="CX34" s="664"/>
      <c r="CY34" s="665"/>
      <c r="CZ34" s="666">
        <v>14.4</v>
      </c>
      <c r="DA34" s="695"/>
      <c r="DB34" s="695"/>
      <c r="DC34" s="696"/>
      <c r="DD34" s="669">
        <v>757262</v>
      </c>
      <c r="DE34" s="664"/>
      <c r="DF34" s="664"/>
      <c r="DG34" s="664"/>
      <c r="DH34" s="664"/>
      <c r="DI34" s="664"/>
      <c r="DJ34" s="664"/>
      <c r="DK34" s="665"/>
      <c r="DL34" s="669">
        <v>529842</v>
      </c>
      <c r="DM34" s="664"/>
      <c r="DN34" s="664"/>
      <c r="DO34" s="664"/>
      <c r="DP34" s="664"/>
      <c r="DQ34" s="664"/>
      <c r="DR34" s="664"/>
      <c r="DS34" s="664"/>
      <c r="DT34" s="664"/>
      <c r="DU34" s="664"/>
      <c r="DV34" s="665"/>
      <c r="DW34" s="666">
        <v>14.8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384600</v>
      </c>
      <c r="S35" s="664"/>
      <c r="T35" s="664"/>
      <c r="U35" s="664"/>
      <c r="V35" s="664"/>
      <c r="W35" s="664"/>
      <c r="X35" s="664"/>
      <c r="Y35" s="665"/>
      <c r="Z35" s="723">
        <v>6.3</v>
      </c>
      <c r="AA35" s="723"/>
      <c r="AB35" s="723"/>
      <c r="AC35" s="723"/>
      <c r="AD35" s="724" t="s">
        <v>234</v>
      </c>
      <c r="AE35" s="724"/>
      <c r="AF35" s="724"/>
      <c r="AG35" s="724"/>
      <c r="AH35" s="724"/>
      <c r="AI35" s="724"/>
      <c r="AJ35" s="724"/>
      <c r="AK35" s="724"/>
      <c r="AL35" s="666" t="s">
        <v>234</v>
      </c>
      <c r="AM35" s="667"/>
      <c r="AN35" s="667"/>
      <c r="AO35" s="725"/>
      <c r="AP35" s="234"/>
      <c r="AQ35" s="729" t="s">
        <v>327</v>
      </c>
      <c r="AR35" s="730"/>
      <c r="AS35" s="730"/>
      <c r="AT35" s="730"/>
      <c r="AU35" s="730"/>
      <c r="AV35" s="730"/>
      <c r="AW35" s="730"/>
      <c r="AX35" s="730"/>
      <c r="AY35" s="731"/>
      <c r="AZ35" s="726">
        <v>957803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30503</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70252</v>
      </c>
      <c r="CS35" s="662"/>
      <c r="CT35" s="662"/>
      <c r="CU35" s="662"/>
      <c r="CV35" s="662"/>
      <c r="CW35" s="662"/>
      <c r="CX35" s="662"/>
      <c r="CY35" s="663"/>
      <c r="CZ35" s="666">
        <v>1.2</v>
      </c>
      <c r="DA35" s="695"/>
      <c r="DB35" s="695"/>
      <c r="DC35" s="696"/>
      <c r="DD35" s="669">
        <v>65730</v>
      </c>
      <c r="DE35" s="662"/>
      <c r="DF35" s="662"/>
      <c r="DG35" s="662"/>
      <c r="DH35" s="662"/>
      <c r="DI35" s="662"/>
      <c r="DJ35" s="662"/>
      <c r="DK35" s="663"/>
      <c r="DL35" s="669">
        <v>60894</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185</v>
      </c>
      <c r="AA36" s="723"/>
      <c r="AB36" s="723"/>
      <c r="AC36" s="723"/>
      <c r="AD36" s="724" t="s">
        <v>234</v>
      </c>
      <c r="AE36" s="724"/>
      <c r="AF36" s="724"/>
      <c r="AG36" s="724"/>
      <c r="AH36" s="724"/>
      <c r="AI36" s="724"/>
      <c r="AJ36" s="724"/>
      <c r="AK36" s="724"/>
      <c r="AL36" s="666" t="s">
        <v>185</v>
      </c>
      <c r="AM36" s="667"/>
      <c r="AN36" s="667"/>
      <c r="AO36" s="725"/>
      <c r="AQ36" s="698" t="s">
        <v>331</v>
      </c>
      <c r="AR36" s="699"/>
      <c r="AS36" s="699"/>
      <c r="AT36" s="699"/>
      <c r="AU36" s="699"/>
      <c r="AV36" s="699"/>
      <c r="AW36" s="699"/>
      <c r="AX36" s="699"/>
      <c r="AY36" s="700"/>
      <c r="AZ36" s="661">
        <v>337576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26404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608182</v>
      </c>
      <c r="CS36" s="664"/>
      <c r="CT36" s="664"/>
      <c r="CU36" s="664"/>
      <c r="CV36" s="664"/>
      <c r="CW36" s="664"/>
      <c r="CX36" s="664"/>
      <c r="CY36" s="665"/>
      <c r="CZ36" s="666">
        <v>10.4</v>
      </c>
      <c r="DA36" s="695"/>
      <c r="DB36" s="695"/>
      <c r="DC36" s="696"/>
      <c r="DD36" s="669">
        <v>525027</v>
      </c>
      <c r="DE36" s="664"/>
      <c r="DF36" s="664"/>
      <c r="DG36" s="664"/>
      <c r="DH36" s="664"/>
      <c r="DI36" s="664"/>
      <c r="DJ36" s="664"/>
      <c r="DK36" s="665"/>
      <c r="DL36" s="669">
        <v>453727</v>
      </c>
      <c r="DM36" s="664"/>
      <c r="DN36" s="664"/>
      <c r="DO36" s="664"/>
      <c r="DP36" s="664"/>
      <c r="DQ36" s="664"/>
      <c r="DR36" s="664"/>
      <c r="DS36" s="664"/>
      <c r="DT36" s="664"/>
      <c r="DU36" s="664"/>
      <c r="DV36" s="665"/>
      <c r="DW36" s="666">
        <v>12.7</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149700</v>
      </c>
      <c r="S37" s="664"/>
      <c r="T37" s="664"/>
      <c r="U37" s="664"/>
      <c r="V37" s="664"/>
      <c r="W37" s="664"/>
      <c r="X37" s="664"/>
      <c r="Y37" s="665"/>
      <c r="Z37" s="723">
        <v>2.4</v>
      </c>
      <c r="AA37" s="723"/>
      <c r="AB37" s="723"/>
      <c r="AC37" s="723"/>
      <c r="AD37" s="724" t="s">
        <v>185</v>
      </c>
      <c r="AE37" s="724"/>
      <c r="AF37" s="724"/>
      <c r="AG37" s="724"/>
      <c r="AH37" s="724"/>
      <c r="AI37" s="724"/>
      <c r="AJ37" s="724"/>
      <c r="AK37" s="724"/>
      <c r="AL37" s="666" t="s">
        <v>234</v>
      </c>
      <c r="AM37" s="667"/>
      <c r="AN37" s="667"/>
      <c r="AO37" s="725"/>
      <c r="AQ37" s="698" t="s">
        <v>335</v>
      </c>
      <c r="AR37" s="699"/>
      <c r="AS37" s="699"/>
      <c r="AT37" s="699"/>
      <c r="AU37" s="699"/>
      <c r="AV37" s="699"/>
      <c r="AW37" s="699"/>
      <c r="AX37" s="699"/>
      <c r="AY37" s="700"/>
      <c r="AZ37" s="661">
        <v>6302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1631</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379986</v>
      </c>
      <c r="CS37" s="662"/>
      <c r="CT37" s="662"/>
      <c r="CU37" s="662"/>
      <c r="CV37" s="662"/>
      <c r="CW37" s="662"/>
      <c r="CX37" s="662"/>
      <c r="CY37" s="663"/>
      <c r="CZ37" s="666">
        <v>6.5</v>
      </c>
      <c r="DA37" s="695"/>
      <c r="DB37" s="695"/>
      <c r="DC37" s="696"/>
      <c r="DD37" s="669">
        <v>379986</v>
      </c>
      <c r="DE37" s="662"/>
      <c r="DF37" s="662"/>
      <c r="DG37" s="662"/>
      <c r="DH37" s="662"/>
      <c r="DI37" s="662"/>
      <c r="DJ37" s="662"/>
      <c r="DK37" s="663"/>
      <c r="DL37" s="669">
        <v>374534</v>
      </c>
      <c r="DM37" s="662"/>
      <c r="DN37" s="662"/>
      <c r="DO37" s="662"/>
      <c r="DP37" s="662"/>
      <c r="DQ37" s="662"/>
      <c r="DR37" s="662"/>
      <c r="DS37" s="662"/>
      <c r="DT37" s="662"/>
      <c r="DU37" s="662"/>
      <c r="DV37" s="663"/>
      <c r="DW37" s="666">
        <v>10.4</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6117151</v>
      </c>
      <c r="S38" s="713"/>
      <c r="T38" s="713"/>
      <c r="U38" s="713"/>
      <c r="V38" s="713"/>
      <c r="W38" s="713"/>
      <c r="X38" s="713"/>
      <c r="Y38" s="718"/>
      <c r="Z38" s="719">
        <v>100</v>
      </c>
      <c r="AA38" s="719"/>
      <c r="AB38" s="719"/>
      <c r="AC38" s="719"/>
      <c r="AD38" s="720">
        <v>3435388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185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2681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951501</v>
      </c>
      <c r="CS38" s="664"/>
      <c r="CT38" s="664"/>
      <c r="CU38" s="664"/>
      <c r="CV38" s="664"/>
      <c r="CW38" s="664"/>
      <c r="CX38" s="664"/>
      <c r="CY38" s="665"/>
      <c r="CZ38" s="666">
        <v>16.3</v>
      </c>
      <c r="DA38" s="695"/>
      <c r="DB38" s="695"/>
      <c r="DC38" s="696"/>
      <c r="DD38" s="669">
        <v>865723</v>
      </c>
      <c r="DE38" s="664"/>
      <c r="DF38" s="664"/>
      <c r="DG38" s="664"/>
      <c r="DH38" s="664"/>
      <c r="DI38" s="664"/>
      <c r="DJ38" s="664"/>
      <c r="DK38" s="665"/>
      <c r="DL38" s="669">
        <v>734410</v>
      </c>
      <c r="DM38" s="664"/>
      <c r="DN38" s="664"/>
      <c r="DO38" s="664"/>
      <c r="DP38" s="664"/>
      <c r="DQ38" s="664"/>
      <c r="DR38" s="664"/>
      <c r="DS38" s="664"/>
      <c r="DT38" s="664"/>
      <c r="DU38" s="664"/>
      <c r="DV38" s="665"/>
      <c r="DW38" s="666">
        <v>20.5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234</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123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11351</v>
      </c>
      <c r="CS39" s="662"/>
      <c r="CT39" s="662"/>
      <c r="CU39" s="662"/>
      <c r="CV39" s="662"/>
      <c r="CW39" s="662"/>
      <c r="CX39" s="662"/>
      <c r="CY39" s="663"/>
      <c r="CZ39" s="666">
        <v>0.2</v>
      </c>
      <c r="DA39" s="695"/>
      <c r="DB39" s="695"/>
      <c r="DC39" s="696"/>
      <c r="DD39" s="669">
        <v>3175</v>
      </c>
      <c r="DE39" s="662"/>
      <c r="DF39" s="662"/>
      <c r="DG39" s="662"/>
      <c r="DH39" s="662"/>
      <c r="DI39" s="662"/>
      <c r="DJ39" s="662"/>
      <c r="DK39" s="663"/>
      <c r="DL39" s="669" t="s">
        <v>234</v>
      </c>
      <c r="DM39" s="662"/>
      <c r="DN39" s="662"/>
      <c r="DO39" s="662"/>
      <c r="DP39" s="662"/>
      <c r="DQ39" s="662"/>
      <c r="DR39" s="662"/>
      <c r="DS39" s="662"/>
      <c r="DT39" s="662"/>
      <c r="DU39" s="662"/>
      <c r="DV39" s="663"/>
      <c r="DW39" s="666" t="s">
        <v>185</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224635</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185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1400</v>
      </c>
      <c r="CS40" s="664"/>
      <c r="CT40" s="664"/>
      <c r="CU40" s="664"/>
      <c r="CV40" s="664"/>
      <c r="CW40" s="664"/>
      <c r="CX40" s="664"/>
      <c r="CY40" s="665"/>
      <c r="CZ40" s="666">
        <v>0</v>
      </c>
      <c r="DA40" s="695"/>
      <c r="DB40" s="695"/>
      <c r="DC40" s="696"/>
      <c r="DD40" s="669" t="s">
        <v>185</v>
      </c>
      <c r="DE40" s="664"/>
      <c r="DF40" s="664"/>
      <c r="DG40" s="664"/>
      <c r="DH40" s="664"/>
      <c r="DI40" s="664"/>
      <c r="DJ40" s="664"/>
      <c r="DK40" s="665"/>
      <c r="DL40" s="669" t="s">
        <v>234</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389290</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285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185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1139140</v>
      </c>
      <c r="CS42" s="664"/>
      <c r="CT42" s="664"/>
      <c r="CU42" s="664"/>
      <c r="CV42" s="664"/>
      <c r="CW42" s="664"/>
      <c r="CX42" s="664"/>
      <c r="CY42" s="665"/>
      <c r="CZ42" s="666">
        <v>19.5</v>
      </c>
      <c r="DA42" s="667"/>
      <c r="DB42" s="667"/>
      <c r="DC42" s="668"/>
      <c r="DD42" s="669">
        <v>475683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1451</v>
      </c>
      <c r="CS43" s="662"/>
      <c r="CT43" s="662"/>
      <c r="CU43" s="662"/>
      <c r="CV43" s="662"/>
      <c r="CW43" s="662"/>
      <c r="CX43" s="662"/>
      <c r="CY43" s="663"/>
      <c r="CZ43" s="666">
        <v>0</v>
      </c>
      <c r="DA43" s="695"/>
      <c r="DB43" s="695"/>
      <c r="DC43" s="696"/>
      <c r="DD43" s="669">
        <v>1451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1131119</v>
      </c>
      <c r="CS44" s="664"/>
      <c r="CT44" s="664"/>
      <c r="CU44" s="664"/>
      <c r="CV44" s="664"/>
      <c r="CW44" s="664"/>
      <c r="CX44" s="664"/>
      <c r="CY44" s="665"/>
      <c r="CZ44" s="666">
        <v>19.399999999999999</v>
      </c>
      <c r="DA44" s="667"/>
      <c r="DB44" s="667"/>
      <c r="DC44" s="668"/>
      <c r="DD44" s="669">
        <v>467662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356474</v>
      </c>
      <c r="CS45" s="662"/>
      <c r="CT45" s="662"/>
      <c r="CU45" s="662"/>
      <c r="CV45" s="662"/>
      <c r="CW45" s="662"/>
      <c r="CX45" s="662"/>
      <c r="CY45" s="663"/>
      <c r="CZ45" s="666">
        <v>6.1</v>
      </c>
      <c r="DA45" s="695"/>
      <c r="DB45" s="695"/>
      <c r="DC45" s="696"/>
      <c r="DD45" s="669">
        <v>18313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729049</v>
      </c>
      <c r="CS46" s="664"/>
      <c r="CT46" s="664"/>
      <c r="CU46" s="664"/>
      <c r="CV46" s="664"/>
      <c r="CW46" s="664"/>
      <c r="CX46" s="664"/>
      <c r="CY46" s="665"/>
      <c r="CZ46" s="666">
        <v>12.5</v>
      </c>
      <c r="DA46" s="667"/>
      <c r="DB46" s="667"/>
      <c r="DC46" s="668"/>
      <c r="DD46" s="669">
        <v>428653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8021</v>
      </c>
      <c r="CS47" s="662"/>
      <c r="CT47" s="662"/>
      <c r="CU47" s="662"/>
      <c r="CV47" s="662"/>
      <c r="CW47" s="662"/>
      <c r="CX47" s="662"/>
      <c r="CY47" s="663"/>
      <c r="CZ47" s="666">
        <v>0.1</v>
      </c>
      <c r="DA47" s="695"/>
      <c r="DB47" s="695"/>
      <c r="DC47" s="696"/>
      <c r="DD47" s="669">
        <v>8021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125</v>
      </c>
      <c r="DA48" s="667"/>
      <c r="DB48" s="667"/>
      <c r="DC48" s="668"/>
      <c r="DD48" s="669" t="s">
        <v>125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5842403</v>
      </c>
      <c r="CS49" s="677"/>
      <c r="CT49" s="677"/>
      <c r="CU49" s="677"/>
      <c r="CV49" s="677"/>
      <c r="CW49" s="677"/>
      <c r="CX49" s="677"/>
      <c r="CY49" s="678"/>
      <c r="CZ49" s="679">
        <v>100</v>
      </c>
      <c r="DA49" s="680"/>
      <c r="DB49" s="680"/>
      <c r="DC49" s="681"/>
      <c r="DD49" s="682">
        <v>4153247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Iwd/Pnw3uebCFc0d9CV7qHdwQM4gE82SL1mXNEAXTbjAgbfiVNJyj2/nVTGyLXKK2+p1R2PZVxA+IRXz4CsLg==" saltValue="7Delusd4IyqAuPg0dlu+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26" t="s">
        <v>364</v>
      </c>
      <c r="DK2" s="1227"/>
      <c r="DL2" s="1227"/>
      <c r="DM2" s="1227"/>
      <c r="DN2" s="1227"/>
      <c r="DO2" s="1228"/>
      <c r="DP2" s="249"/>
      <c r="DQ2" s="1226" t="s">
        <v>365</v>
      </c>
      <c r="DR2" s="1227"/>
      <c r="DS2" s="1227"/>
      <c r="DT2" s="1227"/>
      <c r="DU2" s="1227"/>
      <c r="DV2" s="1227"/>
      <c r="DW2" s="1227"/>
      <c r="DX2" s="1227"/>
      <c r="DY2" s="1227"/>
      <c r="DZ2" s="12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76" t="s">
        <v>366</v>
      </c>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3" t="s">
        <v>368</v>
      </c>
      <c r="B5" s="1094"/>
      <c r="C5" s="1094"/>
      <c r="D5" s="1094"/>
      <c r="E5" s="1094"/>
      <c r="F5" s="1094"/>
      <c r="G5" s="1094"/>
      <c r="H5" s="1094"/>
      <c r="I5" s="1094"/>
      <c r="J5" s="1094"/>
      <c r="K5" s="1094"/>
      <c r="L5" s="1094"/>
      <c r="M5" s="1094"/>
      <c r="N5" s="1094"/>
      <c r="O5" s="1094"/>
      <c r="P5" s="1095"/>
      <c r="Q5" s="1099" t="s">
        <v>369</v>
      </c>
      <c r="R5" s="1100"/>
      <c r="S5" s="1100"/>
      <c r="T5" s="1100"/>
      <c r="U5" s="1101"/>
      <c r="V5" s="1099" t="s">
        <v>370</v>
      </c>
      <c r="W5" s="1100"/>
      <c r="X5" s="1100"/>
      <c r="Y5" s="1100"/>
      <c r="Z5" s="1101"/>
      <c r="AA5" s="1099" t="s">
        <v>371</v>
      </c>
      <c r="AB5" s="1100"/>
      <c r="AC5" s="1100"/>
      <c r="AD5" s="1100"/>
      <c r="AE5" s="1100"/>
      <c r="AF5" s="1229" t="s">
        <v>372</v>
      </c>
      <c r="AG5" s="1100"/>
      <c r="AH5" s="1100"/>
      <c r="AI5" s="1100"/>
      <c r="AJ5" s="1115"/>
      <c r="AK5" s="1100" t="s">
        <v>373</v>
      </c>
      <c r="AL5" s="1100"/>
      <c r="AM5" s="1100"/>
      <c r="AN5" s="1100"/>
      <c r="AO5" s="1101"/>
      <c r="AP5" s="1099" t="s">
        <v>374</v>
      </c>
      <c r="AQ5" s="1100"/>
      <c r="AR5" s="1100"/>
      <c r="AS5" s="1100"/>
      <c r="AT5" s="1101"/>
      <c r="AU5" s="1099" t="s">
        <v>375</v>
      </c>
      <c r="AV5" s="1100"/>
      <c r="AW5" s="1100"/>
      <c r="AX5" s="1100"/>
      <c r="AY5" s="1115"/>
      <c r="AZ5" s="256"/>
      <c r="BA5" s="256"/>
      <c r="BB5" s="256"/>
      <c r="BC5" s="256"/>
      <c r="BD5" s="256"/>
      <c r="BE5" s="257"/>
      <c r="BF5" s="257"/>
      <c r="BG5" s="257"/>
      <c r="BH5" s="257"/>
      <c r="BI5" s="257"/>
      <c r="BJ5" s="257"/>
      <c r="BK5" s="257"/>
      <c r="BL5" s="257"/>
      <c r="BM5" s="257"/>
      <c r="BN5" s="257"/>
      <c r="BO5" s="257"/>
      <c r="BP5" s="257"/>
      <c r="BQ5" s="1093" t="s">
        <v>376</v>
      </c>
      <c r="BR5" s="1094"/>
      <c r="BS5" s="1094"/>
      <c r="BT5" s="1094"/>
      <c r="BU5" s="1094"/>
      <c r="BV5" s="1094"/>
      <c r="BW5" s="1094"/>
      <c r="BX5" s="1094"/>
      <c r="BY5" s="1094"/>
      <c r="BZ5" s="1094"/>
      <c r="CA5" s="1094"/>
      <c r="CB5" s="1094"/>
      <c r="CC5" s="1094"/>
      <c r="CD5" s="1094"/>
      <c r="CE5" s="1094"/>
      <c r="CF5" s="1094"/>
      <c r="CG5" s="1095"/>
      <c r="CH5" s="1099" t="s">
        <v>377</v>
      </c>
      <c r="CI5" s="1100"/>
      <c r="CJ5" s="1100"/>
      <c r="CK5" s="1100"/>
      <c r="CL5" s="1101"/>
      <c r="CM5" s="1099" t="s">
        <v>378</v>
      </c>
      <c r="CN5" s="1100"/>
      <c r="CO5" s="1100"/>
      <c r="CP5" s="1100"/>
      <c r="CQ5" s="1101"/>
      <c r="CR5" s="1099" t="s">
        <v>379</v>
      </c>
      <c r="CS5" s="1100"/>
      <c r="CT5" s="1100"/>
      <c r="CU5" s="1100"/>
      <c r="CV5" s="1101"/>
      <c r="CW5" s="1099" t="s">
        <v>380</v>
      </c>
      <c r="CX5" s="1100"/>
      <c r="CY5" s="1100"/>
      <c r="CZ5" s="1100"/>
      <c r="DA5" s="1101"/>
      <c r="DB5" s="1099" t="s">
        <v>381</v>
      </c>
      <c r="DC5" s="1100"/>
      <c r="DD5" s="1100"/>
      <c r="DE5" s="1100"/>
      <c r="DF5" s="1101"/>
      <c r="DG5" s="1211" t="s">
        <v>382</v>
      </c>
      <c r="DH5" s="1212"/>
      <c r="DI5" s="1212"/>
      <c r="DJ5" s="1212"/>
      <c r="DK5" s="1213"/>
      <c r="DL5" s="1211" t="s">
        <v>383</v>
      </c>
      <c r="DM5" s="1212"/>
      <c r="DN5" s="1212"/>
      <c r="DO5" s="1212"/>
      <c r="DP5" s="1213"/>
      <c r="DQ5" s="1099" t="s">
        <v>384</v>
      </c>
      <c r="DR5" s="1100"/>
      <c r="DS5" s="1100"/>
      <c r="DT5" s="1100"/>
      <c r="DU5" s="1101"/>
      <c r="DV5" s="1099" t="s">
        <v>375</v>
      </c>
      <c r="DW5" s="1100"/>
      <c r="DX5" s="1100"/>
      <c r="DY5" s="1100"/>
      <c r="DZ5" s="1115"/>
      <c r="EA5" s="254"/>
    </row>
    <row r="6" spans="1:131" s="255"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30"/>
      <c r="AG6" s="1103"/>
      <c r="AH6" s="1103"/>
      <c r="AI6" s="1103"/>
      <c r="AJ6" s="1116"/>
      <c r="AK6" s="1103"/>
      <c r="AL6" s="1103"/>
      <c r="AM6" s="1103"/>
      <c r="AN6" s="1103"/>
      <c r="AO6" s="1104"/>
      <c r="AP6" s="1102"/>
      <c r="AQ6" s="1103"/>
      <c r="AR6" s="1103"/>
      <c r="AS6" s="1103"/>
      <c r="AT6" s="1104"/>
      <c r="AU6" s="1102"/>
      <c r="AV6" s="1103"/>
      <c r="AW6" s="1103"/>
      <c r="AX6" s="1103"/>
      <c r="AY6" s="1116"/>
      <c r="AZ6" s="252"/>
      <c r="BA6" s="252"/>
      <c r="BB6" s="252"/>
      <c r="BC6" s="252"/>
      <c r="BD6" s="252"/>
      <c r="BE6" s="253"/>
      <c r="BF6" s="253"/>
      <c r="BG6" s="253"/>
      <c r="BH6" s="253"/>
      <c r="BI6" s="253"/>
      <c r="BJ6" s="253"/>
      <c r="BK6" s="253"/>
      <c r="BL6" s="253"/>
      <c r="BM6" s="253"/>
      <c r="BN6" s="253"/>
      <c r="BO6" s="253"/>
      <c r="BP6" s="253"/>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214"/>
      <c r="DH6" s="1215"/>
      <c r="DI6" s="1215"/>
      <c r="DJ6" s="1215"/>
      <c r="DK6" s="1216"/>
      <c r="DL6" s="1214"/>
      <c r="DM6" s="1215"/>
      <c r="DN6" s="1215"/>
      <c r="DO6" s="1215"/>
      <c r="DP6" s="1216"/>
      <c r="DQ6" s="1102"/>
      <c r="DR6" s="1103"/>
      <c r="DS6" s="1103"/>
      <c r="DT6" s="1103"/>
      <c r="DU6" s="1104"/>
      <c r="DV6" s="1102"/>
      <c r="DW6" s="1103"/>
      <c r="DX6" s="1103"/>
      <c r="DY6" s="1103"/>
      <c r="DZ6" s="1116"/>
      <c r="EA6" s="254"/>
    </row>
    <row r="7" spans="1:131" s="255" customFormat="1" ht="26.25" customHeight="1" thickTop="1" x14ac:dyDescent="0.15">
      <c r="A7" s="258">
        <v>1</v>
      </c>
      <c r="B7" s="1217" t="s">
        <v>385</v>
      </c>
      <c r="C7" s="1218"/>
      <c r="D7" s="1218"/>
      <c r="E7" s="1218"/>
      <c r="F7" s="1218"/>
      <c r="G7" s="1218"/>
      <c r="H7" s="1218"/>
      <c r="I7" s="1218"/>
      <c r="J7" s="1218"/>
      <c r="K7" s="1218"/>
      <c r="L7" s="1218"/>
      <c r="M7" s="1218"/>
      <c r="N7" s="1218"/>
      <c r="O7" s="1218"/>
      <c r="P7" s="1219"/>
      <c r="Q7" s="1220">
        <v>6117</v>
      </c>
      <c r="R7" s="1221"/>
      <c r="S7" s="1221"/>
      <c r="T7" s="1221"/>
      <c r="U7" s="1221"/>
      <c r="V7" s="1221">
        <v>5842</v>
      </c>
      <c r="W7" s="1221"/>
      <c r="X7" s="1221"/>
      <c r="Y7" s="1221"/>
      <c r="Z7" s="1221"/>
      <c r="AA7" s="1221">
        <v>275</v>
      </c>
      <c r="AB7" s="1221"/>
      <c r="AC7" s="1221"/>
      <c r="AD7" s="1221"/>
      <c r="AE7" s="1222"/>
      <c r="AF7" s="1223">
        <v>274</v>
      </c>
      <c r="AG7" s="1224"/>
      <c r="AH7" s="1224"/>
      <c r="AI7" s="1224"/>
      <c r="AJ7" s="1225"/>
      <c r="AK7" s="1204">
        <v>633</v>
      </c>
      <c r="AL7" s="1205"/>
      <c r="AM7" s="1205"/>
      <c r="AN7" s="1205"/>
      <c r="AO7" s="1205"/>
      <c r="AP7" s="1205">
        <v>4493</v>
      </c>
      <c r="AQ7" s="1205"/>
      <c r="AR7" s="1205"/>
      <c r="AS7" s="1205"/>
      <c r="AT7" s="1205"/>
      <c r="AU7" s="1206"/>
      <c r="AV7" s="1206"/>
      <c r="AW7" s="1206"/>
      <c r="AX7" s="1206"/>
      <c r="AY7" s="1207"/>
      <c r="AZ7" s="252"/>
      <c r="BA7" s="252"/>
      <c r="BB7" s="252"/>
      <c r="BC7" s="252"/>
      <c r="BD7" s="252"/>
      <c r="BE7" s="253"/>
      <c r="BF7" s="253"/>
      <c r="BG7" s="253"/>
      <c r="BH7" s="253"/>
      <c r="BI7" s="253"/>
      <c r="BJ7" s="253"/>
      <c r="BK7" s="253"/>
      <c r="BL7" s="253"/>
      <c r="BM7" s="253"/>
      <c r="BN7" s="253"/>
      <c r="BO7" s="253"/>
      <c r="BP7" s="253"/>
      <c r="BQ7" s="259">
        <v>1</v>
      </c>
      <c r="BR7" s="260"/>
      <c r="BS7" s="1208"/>
      <c r="BT7" s="1209"/>
      <c r="BU7" s="1209"/>
      <c r="BV7" s="1209"/>
      <c r="BW7" s="1209"/>
      <c r="BX7" s="1209"/>
      <c r="BY7" s="1209"/>
      <c r="BZ7" s="1209"/>
      <c r="CA7" s="1209"/>
      <c r="CB7" s="1209"/>
      <c r="CC7" s="1209"/>
      <c r="CD7" s="1209"/>
      <c r="CE7" s="1209"/>
      <c r="CF7" s="1209"/>
      <c r="CG7" s="1210"/>
      <c r="CH7" s="1201"/>
      <c r="CI7" s="1202"/>
      <c r="CJ7" s="1202"/>
      <c r="CK7" s="1202"/>
      <c r="CL7" s="1203"/>
      <c r="CM7" s="1201"/>
      <c r="CN7" s="1202"/>
      <c r="CO7" s="1202"/>
      <c r="CP7" s="1202"/>
      <c r="CQ7" s="1203"/>
      <c r="CR7" s="1201"/>
      <c r="CS7" s="1202"/>
      <c r="CT7" s="1202"/>
      <c r="CU7" s="1202"/>
      <c r="CV7" s="1203"/>
      <c r="CW7" s="1201"/>
      <c r="CX7" s="1202"/>
      <c r="CY7" s="1202"/>
      <c r="CZ7" s="1202"/>
      <c r="DA7" s="1203"/>
      <c r="DB7" s="1201"/>
      <c r="DC7" s="1202"/>
      <c r="DD7" s="1202"/>
      <c r="DE7" s="1202"/>
      <c r="DF7" s="1203"/>
      <c r="DG7" s="1201"/>
      <c r="DH7" s="1202"/>
      <c r="DI7" s="1202"/>
      <c r="DJ7" s="1202"/>
      <c r="DK7" s="1203"/>
      <c r="DL7" s="1201"/>
      <c r="DM7" s="1202"/>
      <c r="DN7" s="1202"/>
      <c r="DO7" s="1202"/>
      <c r="DP7" s="1203"/>
      <c r="DQ7" s="1201"/>
      <c r="DR7" s="1202"/>
      <c r="DS7" s="1202"/>
      <c r="DT7" s="1202"/>
      <c r="DU7" s="1203"/>
      <c r="DV7" s="1231"/>
      <c r="DW7" s="1232"/>
      <c r="DX7" s="1232"/>
      <c r="DY7" s="1232"/>
      <c r="DZ7" s="1233"/>
      <c r="EA7" s="254"/>
    </row>
    <row r="8" spans="1:131" s="255" customFormat="1" ht="26.25" customHeight="1" x14ac:dyDescent="0.15">
      <c r="A8" s="261">
        <v>2</v>
      </c>
      <c r="B8" s="1138" t="s">
        <v>386</v>
      </c>
      <c r="C8" s="1139"/>
      <c r="D8" s="1139"/>
      <c r="E8" s="1139"/>
      <c r="F8" s="1139"/>
      <c r="G8" s="1139"/>
      <c r="H8" s="1139"/>
      <c r="I8" s="1139"/>
      <c r="J8" s="1139"/>
      <c r="K8" s="1139"/>
      <c r="L8" s="1139"/>
      <c r="M8" s="1139"/>
      <c r="N8" s="1139"/>
      <c r="O8" s="1139"/>
      <c r="P8" s="1140"/>
      <c r="Q8" s="1144">
        <v>9</v>
      </c>
      <c r="R8" s="1145"/>
      <c r="S8" s="1145"/>
      <c r="T8" s="1145"/>
      <c r="U8" s="1145"/>
      <c r="V8" s="1145">
        <v>9</v>
      </c>
      <c r="W8" s="1145"/>
      <c r="X8" s="1145"/>
      <c r="Y8" s="1145"/>
      <c r="Z8" s="1145"/>
      <c r="AA8" s="1145" t="s">
        <v>567</v>
      </c>
      <c r="AB8" s="1145"/>
      <c r="AC8" s="1145"/>
      <c r="AD8" s="1145"/>
      <c r="AE8" s="1146"/>
      <c r="AF8" s="1117" t="s">
        <v>125</v>
      </c>
      <c r="AG8" s="1118"/>
      <c r="AH8" s="1118"/>
      <c r="AI8" s="1118"/>
      <c r="AJ8" s="1119"/>
      <c r="AK8" s="1199">
        <v>9</v>
      </c>
      <c r="AL8" s="1200"/>
      <c r="AM8" s="1200"/>
      <c r="AN8" s="1200"/>
      <c r="AO8" s="1200"/>
      <c r="AP8" s="1200" t="s">
        <v>567</v>
      </c>
      <c r="AQ8" s="1200"/>
      <c r="AR8" s="1200"/>
      <c r="AS8" s="1200"/>
      <c r="AT8" s="1200"/>
      <c r="AU8" s="1197"/>
      <c r="AV8" s="1197"/>
      <c r="AW8" s="1197"/>
      <c r="AX8" s="1197"/>
      <c r="AY8" s="1198"/>
      <c r="AZ8" s="252"/>
      <c r="BA8" s="252"/>
      <c r="BB8" s="252"/>
      <c r="BC8" s="252"/>
      <c r="BD8" s="252"/>
      <c r="BE8" s="253"/>
      <c r="BF8" s="253"/>
      <c r="BG8" s="253"/>
      <c r="BH8" s="253"/>
      <c r="BI8" s="253"/>
      <c r="BJ8" s="253"/>
      <c r="BK8" s="253"/>
      <c r="BL8" s="253"/>
      <c r="BM8" s="253"/>
      <c r="BN8" s="253"/>
      <c r="BO8" s="253"/>
      <c r="BP8" s="253"/>
      <c r="BQ8" s="262">
        <v>2</v>
      </c>
      <c r="BR8" s="263"/>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4"/>
    </row>
    <row r="9" spans="1:131" s="255" customFormat="1" ht="26.25" customHeight="1" x14ac:dyDescent="0.15">
      <c r="A9" s="261">
        <v>3</v>
      </c>
      <c r="B9" s="1138"/>
      <c r="C9" s="1139"/>
      <c r="D9" s="1139"/>
      <c r="E9" s="1139"/>
      <c r="F9" s="1139"/>
      <c r="G9" s="1139"/>
      <c r="H9" s="1139"/>
      <c r="I9" s="1139"/>
      <c r="J9" s="1139"/>
      <c r="K9" s="1139"/>
      <c r="L9" s="1139"/>
      <c r="M9" s="1139"/>
      <c r="N9" s="1139"/>
      <c r="O9" s="1139"/>
      <c r="P9" s="1140"/>
      <c r="Q9" s="1144"/>
      <c r="R9" s="1145"/>
      <c r="S9" s="1145"/>
      <c r="T9" s="1145"/>
      <c r="U9" s="1145"/>
      <c r="V9" s="1145"/>
      <c r="W9" s="1145"/>
      <c r="X9" s="1145"/>
      <c r="Y9" s="1145"/>
      <c r="Z9" s="1145"/>
      <c r="AA9" s="1145"/>
      <c r="AB9" s="1145"/>
      <c r="AC9" s="1145"/>
      <c r="AD9" s="1145"/>
      <c r="AE9" s="1146"/>
      <c r="AF9" s="1117"/>
      <c r="AG9" s="1118"/>
      <c r="AH9" s="1118"/>
      <c r="AI9" s="1118"/>
      <c r="AJ9" s="1119"/>
      <c r="AK9" s="1199"/>
      <c r="AL9" s="1200"/>
      <c r="AM9" s="1200"/>
      <c r="AN9" s="1200"/>
      <c r="AO9" s="1200"/>
      <c r="AP9" s="1200"/>
      <c r="AQ9" s="1200"/>
      <c r="AR9" s="1200"/>
      <c r="AS9" s="1200"/>
      <c r="AT9" s="1200"/>
      <c r="AU9" s="1197"/>
      <c r="AV9" s="1197"/>
      <c r="AW9" s="1197"/>
      <c r="AX9" s="1197"/>
      <c r="AY9" s="1198"/>
      <c r="AZ9" s="252"/>
      <c r="BA9" s="252"/>
      <c r="BB9" s="252"/>
      <c r="BC9" s="252"/>
      <c r="BD9" s="252"/>
      <c r="BE9" s="253"/>
      <c r="BF9" s="253"/>
      <c r="BG9" s="253"/>
      <c r="BH9" s="253"/>
      <c r="BI9" s="253"/>
      <c r="BJ9" s="253"/>
      <c r="BK9" s="253"/>
      <c r="BL9" s="253"/>
      <c r="BM9" s="253"/>
      <c r="BN9" s="253"/>
      <c r="BO9" s="253"/>
      <c r="BP9" s="253"/>
      <c r="BQ9" s="262">
        <v>3</v>
      </c>
      <c r="BR9" s="263"/>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4"/>
    </row>
    <row r="10" spans="1:131" s="255" customFormat="1" ht="26.25" customHeight="1" x14ac:dyDescent="0.15">
      <c r="A10" s="261">
        <v>4</v>
      </c>
      <c r="B10" s="1138"/>
      <c r="C10" s="1139"/>
      <c r="D10" s="1139"/>
      <c r="E10" s="1139"/>
      <c r="F10" s="1139"/>
      <c r="G10" s="1139"/>
      <c r="H10" s="1139"/>
      <c r="I10" s="1139"/>
      <c r="J10" s="1139"/>
      <c r="K10" s="1139"/>
      <c r="L10" s="1139"/>
      <c r="M10" s="1139"/>
      <c r="N10" s="1139"/>
      <c r="O10" s="1139"/>
      <c r="P10" s="1140"/>
      <c r="Q10" s="1144"/>
      <c r="R10" s="1145"/>
      <c r="S10" s="1145"/>
      <c r="T10" s="1145"/>
      <c r="U10" s="1145"/>
      <c r="V10" s="1145"/>
      <c r="W10" s="1145"/>
      <c r="X10" s="1145"/>
      <c r="Y10" s="1145"/>
      <c r="Z10" s="1145"/>
      <c r="AA10" s="1145"/>
      <c r="AB10" s="1145"/>
      <c r="AC10" s="1145"/>
      <c r="AD10" s="1145"/>
      <c r="AE10" s="1146"/>
      <c r="AF10" s="1117"/>
      <c r="AG10" s="1118"/>
      <c r="AH10" s="1118"/>
      <c r="AI10" s="1118"/>
      <c r="AJ10" s="1119"/>
      <c r="AK10" s="1199"/>
      <c r="AL10" s="1200"/>
      <c r="AM10" s="1200"/>
      <c r="AN10" s="1200"/>
      <c r="AO10" s="1200"/>
      <c r="AP10" s="1200"/>
      <c r="AQ10" s="1200"/>
      <c r="AR10" s="1200"/>
      <c r="AS10" s="1200"/>
      <c r="AT10" s="1200"/>
      <c r="AU10" s="1197"/>
      <c r="AV10" s="1197"/>
      <c r="AW10" s="1197"/>
      <c r="AX10" s="1197"/>
      <c r="AY10" s="1198"/>
      <c r="AZ10" s="252"/>
      <c r="BA10" s="252"/>
      <c r="BB10" s="252"/>
      <c r="BC10" s="252"/>
      <c r="BD10" s="252"/>
      <c r="BE10" s="253"/>
      <c r="BF10" s="253"/>
      <c r="BG10" s="253"/>
      <c r="BH10" s="253"/>
      <c r="BI10" s="253"/>
      <c r="BJ10" s="253"/>
      <c r="BK10" s="253"/>
      <c r="BL10" s="253"/>
      <c r="BM10" s="253"/>
      <c r="BN10" s="253"/>
      <c r="BO10" s="253"/>
      <c r="BP10" s="253"/>
      <c r="BQ10" s="262">
        <v>4</v>
      </c>
      <c r="BR10" s="263"/>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4"/>
    </row>
    <row r="11" spans="1:131" s="255" customFormat="1" ht="26.25" customHeight="1" x14ac:dyDescent="0.15">
      <c r="A11" s="261">
        <v>5</v>
      </c>
      <c r="B11" s="1138"/>
      <c r="C11" s="1139"/>
      <c r="D11" s="1139"/>
      <c r="E11" s="1139"/>
      <c r="F11" s="1139"/>
      <c r="G11" s="1139"/>
      <c r="H11" s="1139"/>
      <c r="I11" s="1139"/>
      <c r="J11" s="1139"/>
      <c r="K11" s="1139"/>
      <c r="L11" s="1139"/>
      <c r="M11" s="1139"/>
      <c r="N11" s="1139"/>
      <c r="O11" s="1139"/>
      <c r="P11" s="1140"/>
      <c r="Q11" s="1144"/>
      <c r="R11" s="1145"/>
      <c r="S11" s="1145"/>
      <c r="T11" s="1145"/>
      <c r="U11" s="1145"/>
      <c r="V11" s="1145"/>
      <c r="W11" s="1145"/>
      <c r="X11" s="1145"/>
      <c r="Y11" s="1145"/>
      <c r="Z11" s="1145"/>
      <c r="AA11" s="1145"/>
      <c r="AB11" s="1145"/>
      <c r="AC11" s="1145"/>
      <c r="AD11" s="1145"/>
      <c r="AE11" s="1146"/>
      <c r="AF11" s="1117"/>
      <c r="AG11" s="1118"/>
      <c r="AH11" s="1118"/>
      <c r="AI11" s="1118"/>
      <c r="AJ11" s="1119"/>
      <c r="AK11" s="1199"/>
      <c r="AL11" s="1200"/>
      <c r="AM11" s="1200"/>
      <c r="AN11" s="1200"/>
      <c r="AO11" s="1200"/>
      <c r="AP11" s="1200"/>
      <c r="AQ11" s="1200"/>
      <c r="AR11" s="1200"/>
      <c r="AS11" s="1200"/>
      <c r="AT11" s="1200"/>
      <c r="AU11" s="1197"/>
      <c r="AV11" s="1197"/>
      <c r="AW11" s="1197"/>
      <c r="AX11" s="1197"/>
      <c r="AY11" s="1198"/>
      <c r="AZ11" s="252"/>
      <c r="BA11" s="252"/>
      <c r="BB11" s="252"/>
      <c r="BC11" s="252"/>
      <c r="BD11" s="252"/>
      <c r="BE11" s="253"/>
      <c r="BF11" s="253"/>
      <c r="BG11" s="253"/>
      <c r="BH11" s="253"/>
      <c r="BI11" s="253"/>
      <c r="BJ11" s="253"/>
      <c r="BK11" s="253"/>
      <c r="BL11" s="253"/>
      <c r="BM11" s="253"/>
      <c r="BN11" s="253"/>
      <c r="BO11" s="253"/>
      <c r="BP11" s="253"/>
      <c r="BQ11" s="262">
        <v>5</v>
      </c>
      <c r="BR11" s="263"/>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4"/>
    </row>
    <row r="12" spans="1:131" s="255" customFormat="1" ht="26.25" customHeight="1" x14ac:dyDescent="0.15">
      <c r="A12" s="261">
        <v>6</v>
      </c>
      <c r="B12" s="1138"/>
      <c r="C12" s="1139"/>
      <c r="D12" s="1139"/>
      <c r="E12" s="1139"/>
      <c r="F12" s="1139"/>
      <c r="G12" s="1139"/>
      <c r="H12" s="1139"/>
      <c r="I12" s="1139"/>
      <c r="J12" s="1139"/>
      <c r="K12" s="1139"/>
      <c r="L12" s="1139"/>
      <c r="M12" s="1139"/>
      <c r="N12" s="1139"/>
      <c r="O12" s="1139"/>
      <c r="P12" s="1140"/>
      <c r="Q12" s="1144"/>
      <c r="R12" s="1145"/>
      <c r="S12" s="1145"/>
      <c r="T12" s="1145"/>
      <c r="U12" s="1145"/>
      <c r="V12" s="1145"/>
      <c r="W12" s="1145"/>
      <c r="X12" s="1145"/>
      <c r="Y12" s="1145"/>
      <c r="Z12" s="1145"/>
      <c r="AA12" s="1145"/>
      <c r="AB12" s="1145"/>
      <c r="AC12" s="1145"/>
      <c r="AD12" s="1145"/>
      <c r="AE12" s="1146"/>
      <c r="AF12" s="1117"/>
      <c r="AG12" s="1118"/>
      <c r="AH12" s="1118"/>
      <c r="AI12" s="1118"/>
      <c r="AJ12" s="1119"/>
      <c r="AK12" s="1199"/>
      <c r="AL12" s="1200"/>
      <c r="AM12" s="1200"/>
      <c r="AN12" s="1200"/>
      <c r="AO12" s="1200"/>
      <c r="AP12" s="1200"/>
      <c r="AQ12" s="1200"/>
      <c r="AR12" s="1200"/>
      <c r="AS12" s="1200"/>
      <c r="AT12" s="1200"/>
      <c r="AU12" s="1197"/>
      <c r="AV12" s="1197"/>
      <c r="AW12" s="1197"/>
      <c r="AX12" s="1197"/>
      <c r="AY12" s="1198"/>
      <c r="AZ12" s="252"/>
      <c r="BA12" s="252"/>
      <c r="BB12" s="252"/>
      <c r="BC12" s="252"/>
      <c r="BD12" s="252"/>
      <c r="BE12" s="253"/>
      <c r="BF12" s="253"/>
      <c r="BG12" s="253"/>
      <c r="BH12" s="253"/>
      <c r="BI12" s="253"/>
      <c r="BJ12" s="253"/>
      <c r="BK12" s="253"/>
      <c r="BL12" s="253"/>
      <c r="BM12" s="253"/>
      <c r="BN12" s="253"/>
      <c r="BO12" s="253"/>
      <c r="BP12" s="253"/>
      <c r="BQ12" s="262">
        <v>6</v>
      </c>
      <c r="BR12" s="263"/>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4"/>
    </row>
    <row r="13" spans="1:131" s="255" customFormat="1" ht="26.25" customHeight="1" x14ac:dyDescent="0.15">
      <c r="A13" s="261">
        <v>7</v>
      </c>
      <c r="B13" s="1138"/>
      <c r="C13" s="1139"/>
      <c r="D13" s="1139"/>
      <c r="E13" s="1139"/>
      <c r="F13" s="1139"/>
      <c r="G13" s="1139"/>
      <c r="H13" s="1139"/>
      <c r="I13" s="1139"/>
      <c r="J13" s="1139"/>
      <c r="K13" s="1139"/>
      <c r="L13" s="1139"/>
      <c r="M13" s="1139"/>
      <c r="N13" s="1139"/>
      <c r="O13" s="1139"/>
      <c r="P13" s="1140"/>
      <c r="Q13" s="1144"/>
      <c r="R13" s="1145"/>
      <c r="S13" s="1145"/>
      <c r="T13" s="1145"/>
      <c r="U13" s="1145"/>
      <c r="V13" s="1145"/>
      <c r="W13" s="1145"/>
      <c r="X13" s="1145"/>
      <c r="Y13" s="1145"/>
      <c r="Z13" s="1145"/>
      <c r="AA13" s="1145"/>
      <c r="AB13" s="1145"/>
      <c r="AC13" s="1145"/>
      <c r="AD13" s="1145"/>
      <c r="AE13" s="1146"/>
      <c r="AF13" s="1117"/>
      <c r="AG13" s="1118"/>
      <c r="AH13" s="1118"/>
      <c r="AI13" s="1118"/>
      <c r="AJ13" s="1119"/>
      <c r="AK13" s="1199"/>
      <c r="AL13" s="1200"/>
      <c r="AM13" s="1200"/>
      <c r="AN13" s="1200"/>
      <c r="AO13" s="1200"/>
      <c r="AP13" s="1200"/>
      <c r="AQ13" s="1200"/>
      <c r="AR13" s="1200"/>
      <c r="AS13" s="1200"/>
      <c r="AT13" s="1200"/>
      <c r="AU13" s="1197"/>
      <c r="AV13" s="1197"/>
      <c r="AW13" s="1197"/>
      <c r="AX13" s="1197"/>
      <c r="AY13" s="1198"/>
      <c r="AZ13" s="252"/>
      <c r="BA13" s="252"/>
      <c r="BB13" s="252"/>
      <c r="BC13" s="252"/>
      <c r="BD13" s="252"/>
      <c r="BE13" s="253"/>
      <c r="BF13" s="253"/>
      <c r="BG13" s="253"/>
      <c r="BH13" s="253"/>
      <c r="BI13" s="253"/>
      <c r="BJ13" s="253"/>
      <c r="BK13" s="253"/>
      <c r="BL13" s="253"/>
      <c r="BM13" s="253"/>
      <c r="BN13" s="253"/>
      <c r="BO13" s="253"/>
      <c r="BP13" s="253"/>
      <c r="BQ13" s="262">
        <v>7</v>
      </c>
      <c r="BR13" s="263"/>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4"/>
    </row>
    <row r="14" spans="1:131" s="255" customFormat="1" ht="26.25" customHeight="1" x14ac:dyDescent="0.15">
      <c r="A14" s="261">
        <v>8</v>
      </c>
      <c r="B14" s="1138"/>
      <c r="C14" s="1139"/>
      <c r="D14" s="1139"/>
      <c r="E14" s="1139"/>
      <c r="F14" s="1139"/>
      <c r="G14" s="1139"/>
      <c r="H14" s="1139"/>
      <c r="I14" s="1139"/>
      <c r="J14" s="1139"/>
      <c r="K14" s="1139"/>
      <c r="L14" s="1139"/>
      <c r="M14" s="1139"/>
      <c r="N14" s="1139"/>
      <c r="O14" s="1139"/>
      <c r="P14" s="1140"/>
      <c r="Q14" s="1144"/>
      <c r="R14" s="1145"/>
      <c r="S14" s="1145"/>
      <c r="T14" s="1145"/>
      <c r="U14" s="1145"/>
      <c r="V14" s="1145"/>
      <c r="W14" s="1145"/>
      <c r="X14" s="1145"/>
      <c r="Y14" s="1145"/>
      <c r="Z14" s="1145"/>
      <c r="AA14" s="1145"/>
      <c r="AB14" s="1145"/>
      <c r="AC14" s="1145"/>
      <c r="AD14" s="1145"/>
      <c r="AE14" s="1146"/>
      <c r="AF14" s="1117"/>
      <c r="AG14" s="1118"/>
      <c r="AH14" s="1118"/>
      <c r="AI14" s="1118"/>
      <c r="AJ14" s="1119"/>
      <c r="AK14" s="1199"/>
      <c r="AL14" s="1200"/>
      <c r="AM14" s="1200"/>
      <c r="AN14" s="1200"/>
      <c r="AO14" s="1200"/>
      <c r="AP14" s="1200"/>
      <c r="AQ14" s="1200"/>
      <c r="AR14" s="1200"/>
      <c r="AS14" s="1200"/>
      <c r="AT14" s="1200"/>
      <c r="AU14" s="1197"/>
      <c r="AV14" s="1197"/>
      <c r="AW14" s="1197"/>
      <c r="AX14" s="1197"/>
      <c r="AY14" s="1198"/>
      <c r="AZ14" s="252"/>
      <c r="BA14" s="252"/>
      <c r="BB14" s="252"/>
      <c r="BC14" s="252"/>
      <c r="BD14" s="252"/>
      <c r="BE14" s="253"/>
      <c r="BF14" s="253"/>
      <c r="BG14" s="253"/>
      <c r="BH14" s="253"/>
      <c r="BI14" s="253"/>
      <c r="BJ14" s="253"/>
      <c r="BK14" s="253"/>
      <c r="BL14" s="253"/>
      <c r="BM14" s="253"/>
      <c r="BN14" s="253"/>
      <c r="BO14" s="253"/>
      <c r="BP14" s="253"/>
      <c r="BQ14" s="262">
        <v>8</v>
      </c>
      <c r="BR14" s="263"/>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4"/>
    </row>
    <row r="15" spans="1:131" s="255" customFormat="1" ht="26.25" customHeight="1" x14ac:dyDescent="0.15">
      <c r="A15" s="261">
        <v>9</v>
      </c>
      <c r="B15" s="1138"/>
      <c r="C15" s="1139"/>
      <c r="D15" s="1139"/>
      <c r="E15" s="1139"/>
      <c r="F15" s="1139"/>
      <c r="G15" s="1139"/>
      <c r="H15" s="1139"/>
      <c r="I15" s="1139"/>
      <c r="J15" s="1139"/>
      <c r="K15" s="1139"/>
      <c r="L15" s="1139"/>
      <c r="M15" s="1139"/>
      <c r="N15" s="1139"/>
      <c r="O15" s="1139"/>
      <c r="P15" s="1140"/>
      <c r="Q15" s="1144"/>
      <c r="R15" s="1145"/>
      <c r="S15" s="1145"/>
      <c r="T15" s="1145"/>
      <c r="U15" s="1145"/>
      <c r="V15" s="1145"/>
      <c r="W15" s="1145"/>
      <c r="X15" s="1145"/>
      <c r="Y15" s="1145"/>
      <c r="Z15" s="1145"/>
      <c r="AA15" s="1145"/>
      <c r="AB15" s="1145"/>
      <c r="AC15" s="1145"/>
      <c r="AD15" s="1145"/>
      <c r="AE15" s="1146"/>
      <c r="AF15" s="1117"/>
      <c r="AG15" s="1118"/>
      <c r="AH15" s="1118"/>
      <c r="AI15" s="1118"/>
      <c r="AJ15" s="1119"/>
      <c r="AK15" s="1199"/>
      <c r="AL15" s="1200"/>
      <c r="AM15" s="1200"/>
      <c r="AN15" s="1200"/>
      <c r="AO15" s="1200"/>
      <c r="AP15" s="1200"/>
      <c r="AQ15" s="1200"/>
      <c r="AR15" s="1200"/>
      <c r="AS15" s="1200"/>
      <c r="AT15" s="1200"/>
      <c r="AU15" s="1197"/>
      <c r="AV15" s="1197"/>
      <c r="AW15" s="1197"/>
      <c r="AX15" s="1197"/>
      <c r="AY15" s="1198"/>
      <c r="AZ15" s="252"/>
      <c r="BA15" s="252"/>
      <c r="BB15" s="252"/>
      <c r="BC15" s="252"/>
      <c r="BD15" s="252"/>
      <c r="BE15" s="253"/>
      <c r="BF15" s="253"/>
      <c r="BG15" s="253"/>
      <c r="BH15" s="253"/>
      <c r="BI15" s="253"/>
      <c r="BJ15" s="253"/>
      <c r="BK15" s="253"/>
      <c r="BL15" s="253"/>
      <c r="BM15" s="253"/>
      <c r="BN15" s="253"/>
      <c r="BO15" s="253"/>
      <c r="BP15" s="253"/>
      <c r="BQ15" s="262">
        <v>9</v>
      </c>
      <c r="BR15" s="263"/>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4"/>
    </row>
    <row r="16" spans="1:131" s="255" customFormat="1" ht="26.25" customHeight="1" x14ac:dyDescent="0.15">
      <c r="A16" s="261">
        <v>10</v>
      </c>
      <c r="B16" s="1138"/>
      <c r="C16" s="1139"/>
      <c r="D16" s="1139"/>
      <c r="E16" s="1139"/>
      <c r="F16" s="1139"/>
      <c r="G16" s="1139"/>
      <c r="H16" s="1139"/>
      <c r="I16" s="1139"/>
      <c r="J16" s="1139"/>
      <c r="K16" s="1139"/>
      <c r="L16" s="1139"/>
      <c r="M16" s="1139"/>
      <c r="N16" s="1139"/>
      <c r="O16" s="1139"/>
      <c r="P16" s="1140"/>
      <c r="Q16" s="1144"/>
      <c r="R16" s="1145"/>
      <c r="S16" s="1145"/>
      <c r="T16" s="1145"/>
      <c r="U16" s="1145"/>
      <c r="V16" s="1145"/>
      <c r="W16" s="1145"/>
      <c r="X16" s="1145"/>
      <c r="Y16" s="1145"/>
      <c r="Z16" s="1145"/>
      <c r="AA16" s="1145"/>
      <c r="AB16" s="1145"/>
      <c r="AC16" s="1145"/>
      <c r="AD16" s="1145"/>
      <c r="AE16" s="1146"/>
      <c r="AF16" s="1117"/>
      <c r="AG16" s="1118"/>
      <c r="AH16" s="1118"/>
      <c r="AI16" s="1118"/>
      <c r="AJ16" s="1119"/>
      <c r="AK16" s="1199"/>
      <c r="AL16" s="1200"/>
      <c r="AM16" s="1200"/>
      <c r="AN16" s="1200"/>
      <c r="AO16" s="1200"/>
      <c r="AP16" s="1200"/>
      <c r="AQ16" s="1200"/>
      <c r="AR16" s="1200"/>
      <c r="AS16" s="1200"/>
      <c r="AT16" s="1200"/>
      <c r="AU16" s="1197"/>
      <c r="AV16" s="1197"/>
      <c r="AW16" s="1197"/>
      <c r="AX16" s="1197"/>
      <c r="AY16" s="1198"/>
      <c r="AZ16" s="252"/>
      <c r="BA16" s="252"/>
      <c r="BB16" s="252"/>
      <c r="BC16" s="252"/>
      <c r="BD16" s="252"/>
      <c r="BE16" s="253"/>
      <c r="BF16" s="253"/>
      <c r="BG16" s="253"/>
      <c r="BH16" s="253"/>
      <c r="BI16" s="253"/>
      <c r="BJ16" s="253"/>
      <c r="BK16" s="253"/>
      <c r="BL16" s="253"/>
      <c r="BM16" s="253"/>
      <c r="BN16" s="253"/>
      <c r="BO16" s="253"/>
      <c r="BP16" s="253"/>
      <c r="BQ16" s="262">
        <v>10</v>
      </c>
      <c r="BR16" s="263"/>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4"/>
    </row>
    <row r="17" spans="1:131" s="255" customFormat="1" ht="26.25" customHeight="1" x14ac:dyDescent="0.15">
      <c r="A17" s="261">
        <v>11</v>
      </c>
      <c r="B17" s="1138"/>
      <c r="C17" s="1139"/>
      <c r="D17" s="1139"/>
      <c r="E17" s="1139"/>
      <c r="F17" s="1139"/>
      <c r="G17" s="1139"/>
      <c r="H17" s="1139"/>
      <c r="I17" s="1139"/>
      <c r="J17" s="1139"/>
      <c r="K17" s="1139"/>
      <c r="L17" s="1139"/>
      <c r="M17" s="1139"/>
      <c r="N17" s="1139"/>
      <c r="O17" s="1139"/>
      <c r="P17" s="1140"/>
      <c r="Q17" s="1144"/>
      <c r="R17" s="1145"/>
      <c r="S17" s="1145"/>
      <c r="T17" s="1145"/>
      <c r="U17" s="1145"/>
      <c r="V17" s="1145"/>
      <c r="W17" s="1145"/>
      <c r="X17" s="1145"/>
      <c r="Y17" s="1145"/>
      <c r="Z17" s="1145"/>
      <c r="AA17" s="1145"/>
      <c r="AB17" s="1145"/>
      <c r="AC17" s="1145"/>
      <c r="AD17" s="1145"/>
      <c r="AE17" s="1146"/>
      <c r="AF17" s="1117"/>
      <c r="AG17" s="1118"/>
      <c r="AH17" s="1118"/>
      <c r="AI17" s="1118"/>
      <c r="AJ17" s="1119"/>
      <c r="AK17" s="1199"/>
      <c r="AL17" s="1200"/>
      <c r="AM17" s="1200"/>
      <c r="AN17" s="1200"/>
      <c r="AO17" s="1200"/>
      <c r="AP17" s="1200"/>
      <c r="AQ17" s="1200"/>
      <c r="AR17" s="1200"/>
      <c r="AS17" s="1200"/>
      <c r="AT17" s="1200"/>
      <c r="AU17" s="1197"/>
      <c r="AV17" s="1197"/>
      <c r="AW17" s="1197"/>
      <c r="AX17" s="1197"/>
      <c r="AY17" s="1198"/>
      <c r="AZ17" s="252"/>
      <c r="BA17" s="252"/>
      <c r="BB17" s="252"/>
      <c r="BC17" s="252"/>
      <c r="BD17" s="252"/>
      <c r="BE17" s="253"/>
      <c r="BF17" s="253"/>
      <c r="BG17" s="253"/>
      <c r="BH17" s="253"/>
      <c r="BI17" s="253"/>
      <c r="BJ17" s="253"/>
      <c r="BK17" s="253"/>
      <c r="BL17" s="253"/>
      <c r="BM17" s="253"/>
      <c r="BN17" s="253"/>
      <c r="BO17" s="253"/>
      <c r="BP17" s="253"/>
      <c r="BQ17" s="262">
        <v>11</v>
      </c>
      <c r="BR17" s="263"/>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4"/>
    </row>
    <row r="18" spans="1:131" s="255" customFormat="1" ht="26.25" customHeight="1" x14ac:dyDescent="0.15">
      <c r="A18" s="261">
        <v>12</v>
      </c>
      <c r="B18" s="1138"/>
      <c r="C18" s="1139"/>
      <c r="D18" s="1139"/>
      <c r="E18" s="1139"/>
      <c r="F18" s="1139"/>
      <c r="G18" s="1139"/>
      <c r="H18" s="1139"/>
      <c r="I18" s="1139"/>
      <c r="J18" s="1139"/>
      <c r="K18" s="1139"/>
      <c r="L18" s="1139"/>
      <c r="M18" s="1139"/>
      <c r="N18" s="1139"/>
      <c r="O18" s="1139"/>
      <c r="P18" s="1140"/>
      <c r="Q18" s="1144"/>
      <c r="R18" s="1145"/>
      <c r="S18" s="1145"/>
      <c r="T18" s="1145"/>
      <c r="U18" s="1145"/>
      <c r="V18" s="1145"/>
      <c r="W18" s="1145"/>
      <c r="X18" s="1145"/>
      <c r="Y18" s="1145"/>
      <c r="Z18" s="1145"/>
      <c r="AA18" s="1145"/>
      <c r="AB18" s="1145"/>
      <c r="AC18" s="1145"/>
      <c r="AD18" s="1145"/>
      <c r="AE18" s="1146"/>
      <c r="AF18" s="1117"/>
      <c r="AG18" s="1118"/>
      <c r="AH18" s="1118"/>
      <c r="AI18" s="1118"/>
      <c r="AJ18" s="1119"/>
      <c r="AK18" s="1199"/>
      <c r="AL18" s="1200"/>
      <c r="AM18" s="1200"/>
      <c r="AN18" s="1200"/>
      <c r="AO18" s="1200"/>
      <c r="AP18" s="1200"/>
      <c r="AQ18" s="1200"/>
      <c r="AR18" s="1200"/>
      <c r="AS18" s="1200"/>
      <c r="AT18" s="1200"/>
      <c r="AU18" s="1197"/>
      <c r="AV18" s="1197"/>
      <c r="AW18" s="1197"/>
      <c r="AX18" s="1197"/>
      <c r="AY18" s="1198"/>
      <c r="AZ18" s="252"/>
      <c r="BA18" s="252"/>
      <c r="BB18" s="252"/>
      <c r="BC18" s="252"/>
      <c r="BD18" s="252"/>
      <c r="BE18" s="253"/>
      <c r="BF18" s="253"/>
      <c r="BG18" s="253"/>
      <c r="BH18" s="253"/>
      <c r="BI18" s="253"/>
      <c r="BJ18" s="253"/>
      <c r="BK18" s="253"/>
      <c r="BL18" s="253"/>
      <c r="BM18" s="253"/>
      <c r="BN18" s="253"/>
      <c r="BO18" s="253"/>
      <c r="BP18" s="253"/>
      <c r="BQ18" s="262">
        <v>12</v>
      </c>
      <c r="BR18" s="263"/>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4"/>
    </row>
    <row r="19" spans="1:131" s="255" customFormat="1" ht="26.25" customHeight="1" x14ac:dyDescent="0.15">
      <c r="A19" s="261">
        <v>13</v>
      </c>
      <c r="B19" s="1138"/>
      <c r="C19" s="1139"/>
      <c r="D19" s="1139"/>
      <c r="E19" s="1139"/>
      <c r="F19" s="1139"/>
      <c r="G19" s="1139"/>
      <c r="H19" s="1139"/>
      <c r="I19" s="1139"/>
      <c r="J19" s="1139"/>
      <c r="K19" s="1139"/>
      <c r="L19" s="1139"/>
      <c r="M19" s="1139"/>
      <c r="N19" s="1139"/>
      <c r="O19" s="1139"/>
      <c r="P19" s="1140"/>
      <c r="Q19" s="1144"/>
      <c r="R19" s="1145"/>
      <c r="S19" s="1145"/>
      <c r="T19" s="1145"/>
      <c r="U19" s="1145"/>
      <c r="V19" s="1145"/>
      <c r="W19" s="1145"/>
      <c r="X19" s="1145"/>
      <c r="Y19" s="1145"/>
      <c r="Z19" s="1145"/>
      <c r="AA19" s="1145"/>
      <c r="AB19" s="1145"/>
      <c r="AC19" s="1145"/>
      <c r="AD19" s="1145"/>
      <c r="AE19" s="1146"/>
      <c r="AF19" s="1117"/>
      <c r="AG19" s="1118"/>
      <c r="AH19" s="1118"/>
      <c r="AI19" s="1118"/>
      <c r="AJ19" s="1119"/>
      <c r="AK19" s="1199"/>
      <c r="AL19" s="1200"/>
      <c r="AM19" s="1200"/>
      <c r="AN19" s="1200"/>
      <c r="AO19" s="1200"/>
      <c r="AP19" s="1200"/>
      <c r="AQ19" s="1200"/>
      <c r="AR19" s="1200"/>
      <c r="AS19" s="1200"/>
      <c r="AT19" s="1200"/>
      <c r="AU19" s="1197"/>
      <c r="AV19" s="1197"/>
      <c r="AW19" s="1197"/>
      <c r="AX19" s="1197"/>
      <c r="AY19" s="1198"/>
      <c r="AZ19" s="252"/>
      <c r="BA19" s="252"/>
      <c r="BB19" s="252"/>
      <c r="BC19" s="252"/>
      <c r="BD19" s="252"/>
      <c r="BE19" s="253"/>
      <c r="BF19" s="253"/>
      <c r="BG19" s="253"/>
      <c r="BH19" s="253"/>
      <c r="BI19" s="253"/>
      <c r="BJ19" s="253"/>
      <c r="BK19" s="253"/>
      <c r="BL19" s="253"/>
      <c r="BM19" s="253"/>
      <c r="BN19" s="253"/>
      <c r="BO19" s="253"/>
      <c r="BP19" s="253"/>
      <c r="BQ19" s="262">
        <v>13</v>
      </c>
      <c r="BR19" s="263"/>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4"/>
    </row>
    <row r="20" spans="1:131" s="255" customFormat="1" ht="26.25" customHeight="1" x14ac:dyDescent="0.15">
      <c r="A20" s="261">
        <v>14</v>
      </c>
      <c r="B20" s="1138"/>
      <c r="C20" s="1139"/>
      <c r="D20" s="1139"/>
      <c r="E20" s="1139"/>
      <c r="F20" s="1139"/>
      <c r="G20" s="1139"/>
      <c r="H20" s="1139"/>
      <c r="I20" s="1139"/>
      <c r="J20" s="1139"/>
      <c r="K20" s="1139"/>
      <c r="L20" s="1139"/>
      <c r="M20" s="1139"/>
      <c r="N20" s="1139"/>
      <c r="O20" s="1139"/>
      <c r="P20" s="1140"/>
      <c r="Q20" s="1144"/>
      <c r="R20" s="1145"/>
      <c r="S20" s="1145"/>
      <c r="T20" s="1145"/>
      <c r="U20" s="1145"/>
      <c r="V20" s="1145"/>
      <c r="W20" s="1145"/>
      <c r="X20" s="1145"/>
      <c r="Y20" s="1145"/>
      <c r="Z20" s="1145"/>
      <c r="AA20" s="1145"/>
      <c r="AB20" s="1145"/>
      <c r="AC20" s="1145"/>
      <c r="AD20" s="1145"/>
      <c r="AE20" s="1146"/>
      <c r="AF20" s="1117"/>
      <c r="AG20" s="1118"/>
      <c r="AH20" s="1118"/>
      <c r="AI20" s="1118"/>
      <c r="AJ20" s="1119"/>
      <c r="AK20" s="1199"/>
      <c r="AL20" s="1200"/>
      <c r="AM20" s="1200"/>
      <c r="AN20" s="1200"/>
      <c r="AO20" s="1200"/>
      <c r="AP20" s="1200"/>
      <c r="AQ20" s="1200"/>
      <c r="AR20" s="1200"/>
      <c r="AS20" s="1200"/>
      <c r="AT20" s="1200"/>
      <c r="AU20" s="1197"/>
      <c r="AV20" s="1197"/>
      <c r="AW20" s="1197"/>
      <c r="AX20" s="1197"/>
      <c r="AY20" s="1198"/>
      <c r="AZ20" s="252"/>
      <c r="BA20" s="252"/>
      <c r="BB20" s="252"/>
      <c r="BC20" s="252"/>
      <c r="BD20" s="252"/>
      <c r="BE20" s="253"/>
      <c r="BF20" s="253"/>
      <c r="BG20" s="253"/>
      <c r="BH20" s="253"/>
      <c r="BI20" s="253"/>
      <c r="BJ20" s="253"/>
      <c r="BK20" s="253"/>
      <c r="BL20" s="253"/>
      <c r="BM20" s="253"/>
      <c r="BN20" s="253"/>
      <c r="BO20" s="253"/>
      <c r="BP20" s="253"/>
      <c r="BQ20" s="262">
        <v>14</v>
      </c>
      <c r="BR20" s="263"/>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4"/>
    </row>
    <row r="21" spans="1:131" s="255" customFormat="1" ht="26.25" customHeight="1" thickBot="1" x14ac:dyDescent="0.2">
      <c r="A21" s="261">
        <v>15</v>
      </c>
      <c r="B21" s="1138"/>
      <c r="C21" s="1139"/>
      <c r="D21" s="1139"/>
      <c r="E21" s="1139"/>
      <c r="F21" s="1139"/>
      <c r="G21" s="1139"/>
      <c r="H21" s="1139"/>
      <c r="I21" s="1139"/>
      <c r="J21" s="1139"/>
      <c r="K21" s="1139"/>
      <c r="L21" s="1139"/>
      <c r="M21" s="1139"/>
      <c r="N21" s="1139"/>
      <c r="O21" s="1139"/>
      <c r="P21" s="1140"/>
      <c r="Q21" s="1144"/>
      <c r="R21" s="1145"/>
      <c r="S21" s="1145"/>
      <c r="T21" s="1145"/>
      <c r="U21" s="1145"/>
      <c r="V21" s="1145"/>
      <c r="W21" s="1145"/>
      <c r="X21" s="1145"/>
      <c r="Y21" s="1145"/>
      <c r="Z21" s="1145"/>
      <c r="AA21" s="1145"/>
      <c r="AB21" s="1145"/>
      <c r="AC21" s="1145"/>
      <c r="AD21" s="1145"/>
      <c r="AE21" s="1146"/>
      <c r="AF21" s="1117"/>
      <c r="AG21" s="1118"/>
      <c r="AH21" s="1118"/>
      <c r="AI21" s="1118"/>
      <c r="AJ21" s="1119"/>
      <c r="AK21" s="1199"/>
      <c r="AL21" s="1200"/>
      <c r="AM21" s="1200"/>
      <c r="AN21" s="1200"/>
      <c r="AO21" s="1200"/>
      <c r="AP21" s="1200"/>
      <c r="AQ21" s="1200"/>
      <c r="AR21" s="1200"/>
      <c r="AS21" s="1200"/>
      <c r="AT21" s="1200"/>
      <c r="AU21" s="1197"/>
      <c r="AV21" s="1197"/>
      <c r="AW21" s="1197"/>
      <c r="AX21" s="1197"/>
      <c r="AY21" s="1198"/>
      <c r="AZ21" s="252"/>
      <c r="BA21" s="252"/>
      <c r="BB21" s="252"/>
      <c r="BC21" s="252"/>
      <c r="BD21" s="252"/>
      <c r="BE21" s="253"/>
      <c r="BF21" s="253"/>
      <c r="BG21" s="253"/>
      <c r="BH21" s="253"/>
      <c r="BI21" s="253"/>
      <c r="BJ21" s="253"/>
      <c r="BK21" s="253"/>
      <c r="BL21" s="253"/>
      <c r="BM21" s="253"/>
      <c r="BN21" s="253"/>
      <c r="BO21" s="253"/>
      <c r="BP21" s="253"/>
      <c r="BQ21" s="262">
        <v>15</v>
      </c>
      <c r="BR21" s="263"/>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4"/>
    </row>
    <row r="22" spans="1:131" s="255" customFormat="1" ht="26.25" customHeight="1" x14ac:dyDescent="0.15">
      <c r="A22" s="261">
        <v>16</v>
      </c>
      <c r="B22" s="1138"/>
      <c r="C22" s="1139"/>
      <c r="D22" s="1139"/>
      <c r="E22" s="1139"/>
      <c r="F22" s="1139"/>
      <c r="G22" s="1139"/>
      <c r="H22" s="1139"/>
      <c r="I22" s="1139"/>
      <c r="J22" s="1139"/>
      <c r="K22" s="1139"/>
      <c r="L22" s="1139"/>
      <c r="M22" s="1139"/>
      <c r="N22" s="1139"/>
      <c r="O22" s="1139"/>
      <c r="P22" s="1140"/>
      <c r="Q22" s="1194"/>
      <c r="R22" s="1195"/>
      <c r="S22" s="1195"/>
      <c r="T22" s="1195"/>
      <c r="U22" s="1195"/>
      <c r="V22" s="1195"/>
      <c r="W22" s="1195"/>
      <c r="X22" s="1195"/>
      <c r="Y22" s="1195"/>
      <c r="Z22" s="1195"/>
      <c r="AA22" s="1195"/>
      <c r="AB22" s="1195"/>
      <c r="AC22" s="1195"/>
      <c r="AD22" s="1195"/>
      <c r="AE22" s="1196"/>
      <c r="AF22" s="1117"/>
      <c r="AG22" s="1118"/>
      <c r="AH22" s="1118"/>
      <c r="AI22" s="1118"/>
      <c r="AJ22" s="1119"/>
      <c r="AK22" s="1190"/>
      <c r="AL22" s="1191"/>
      <c r="AM22" s="1191"/>
      <c r="AN22" s="1191"/>
      <c r="AO22" s="1191"/>
      <c r="AP22" s="1191"/>
      <c r="AQ22" s="1191"/>
      <c r="AR22" s="1191"/>
      <c r="AS22" s="1191"/>
      <c r="AT22" s="1191"/>
      <c r="AU22" s="1192"/>
      <c r="AV22" s="1192"/>
      <c r="AW22" s="1192"/>
      <c r="AX22" s="1192"/>
      <c r="AY22" s="1193"/>
      <c r="AZ22" s="1136" t="s">
        <v>387</v>
      </c>
      <c r="BA22" s="1136"/>
      <c r="BB22" s="1136"/>
      <c r="BC22" s="1136"/>
      <c r="BD22" s="1137"/>
      <c r="BE22" s="253"/>
      <c r="BF22" s="253"/>
      <c r="BG22" s="253"/>
      <c r="BH22" s="253"/>
      <c r="BI22" s="253"/>
      <c r="BJ22" s="253"/>
      <c r="BK22" s="253"/>
      <c r="BL22" s="253"/>
      <c r="BM22" s="253"/>
      <c r="BN22" s="253"/>
      <c r="BO22" s="253"/>
      <c r="BP22" s="253"/>
      <c r="BQ22" s="262">
        <v>16</v>
      </c>
      <c r="BR22" s="263"/>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81">
        <v>6117</v>
      </c>
      <c r="R23" s="1182"/>
      <c r="S23" s="1182"/>
      <c r="T23" s="1182"/>
      <c r="U23" s="1182"/>
      <c r="V23" s="1182">
        <v>5842</v>
      </c>
      <c r="W23" s="1182"/>
      <c r="X23" s="1182"/>
      <c r="Y23" s="1182"/>
      <c r="Z23" s="1182"/>
      <c r="AA23" s="1182">
        <v>275</v>
      </c>
      <c r="AB23" s="1182"/>
      <c r="AC23" s="1182"/>
      <c r="AD23" s="1182"/>
      <c r="AE23" s="1183"/>
      <c r="AF23" s="1184">
        <v>274</v>
      </c>
      <c r="AG23" s="1182"/>
      <c r="AH23" s="1182"/>
      <c r="AI23" s="1182"/>
      <c r="AJ23" s="1185"/>
      <c r="AK23" s="1186"/>
      <c r="AL23" s="1187"/>
      <c r="AM23" s="1187"/>
      <c r="AN23" s="1187"/>
      <c r="AO23" s="1187"/>
      <c r="AP23" s="1182">
        <v>4493</v>
      </c>
      <c r="AQ23" s="1182"/>
      <c r="AR23" s="1182"/>
      <c r="AS23" s="1182"/>
      <c r="AT23" s="1182"/>
      <c r="AU23" s="1188"/>
      <c r="AV23" s="1188"/>
      <c r="AW23" s="1188"/>
      <c r="AX23" s="1188"/>
      <c r="AY23" s="1189"/>
      <c r="AZ23" s="1178" t="s">
        <v>125</v>
      </c>
      <c r="BA23" s="1179"/>
      <c r="BB23" s="1179"/>
      <c r="BC23" s="1179"/>
      <c r="BD23" s="1180"/>
      <c r="BE23" s="253"/>
      <c r="BF23" s="253"/>
      <c r="BG23" s="253"/>
      <c r="BH23" s="253"/>
      <c r="BI23" s="253"/>
      <c r="BJ23" s="253"/>
      <c r="BK23" s="253"/>
      <c r="BL23" s="253"/>
      <c r="BM23" s="253"/>
      <c r="BN23" s="253"/>
      <c r="BO23" s="253"/>
      <c r="BP23" s="253"/>
      <c r="BQ23" s="262">
        <v>17</v>
      </c>
      <c r="BR23" s="263"/>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4"/>
    </row>
    <row r="24" spans="1:131" s="255" customFormat="1" ht="26.25" customHeight="1" x14ac:dyDescent="0.15">
      <c r="A24" s="1177" t="s">
        <v>390</v>
      </c>
      <c r="B24" s="1177"/>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252"/>
      <c r="BA24" s="252"/>
      <c r="BB24" s="252"/>
      <c r="BC24" s="252"/>
      <c r="BD24" s="252"/>
      <c r="BE24" s="253"/>
      <c r="BF24" s="253"/>
      <c r="BG24" s="253"/>
      <c r="BH24" s="253"/>
      <c r="BI24" s="253"/>
      <c r="BJ24" s="253"/>
      <c r="BK24" s="253"/>
      <c r="BL24" s="253"/>
      <c r="BM24" s="253"/>
      <c r="BN24" s="253"/>
      <c r="BO24" s="253"/>
      <c r="BP24" s="253"/>
      <c r="BQ24" s="262">
        <v>18</v>
      </c>
      <c r="BR24" s="263"/>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4"/>
    </row>
    <row r="25" spans="1:131" s="247" customFormat="1" ht="26.25" customHeight="1" thickBot="1" x14ac:dyDescent="0.2">
      <c r="A25" s="1176" t="s">
        <v>391</v>
      </c>
      <c r="B25" s="1176"/>
      <c r="C25" s="1176"/>
      <c r="D25" s="1176"/>
      <c r="E25" s="1176"/>
      <c r="F25" s="1176"/>
      <c r="G25" s="1176"/>
      <c r="H25" s="1176"/>
      <c r="I25" s="1176"/>
      <c r="J25" s="1176"/>
      <c r="K25" s="1176"/>
      <c r="L25" s="1176"/>
      <c r="M25" s="1176"/>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6"/>
      <c r="AX25" s="1176"/>
      <c r="AY25" s="1176"/>
      <c r="AZ25" s="1176"/>
      <c r="BA25" s="1176"/>
      <c r="BB25" s="1176"/>
      <c r="BC25" s="1176"/>
      <c r="BD25" s="1176"/>
      <c r="BE25" s="1176"/>
      <c r="BF25" s="1176"/>
      <c r="BG25" s="1176"/>
      <c r="BH25" s="1176"/>
      <c r="BI25" s="1176"/>
      <c r="BJ25" s="252"/>
      <c r="BK25" s="252"/>
      <c r="BL25" s="252"/>
      <c r="BM25" s="252"/>
      <c r="BN25" s="252"/>
      <c r="BO25" s="265"/>
      <c r="BP25" s="265"/>
      <c r="BQ25" s="262">
        <v>19</v>
      </c>
      <c r="BR25" s="263"/>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6"/>
    </row>
    <row r="26" spans="1:131" s="247" customFormat="1" ht="26.25" customHeight="1" x14ac:dyDescent="0.15">
      <c r="A26" s="1093" t="s">
        <v>368</v>
      </c>
      <c r="B26" s="1094"/>
      <c r="C26" s="1094"/>
      <c r="D26" s="1094"/>
      <c r="E26" s="1094"/>
      <c r="F26" s="1094"/>
      <c r="G26" s="1094"/>
      <c r="H26" s="1094"/>
      <c r="I26" s="1094"/>
      <c r="J26" s="1094"/>
      <c r="K26" s="1094"/>
      <c r="L26" s="1094"/>
      <c r="M26" s="1094"/>
      <c r="N26" s="1094"/>
      <c r="O26" s="1094"/>
      <c r="P26" s="1095"/>
      <c r="Q26" s="1099" t="s">
        <v>392</v>
      </c>
      <c r="R26" s="1100"/>
      <c r="S26" s="1100"/>
      <c r="T26" s="1100"/>
      <c r="U26" s="1101"/>
      <c r="V26" s="1099" t="s">
        <v>393</v>
      </c>
      <c r="W26" s="1100"/>
      <c r="X26" s="1100"/>
      <c r="Y26" s="1100"/>
      <c r="Z26" s="1101"/>
      <c r="AA26" s="1099" t="s">
        <v>394</v>
      </c>
      <c r="AB26" s="1100"/>
      <c r="AC26" s="1100"/>
      <c r="AD26" s="1100"/>
      <c r="AE26" s="1100"/>
      <c r="AF26" s="1172" t="s">
        <v>395</v>
      </c>
      <c r="AG26" s="1106"/>
      <c r="AH26" s="1106"/>
      <c r="AI26" s="1106"/>
      <c r="AJ26" s="1173"/>
      <c r="AK26" s="1100" t="s">
        <v>396</v>
      </c>
      <c r="AL26" s="1100"/>
      <c r="AM26" s="1100"/>
      <c r="AN26" s="1100"/>
      <c r="AO26" s="1101"/>
      <c r="AP26" s="1099" t="s">
        <v>397</v>
      </c>
      <c r="AQ26" s="1100"/>
      <c r="AR26" s="1100"/>
      <c r="AS26" s="1100"/>
      <c r="AT26" s="1101"/>
      <c r="AU26" s="1099" t="s">
        <v>398</v>
      </c>
      <c r="AV26" s="1100"/>
      <c r="AW26" s="1100"/>
      <c r="AX26" s="1100"/>
      <c r="AY26" s="1101"/>
      <c r="AZ26" s="1099" t="s">
        <v>399</v>
      </c>
      <c r="BA26" s="1100"/>
      <c r="BB26" s="1100"/>
      <c r="BC26" s="1100"/>
      <c r="BD26" s="1101"/>
      <c r="BE26" s="1099" t="s">
        <v>375</v>
      </c>
      <c r="BF26" s="1100"/>
      <c r="BG26" s="1100"/>
      <c r="BH26" s="1100"/>
      <c r="BI26" s="1115"/>
      <c r="BJ26" s="252"/>
      <c r="BK26" s="252"/>
      <c r="BL26" s="252"/>
      <c r="BM26" s="252"/>
      <c r="BN26" s="252"/>
      <c r="BO26" s="265"/>
      <c r="BP26" s="265"/>
      <c r="BQ26" s="262">
        <v>20</v>
      </c>
      <c r="BR26" s="263"/>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6"/>
    </row>
    <row r="27" spans="1:131" s="247"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74"/>
      <c r="AG27" s="1109"/>
      <c r="AH27" s="1109"/>
      <c r="AI27" s="1109"/>
      <c r="AJ27" s="1175"/>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2"/>
      <c r="BK27" s="252"/>
      <c r="BL27" s="252"/>
      <c r="BM27" s="252"/>
      <c r="BN27" s="252"/>
      <c r="BO27" s="265"/>
      <c r="BP27" s="265"/>
      <c r="BQ27" s="262">
        <v>21</v>
      </c>
      <c r="BR27" s="263"/>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6"/>
    </row>
    <row r="28" spans="1:131" s="247" customFormat="1" ht="26.25" customHeight="1" thickTop="1" x14ac:dyDescent="0.15">
      <c r="A28" s="266">
        <v>1</v>
      </c>
      <c r="B28" s="1163" t="s">
        <v>582</v>
      </c>
      <c r="C28" s="1164"/>
      <c r="D28" s="1164"/>
      <c r="E28" s="1164"/>
      <c r="F28" s="1164"/>
      <c r="G28" s="1164"/>
      <c r="H28" s="1164"/>
      <c r="I28" s="1164"/>
      <c r="J28" s="1164"/>
      <c r="K28" s="1164"/>
      <c r="L28" s="1164"/>
      <c r="M28" s="1164"/>
      <c r="N28" s="1164"/>
      <c r="O28" s="1164"/>
      <c r="P28" s="1165"/>
      <c r="Q28" s="1166">
        <v>1259</v>
      </c>
      <c r="R28" s="1167"/>
      <c r="S28" s="1167"/>
      <c r="T28" s="1167"/>
      <c r="U28" s="1167"/>
      <c r="V28" s="1167">
        <v>1228</v>
      </c>
      <c r="W28" s="1167"/>
      <c r="X28" s="1167"/>
      <c r="Y28" s="1167"/>
      <c r="Z28" s="1167"/>
      <c r="AA28" s="1167">
        <v>31</v>
      </c>
      <c r="AB28" s="1167"/>
      <c r="AC28" s="1167"/>
      <c r="AD28" s="1167"/>
      <c r="AE28" s="1168"/>
      <c r="AF28" s="1169">
        <v>31</v>
      </c>
      <c r="AG28" s="1167"/>
      <c r="AH28" s="1167"/>
      <c r="AI28" s="1167"/>
      <c r="AJ28" s="1170"/>
      <c r="AK28" s="1171">
        <v>126</v>
      </c>
      <c r="AL28" s="1159"/>
      <c r="AM28" s="1159"/>
      <c r="AN28" s="1159"/>
      <c r="AO28" s="1159"/>
      <c r="AP28" s="1159">
        <v>103</v>
      </c>
      <c r="AQ28" s="1159"/>
      <c r="AR28" s="1159"/>
      <c r="AS28" s="1159"/>
      <c r="AT28" s="1159"/>
      <c r="AU28" s="1159" t="s">
        <v>583</v>
      </c>
      <c r="AV28" s="1159"/>
      <c r="AW28" s="1159"/>
      <c r="AX28" s="1159"/>
      <c r="AY28" s="1159"/>
      <c r="AZ28" s="1160"/>
      <c r="BA28" s="1160"/>
      <c r="BB28" s="1160"/>
      <c r="BC28" s="1160"/>
      <c r="BD28" s="1160"/>
      <c r="BE28" s="1161"/>
      <c r="BF28" s="1161"/>
      <c r="BG28" s="1161"/>
      <c r="BH28" s="1161"/>
      <c r="BI28" s="1162"/>
      <c r="BJ28" s="252"/>
      <c r="BK28" s="252"/>
      <c r="BL28" s="252"/>
      <c r="BM28" s="252"/>
      <c r="BN28" s="252"/>
      <c r="BO28" s="265"/>
      <c r="BP28" s="265"/>
      <c r="BQ28" s="262">
        <v>22</v>
      </c>
      <c r="BR28" s="263"/>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6"/>
    </row>
    <row r="29" spans="1:131" s="247" customFormat="1" ht="26.25" customHeight="1" x14ac:dyDescent="0.15">
      <c r="A29" s="266">
        <v>2</v>
      </c>
      <c r="B29" s="1150" t="s">
        <v>584</v>
      </c>
      <c r="C29" s="1151"/>
      <c r="D29" s="1151"/>
      <c r="E29" s="1151"/>
      <c r="F29" s="1151"/>
      <c r="G29" s="1151"/>
      <c r="H29" s="1151"/>
      <c r="I29" s="1151"/>
      <c r="J29" s="1151"/>
      <c r="K29" s="1151"/>
      <c r="L29" s="1151"/>
      <c r="M29" s="1151"/>
      <c r="N29" s="1151"/>
      <c r="O29" s="1151"/>
      <c r="P29" s="1152"/>
      <c r="Q29" s="1153">
        <v>1574</v>
      </c>
      <c r="R29" s="1154"/>
      <c r="S29" s="1154"/>
      <c r="T29" s="1154"/>
      <c r="U29" s="1154"/>
      <c r="V29" s="1154">
        <v>1429</v>
      </c>
      <c r="W29" s="1154"/>
      <c r="X29" s="1154"/>
      <c r="Y29" s="1154"/>
      <c r="Z29" s="1154"/>
      <c r="AA29" s="1154">
        <v>145</v>
      </c>
      <c r="AB29" s="1154"/>
      <c r="AC29" s="1154"/>
      <c r="AD29" s="1154"/>
      <c r="AE29" s="1155"/>
      <c r="AF29" s="1156">
        <v>145</v>
      </c>
      <c r="AG29" s="1157"/>
      <c r="AH29" s="1157"/>
      <c r="AI29" s="1157"/>
      <c r="AJ29" s="1158"/>
      <c r="AK29" s="1074">
        <v>247</v>
      </c>
      <c r="AL29" s="1078"/>
      <c r="AM29" s="1078"/>
      <c r="AN29" s="1078"/>
      <c r="AO29" s="1078"/>
      <c r="AP29" s="1078">
        <v>3</v>
      </c>
      <c r="AQ29" s="1078"/>
      <c r="AR29" s="1078"/>
      <c r="AS29" s="1078"/>
      <c r="AT29" s="1078"/>
      <c r="AU29" s="1078" t="s">
        <v>583</v>
      </c>
      <c r="AV29" s="1078"/>
      <c r="AW29" s="1078"/>
      <c r="AX29" s="1078"/>
      <c r="AY29" s="1078"/>
      <c r="AZ29" s="1147"/>
      <c r="BA29" s="1147"/>
      <c r="BB29" s="1147"/>
      <c r="BC29" s="1147"/>
      <c r="BD29" s="1147"/>
      <c r="BE29" s="1148"/>
      <c r="BF29" s="1148"/>
      <c r="BG29" s="1148"/>
      <c r="BH29" s="1148"/>
      <c r="BI29" s="1149"/>
      <c r="BJ29" s="252"/>
      <c r="BK29" s="252"/>
      <c r="BL29" s="252"/>
      <c r="BM29" s="252"/>
      <c r="BN29" s="252"/>
      <c r="BO29" s="265"/>
      <c r="BP29" s="265"/>
      <c r="BQ29" s="262">
        <v>23</v>
      </c>
      <c r="BR29" s="263"/>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6"/>
    </row>
    <row r="30" spans="1:131" s="247" customFormat="1" ht="26.25" customHeight="1" x14ac:dyDescent="0.15">
      <c r="A30" s="266">
        <v>3</v>
      </c>
      <c r="B30" s="1150" t="s">
        <v>585</v>
      </c>
      <c r="C30" s="1151"/>
      <c r="D30" s="1151"/>
      <c r="E30" s="1151"/>
      <c r="F30" s="1151"/>
      <c r="G30" s="1151"/>
      <c r="H30" s="1151"/>
      <c r="I30" s="1151"/>
      <c r="J30" s="1151"/>
      <c r="K30" s="1151"/>
      <c r="L30" s="1151"/>
      <c r="M30" s="1151"/>
      <c r="N30" s="1151"/>
      <c r="O30" s="1151"/>
      <c r="P30" s="1152"/>
      <c r="Q30" s="1153">
        <v>116</v>
      </c>
      <c r="R30" s="1154"/>
      <c r="S30" s="1154"/>
      <c r="T30" s="1154"/>
      <c r="U30" s="1154"/>
      <c r="V30" s="1154">
        <v>116</v>
      </c>
      <c r="W30" s="1154"/>
      <c r="X30" s="1154"/>
      <c r="Y30" s="1154"/>
      <c r="Z30" s="1154"/>
      <c r="AA30" s="1154">
        <v>1</v>
      </c>
      <c r="AB30" s="1154"/>
      <c r="AC30" s="1154"/>
      <c r="AD30" s="1154"/>
      <c r="AE30" s="1155"/>
      <c r="AF30" s="1156">
        <v>1</v>
      </c>
      <c r="AG30" s="1157"/>
      <c r="AH30" s="1157"/>
      <c r="AI30" s="1157"/>
      <c r="AJ30" s="1158"/>
      <c r="AK30" s="1074">
        <v>42</v>
      </c>
      <c r="AL30" s="1078"/>
      <c r="AM30" s="1078"/>
      <c r="AN30" s="1078"/>
      <c r="AO30" s="1078"/>
      <c r="AP30" s="1078" t="s">
        <v>586</v>
      </c>
      <c r="AQ30" s="1078"/>
      <c r="AR30" s="1078"/>
      <c r="AS30" s="1078"/>
      <c r="AT30" s="1078"/>
      <c r="AU30" s="1078" t="s">
        <v>583</v>
      </c>
      <c r="AV30" s="1078"/>
      <c r="AW30" s="1078"/>
      <c r="AX30" s="1078"/>
      <c r="AY30" s="1078"/>
      <c r="AZ30" s="1147"/>
      <c r="BA30" s="1147"/>
      <c r="BB30" s="1147"/>
      <c r="BC30" s="1147"/>
      <c r="BD30" s="1147"/>
      <c r="BE30" s="1148"/>
      <c r="BF30" s="1148"/>
      <c r="BG30" s="1148"/>
      <c r="BH30" s="1148"/>
      <c r="BI30" s="1149"/>
      <c r="BJ30" s="252"/>
      <c r="BK30" s="252"/>
      <c r="BL30" s="252"/>
      <c r="BM30" s="252"/>
      <c r="BN30" s="252"/>
      <c r="BO30" s="265"/>
      <c r="BP30" s="265"/>
      <c r="BQ30" s="262">
        <v>24</v>
      </c>
      <c r="BR30" s="263"/>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6"/>
    </row>
    <row r="31" spans="1:131" s="247" customFormat="1" ht="26.25" customHeight="1" x14ac:dyDescent="0.15">
      <c r="A31" s="266">
        <v>4</v>
      </c>
      <c r="B31" s="1150" t="s">
        <v>587</v>
      </c>
      <c r="C31" s="1151"/>
      <c r="D31" s="1151"/>
      <c r="E31" s="1151"/>
      <c r="F31" s="1151"/>
      <c r="G31" s="1151"/>
      <c r="H31" s="1151"/>
      <c r="I31" s="1151"/>
      <c r="J31" s="1151"/>
      <c r="K31" s="1151"/>
      <c r="L31" s="1151"/>
      <c r="M31" s="1151"/>
      <c r="N31" s="1151"/>
      <c r="O31" s="1151"/>
      <c r="P31" s="1152"/>
      <c r="Q31" s="1153">
        <v>400</v>
      </c>
      <c r="R31" s="1154"/>
      <c r="S31" s="1154"/>
      <c r="T31" s="1154"/>
      <c r="U31" s="1154"/>
      <c r="V31" s="1154">
        <v>400</v>
      </c>
      <c r="W31" s="1154"/>
      <c r="X31" s="1154"/>
      <c r="Y31" s="1154"/>
      <c r="Z31" s="1154"/>
      <c r="AA31" s="1154" t="s">
        <v>583</v>
      </c>
      <c r="AB31" s="1154"/>
      <c r="AC31" s="1154"/>
      <c r="AD31" s="1154"/>
      <c r="AE31" s="1155"/>
      <c r="AF31" s="1156" t="s">
        <v>588</v>
      </c>
      <c r="AG31" s="1157"/>
      <c r="AH31" s="1157"/>
      <c r="AI31" s="1157"/>
      <c r="AJ31" s="1158"/>
      <c r="AK31" s="1074">
        <v>117</v>
      </c>
      <c r="AL31" s="1078"/>
      <c r="AM31" s="1078"/>
      <c r="AN31" s="1078"/>
      <c r="AO31" s="1078"/>
      <c r="AP31" s="1078">
        <v>103</v>
      </c>
      <c r="AQ31" s="1078"/>
      <c r="AR31" s="1078"/>
      <c r="AS31" s="1078"/>
      <c r="AT31" s="1078"/>
      <c r="AU31" s="1078">
        <v>103</v>
      </c>
      <c r="AV31" s="1078"/>
      <c r="AW31" s="1078"/>
      <c r="AX31" s="1078"/>
      <c r="AY31" s="1078"/>
      <c r="AZ31" s="1147"/>
      <c r="BA31" s="1147"/>
      <c r="BB31" s="1147"/>
      <c r="BC31" s="1147"/>
      <c r="BD31" s="1147"/>
      <c r="BE31" s="1148"/>
      <c r="BF31" s="1148"/>
      <c r="BG31" s="1148"/>
      <c r="BH31" s="1148"/>
      <c r="BI31" s="1149"/>
      <c r="BJ31" s="252"/>
      <c r="BK31" s="252"/>
      <c r="BL31" s="252"/>
      <c r="BM31" s="252"/>
      <c r="BN31" s="252"/>
      <c r="BO31" s="265"/>
      <c r="BP31" s="265"/>
      <c r="BQ31" s="262">
        <v>25</v>
      </c>
      <c r="BR31" s="263"/>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6"/>
    </row>
    <row r="32" spans="1:131" s="247" customFormat="1" ht="26.25" customHeight="1" x14ac:dyDescent="0.15">
      <c r="A32" s="266">
        <v>5</v>
      </c>
      <c r="B32" s="1150" t="s">
        <v>589</v>
      </c>
      <c r="C32" s="1151"/>
      <c r="D32" s="1151"/>
      <c r="E32" s="1151"/>
      <c r="F32" s="1151"/>
      <c r="G32" s="1151"/>
      <c r="H32" s="1151"/>
      <c r="I32" s="1151"/>
      <c r="J32" s="1151"/>
      <c r="K32" s="1151"/>
      <c r="L32" s="1151"/>
      <c r="M32" s="1151"/>
      <c r="N32" s="1151"/>
      <c r="O32" s="1151"/>
      <c r="P32" s="1152"/>
      <c r="Q32" s="1153">
        <v>305</v>
      </c>
      <c r="R32" s="1154"/>
      <c r="S32" s="1154"/>
      <c r="T32" s="1154"/>
      <c r="U32" s="1154"/>
      <c r="V32" s="1154">
        <v>305</v>
      </c>
      <c r="W32" s="1154"/>
      <c r="X32" s="1154"/>
      <c r="Y32" s="1154"/>
      <c r="Z32" s="1154"/>
      <c r="AA32" s="1154">
        <v>1</v>
      </c>
      <c r="AB32" s="1154"/>
      <c r="AC32" s="1154"/>
      <c r="AD32" s="1154"/>
      <c r="AE32" s="1155"/>
      <c r="AF32" s="1156" t="s">
        <v>588</v>
      </c>
      <c r="AG32" s="1157"/>
      <c r="AH32" s="1157"/>
      <c r="AI32" s="1157"/>
      <c r="AJ32" s="1158"/>
      <c r="AK32" s="1074">
        <v>227</v>
      </c>
      <c r="AL32" s="1078"/>
      <c r="AM32" s="1078"/>
      <c r="AN32" s="1078"/>
      <c r="AO32" s="1078"/>
      <c r="AP32" s="1078">
        <v>1807</v>
      </c>
      <c r="AQ32" s="1078"/>
      <c r="AR32" s="1078"/>
      <c r="AS32" s="1078"/>
      <c r="AT32" s="1078"/>
      <c r="AU32" s="1078">
        <v>1795</v>
      </c>
      <c r="AV32" s="1078"/>
      <c r="AW32" s="1078"/>
      <c r="AX32" s="1078"/>
      <c r="AY32" s="1078"/>
      <c r="AZ32" s="1147"/>
      <c r="BA32" s="1147"/>
      <c r="BB32" s="1147"/>
      <c r="BC32" s="1147"/>
      <c r="BD32" s="1147"/>
      <c r="BE32" s="1148" t="s">
        <v>590</v>
      </c>
      <c r="BF32" s="1148"/>
      <c r="BG32" s="1148"/>
      <c r="BH32" s="1148"/>
      <c r="BI32" s="1149"/>
      <c r="BJ32" s="252"/>
      <c r="BK32" s="252"/>
      <c r="BL32" s="252"/>
      <c r="BM32" s="252"/>
      <c r="BN32" s="252"/>
      <c r="BO32" s="265"/>
      <c r="BP32" s="265"/>
      <c r="BQ32" s="262">
        <v>26</v>
      </c>
      <c r="BR32" s="263"/>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6"/>
    </row>
    <row r="33" spans="1:131" s="247" customFormat="1" ht="26.25" customHeight="1" x14ac:dyDescent="0.15">
      <c r="A33" s="266">
        <v>6</v>
      </c>
      <c r="B33" s="1150" t="s">
        <v>591</v>
      </c>
      <c r="C33" s="1151"/>
      <c r="D33" s="1151"/>
      <c r="E33" s="1151"/>
      <c r="F33" s="1151"/>
      <c r="G33" s="1151"/>
      <c r="H33" s="1151"/>
      <c r="I33" s="1151"/>
      <c r="J33" s="1151"/>
      <c r="K33" s="1151"/>
      <c r="L33" s="1151"/>
      <c r="M33" s="1151"/>
      <c r="N33" s="1151"/>
      <c r="O33" s="1151"/>
      <c r="P33" s="1152"/>
      <c r="Q33" s="1153">
        <v>173</v>
      </c>
      <c r="R33" s="1154"/>
      <c r="S33" s="1154"/>
      <c r="T33" s="1154"/>
      <c r="U33" s="1154"/>
      <c r="V33" s="1154">
        <v>173</v>
      </c>
      <c r="W33" s="1154"/>
      <c r="X33" s="1154"/>
      <c r="Y33" s="1154"/>
      <c r="Z33" s="1154"/>
      <c r="AA33" s="1154" t="s">
        <v>583</v>
      </c>
      <c r="AB33" s="1154"/>
      <c r="AC33" s="1154"/>
      <c r="AD33" s="1154"/>
      <c r="AE33" s="1155"/>
      <c r="AF33" s="1156" t="s">
        <v>583</v>
      </c>
      <c r="AG33" s="1157"/>
      <c r="AH33" s="1157"/>
      <c r="AI33" s="1157"/>
      <c r="AJ33" s="1158"/>
      <c r="AK33" s="1074">
        <v>117</v>
      </c>
      <c r="AL33" s="1078"/>
      <c r="AM33" s="1078"/>
      <c r="AN33" s="1078"/>
      <c r="AO33" s="1078"/>
      <c r="AP33" s="1078">
        <v>809</v>
      </c>
      <c r="AQ33" s="1078"/>
      <c r="AR33" s="1078"/>
      <c r="AS33" s="1078"/>
      <c r="AT33" s="1078"/>
      <c r="AU33" s="1078">
        <v>809</v>
      </c>
      <c r="AV33" s="1078"/>
      <c r="AW33" s="1078"/>
      <c r="AX33" s="1078"/>
      <c r="AY33" s="1078"/>
      <c r="AZ33" s="1147"/>
      <c r="BA33" s="1147"/>
      <c r="BB33" s="1147"/>
      <c r="BC33" s="1147"/>
      <c r="BD33" s="1147"/>
      <c r="BE33" s="1148" t="s">
        <v>592</v>
      </c>
      <c r="BF33" s="1148"/>
      <c r="BG33" s="1148"/>
      <c r="BH33" s="1148"/>
      <c r="BI33" s="1149"/>
      <c r="BJ33" s="252"/>
      <c r="BK33" s="252"/>
      <c r="BL33" s="252"/>
      <c r="BM33" s="252"/>
      <c r="BN33" s="252"/>
      <c r="BO33" s="265"/>
      <c r="BP33" s="265"/>
      <c r="BQ33" s="262">
        <v>27</v>
      </c>
      <c r="BR33" s="263"/>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6"/>
    </row>
    <row r="34" spans="1:131" s="247" customFormat="1" ht="26.25" customHeight="1" x14ac:dyDescent="0.15">
      <c r="A34" s="266">
        <v>7</v>
      </c>
      <c r="B34" s="1138"/>
      <c r="C34" s="1139"/>
      <c r="D34" s="1139"/>
      <c r="E34" s="1139"/>
      <c r="F34" s="1139"/>
      <c r="G34" s="1139"/>
      <c r="H34" s="1139"/>
      <c r="I34" s="1139"/>
      <c r="J34" s="1139"/>
      <c r="K34" s="1139"/>
      <c r="L34" s="1139"/>
      <c r="M34" s="1139"/>
      <c r="N34" s="1139"/>
      <c r="O34" s="1139"/>
      <c r="P34" s="1140"/>
      <c r="Q34" s="1144"/>
      <c r="R34" s="1145"/>
      <c r="S34" s="1145"/>
      <c r="T34" s="1145"/>
      <c r="U34" s="1145"/>
      <c r="V34" s="1145"/>
      <c r="W34" s="1145"/>
      <c r="X34" s="1145"/>
      <c r="Y34" s="1145"/>
      <c r="Z34" s="1145"/>
      <c r="AA34" s="1145"/>
      <c r="AB34" s="1145"/>
      <c r="AC34" s="1145"/>
      <c r="AD34" s="1145"/>
      <c r="AE34" s="1146"/>
      <c r="AF34" s="1117"/>
      <c r="AG34" s="1118"/>
      <c r="AH34" s="1118"/>
      <c r="AI34" s="1118"/>
      <c r="AJ34" s="1119"/>
      <c r="AK34" s="1070"/>
      <c r="AL34" s="1061"/>
      <c r="AM34" s="1061"/>
      <c r="AN34" s="1061"/>
      <c r="AO34" s="1061"/>
      <c r="AP34" s="1061"/>
      <c r="AQ34" s="1061"/>
      <c r="AR34" s="1061"/>
      <c r="AS34" s="1061"/>
      <c r="AT34" s="1061"/>
      <c r="AU34" s="1061"/>
      <c r="AV34" s="1061"/>
      <c r="AW34" s="1061"/>
      <c r="AX34" s="1061"/>
      <c r="AY34" s="1061"/>
      <c r="AZ34" s="1143"/>
      <c r="BA34" s="1143"/>
      <c r="BB34" s="1143"/>
      <c r="BC34" s="1143"/>
      <c r="BD34" s="1143"/>
      <c r="BE34" s="1133"/>
      <c r="BF34" s="1133"/>
      <c r="BG34" s="1133"/>
      <c r="BH34" s="1133"/>
      <c r="BI34" s="1134"/>
      <c r="BJ34" s="252"/>
      <c r="BK34" s="252"/>
      <c r="BL34" s="252"/>
      <c r="BM34" s="252"/>
      <c r="BN34" s="252"/>
      <c r="BO34" s="265"/>
      <c r="BP34" s="265"/>
      <c r="BQ34" s="262">
        <v>28</v>
      </c>
      <c r="BR34" s="263"/>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6"/>
    </row>
    <row r="35" spans="1:131" s="247" customFormat="1" ht="26.25" customHeight="1" x14ac:dyDescent="0.15">
      <c r="A35" s="266">
        <v>8</v>
      </c>
      <c r="B35" s="1138"/>
      <c r="C35" s="1139"/>
      <c r="D35" s="1139"/>
      <c r="E35" s="1139"/>
      <c r="F35" s="1139"/>
      <c r="G35" s="1139"/>
      <c r="H35" s="1139"/>
      <c r="I35" s="1139"/>
      <c r="J35" s="1139"/>
      <c r="K35" s="1139"/>
      <c r="L35" s="1139"/>
      <c r="M35" s="1139"/>
      <c r="N35" s="1139"/>
      <c r="O35" s="1139"/>
      <c r="P35" s="1140"/>
      <c r="Q35" s="1144"/>
      <c r="R35" s="1145"/>
      <c r="S35" s="1145"/>
      <c r="T35" s="1145"/>
      <c r="U35" s="1145"/>
      <c r="V35" s="1145"/>
      <c r="W35" s="1145"/>
      <c r="X35" s="1145"/>
      <c r="Y35" s="1145"/>
      <c r="Z35" s="1145"/>
      <c r="AA35" s="1145"/>
      <c r="AB35" s="1145"/>
      <c r="AC35" s="1145"/>
      <c r="AD35" s="1145"/>
      <c r="AE35" s="1146"/>
      <c r="AF35" s="1117"/>
      <c r="AG35" s="1118"/>
      <c r="AH35" s="1118"/>
      <c r="AI35" s="1118"/>
      <c r="AJ35" s="1119"/>
      <c r="AK35" s="1070"/>
      <c r="AL35" s="1061"/>
      <c r="AM35" s="1061"/>
      <c r="AN35" s="1061"/>
      <c r="AO35" s="1061"/>
      <c r="AP35" s="1061"/>
      <c r="AQ35" s="1061"/>
      <c r="AR35" s="1061"/>
      <c r="AS35" s="1061"/>
      <c r="AT35" s="1061"/>
      <c r="AU35" s="1061"/>
      <c r="AV35" s="1061"/>
      <c r="AW35" s="1061"/>
      <c r="AX35" s="1061"/>
      <c r="AY35" s="1061"/>
      <c r="AZ35" s="1143"/>
      <c r="BA35" s="1143"/>
      <c r="BB35" s="1143"/>
      <c r="BC35" s="1143"/>
      <c r="BD35" s="1143"/>
      <c r="BE35" s="1133"/>
      <c r="BF35" s="1133"/>
      <c r="BG35" s="1133"/>
      <c r="BH35" s="1133"/>
      <c r="BI35" s="1134"/>
      <c r="BJ35" s="252"/>
      <c r="BK35" s="252"/>
      <c r="BL35" s="252"/>
      <c r="BM35" s="252"/>
      <c r="BN35" s="252"/>
      <c r="BO35" s="265"/>
      <c r="BP35" s="265"/>
      <c r="BQ35" s="262">
        <v>29</v>
      </c>
      <c r="BR35" s="263"/>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6"/>
    </row>
    <row r="36" spans="1:131" s="247" customFormat="1" ht="26.25" customHeight="1" x14ac:dyDescent="0.15">
      <c r="A36" s="266">
        <v>9</v>
      </c>
      <c r="B36" s="1138"/>
      <c r="C36" s="1139"/>
      <c r="D36" s="1139"/>
      <c r="E36" s="1139"/>
      <c r="F36" s="1139"/>
      <c r="G36" s="1139"/>
      <c r="H36" s="1139"/>
      <c r="I36" s="1139"/>
      <c r="J36" s="1139"/>
      <c r="K36" s="1139"/>
      <c r="L36" s="1139"/>
      <c r="M36" s="1139"/>
      <c r="N36" s="1139"/>
      <c r="O36" s="1139"/>
      <c r="P36" s="1140"/>
      <c r="Q36" s="1144"/>
      <c r="R36" s="1145"/>
      <c r="S36" s="1145"/>
      <c r="T36" s="1145"/>
      <c r="U36" s="1145"/>
      <c r="V36" s="1145"/>
      <c r="W36" s="1145"/>
      <c r="X36" s="1145"/>
      <c r="Y36" s="1145"/>
      <c r="Z36" s="1145"/>
      <c r="AA36" s="1145"/>
      <c r="AB36" s="1145"/>
      <c r="AC36" s="1145"/>
      <c r="AD36" s="1145"/>
      <c r="AE36" s="1146"/>
      <c r="AF36" s="1117"/>
      <c r="AG36" s="1118"/>
      <c r="AH36" s="1118"/>
      <c r="AI36" s="1118"/>
      <c r="AJ36" s="1119"/>
      <c r="AK36" s="1070"/>
      <c r="AL36" s="1061"/>
      <c r="AM36" s="1061"/>
      <c r="AN36" s="1061"/>
      <c r="AO36" s="1061"/>
      <c r="AP36" s="1061"/>
      <c r="AQ36" s="1061"/>
      <c r="AR36" s="1061"/>
      <c r="AS36" s="1061"/>
      <c r="AT36" s="1061"/>
      <c r="AU36" s="1061"/>
      <c r="AV36" s="1061"/>
      <c r="AW36" s="1061"/>
      <c r="AX36" s="1061"/>
      <c r="AY36" s="1061"/>
      <c r="AZ36" s="1143"/>
      <c r="BA36" s="1143"/>
      <c r="BB36" s="1143"/>
      <c r="BC36" s="1143"/>
      <c r="BD36" s="1143"/>
      <c r="BE36" s="1133"/>
      <c r="BF36" s="1133"/>
      <c r="BG36" s="1133"/>
      <c r="BH36" s="1133"/>
      <c r="BI36" s="1134"/>
      <c r="BJ36" s="252"/>
      <c r="BK36" s="252"/>
      <c r="BL36" s="252"/>
      <c r="BM36" s="252"/>
      <c r="BN36" s="252"/>
      <c r="BO36" s="265"/>
      <c r="BP36" s="265"/>
      <c r="BQ36" s="262">
        <v>30</v>
      </c>
      <c r="BR36" s="263"/>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6"/>
    </row>
    <row r="37" spans="1:131" s="247" customFormat="1" ht="26.25" customHeight="1" x14ac:dyDescent="0.15">
      <c r="A37" s="266">
        <v>10</v>
      </c>
      <c r="B37" s="1138"/>
      <c r="C37" s="1139"/>
      <c r="D37" s="1139"/>
      <c r="E37" s="1139"/>
      <c r="F37" s="1139"/>
      <c r="G37" s="1139"/>
      <c r="H37" s="1139"/>
      <c r="I37" s="1139"/>
      <c r="J37" s="1139"/>
      <c r="K37" s="1139"/>
      <c r="L37" s="1139"/>
      <c r="M37" s="1139"/>
      <c r="N37" s="1139"/>
      <c r="O37" s="1139"/>
      <c r="P37" s="1140"/>
      <c r="Q37" s="1144"/>
      <c r="R37" s="1145"/>
      <c r="S37" s="1145"/>
      <c r="T37" s="1145"/>
      <c r="U37" s="1145"/>
      <c r="V37" s="1145"/>
      <c r="W37" s="1145"/>
      <c r="X37" s="1145"/>
      <c r="Y37" s="1145"/>
      <c r="Z37" s="1145"/>
      <c r="AA37" s="1145"/>
      <c r="AB37" s="1145"/>
      <c r="AC37" s="1145"/>
      <c r="AD37" s="1145"/>
      <c r="AE37" s="1146"/>
      <c r="AF37" s="1117"/>
      <c r="AG37" s="1118"/>
      <c r="AH37" s="1118"/>
      <c r="AI37" s="1118"/>
      <c r="AJ37" s="1119"/>
      <c r="AK37" s="1070"/>
      <c r="AL37" s="1061"/>
      <c r="AM37" s="1061"/>
      <c r="AN37" s="1061"/>
      <c r="AO37" s="1061"/>
      <c r="AP37" s="1061"/>
      <c r="AQ37" s="1061"/>
      <c r="AR37" s="1061"/>
      <c r="AS37" s="1061"/>
      <c r="AT37" s="1061"/>
      <c r="AU37" s="1061"/>
      <c r="AV37" s="1061"/>
      <c r="AW37" s="1061"/>
      <c r="AX37" s="1061"/>
      <c r="AY37" s="1061"/>
      <c r="AZ37" s="1143"/>
      <c r="BA37" s="1143"/>
      <c r="BB37" s="1143"/>
      <c r="BC37" s="1143"/>
      <c r="BD37" s="1143"/>
      <c r="BE37" s="1133"/>
      <c r="BF37" s="1133"/>
      <c r="BG37" s="1133"/>
      <c r="BH37" s="1133"/>
      <c r="BI37" s="1134"/>
      <c r="BJ37" s="252"/>
      <c r="BK37" s="252"/>
      <c r="BL37" s="252"/>
      <c r="BM37" s="252"/>
      <c r="BN37" s="252"/>
      <c r="BO37" s="265"/>
      <c r="BP37" s="265"/>
      <c r="BQ37" s="262">
        <v>31</v>
      </c>
      <c r="BR37" s="263"/>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6"/>
    </row>
    <row r="38" spans="1:131" s="247" customFormat="1" ht="26.25" customHeight="1" x14ac:dyDescent="0.15">
      <c r="A38" s="266">
        <v>11</v>
      </c>
      <c r="B38" s="1138"/>
      <c r="C38" s="1139"/>
      <c r="D38" s="1139"/>
      <c r="E38" s="1139"/>
      <c r="F38" s="1139"/>
      <c r="G38" s="1139"/>
      <c r="H38" s="1139"/>
      <c r="I38" s="1139"/>
      <c r="J38" s="1139"/>
      <c r="K38" s="1139"/>
      <c r="L38" s="1139"/>
      <c r="M38" s="1139"/>
      <c r="N38" s="1139"/>
      <c r="O38" s="1139"/>
      <c r="P38" s="1140"/>
      <c r="Q38" s="1144"/>
      <c r="R38" s="1145"/>
      <c r="S38" s="1145"/>
      <c r="T38" s="1145"/>
      <c r="U38" s="1145"/>
      <c r="V38" s="1145"/>
      <c r="W38" s="1145"/>
      <c r="X38" s="1145"/>
      <c r="Y38" s="1145"/>
      <c r="Z38" s="1145"/>
      <c r="AA38" s="1145"/>
      <c r="AB38" s="1145"/>
      <c r="AC38" s="1145"/>
      <c r="AD38" s="1145"/>
      <c r="AE38" s="1146"/>
      <c r="AF38" s="1117"/>
      <c r="AG38" s="1118"/>
      <c r="AH38" s="1118"/>
      <c r="AI38" s="1118"/>
      <c r="AJ38" s="1119"/>
      <c r="AK38" s="1070"/>
      <c r="AL38" s="1061"/>
      <c r="AM38" s="1061"/>
      <c r="AN38" s="1061"/>
      <c r="AO38" s="1061"/>
      <c r="AP38" s="1061"/>
      <c r="AQ38" s="1061"/>
      <c r="AR38" s="1061"/>
      <c r="AS38" s="1061"/>
      <c r="AT38" s="1061"/>
      <c r="AU38" s="1061"/>
      <c r="AV38" s="1061"/>
      <c r="AW38" s="1061"/>
      <c r="AX38" s="1061"/>
      <c r="AY38" s="1061"/>
      <c r="AZ38" s="1143"/>
      <c r="BA38" s="1143"/>
      <c r="BB38" s="1143"/>
      <c r="BC38" s="1143"/>
      <c r="BD38" s="1143"/>
      <c r="BE38" s="1133"/>
      <c r="BF38" s="1133"/>
      <c r="BG38" s="1133"/>
      <c r="BH38" s="1133"/>
      <c r="BI38" s="1134"/>
      <c r="BJ38" s="252"/>
      <c r="BK38" s="252"/>
      <c r="BL38" s="252"/>
      <c r="BM38" s="252"/>
      <c r="BN38" s="252"/>
      <c r="BO38" s="265"/>
      <c r="BP38" s="265"/>
      <c r="BQ38" s="262">
        <v>32</v>
      </c>
      <c r="BR38" s="263"/>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6"/>
    </row>
    <row r="39" spans="1:131" s="247" customFormat="1" ht="26.25" customHeight="1" x14ac:dyDescent="0.15">
      <c r="A39" s="266">
        <v>12</v>
      </c>
      <c r="B39" s="1138"/>
      <c r="C39" s="1139"/>
      <c r="D39" s="1139"/>
      <c r="E39" s="1139"/>
      <c r="F39" s="1139"/>
      <c r="G39" s="1139"/>
      <c r="H39" s="1139"/>
      <c r="I39" s="1139"/>
      <c r="J39" s="1139"/>
      <c r="K39" s="1139"/>
      <c r="L39" s="1139"/>
      <c r="M39" s="1139"/>
      <c r="N39" s="1139"/>
      <c r="O39" s="1139"/>
      <c r="P39" s="1140"/>
      <c r="Q39" s="1144"/>
      <c r="R39" s="1145"/>
      <c r="S39" s="1145"/>
      <c r="T39" s="1145"/>
      <c r="U39" s="1145"/>
      <c r="V39" s="1145"/>
      <c r="W39" s="1145"/>
      <c r="X39" s="1145"/>
      <c r="Y39" s="1145"/>
      <c r="Z39" s="1145"/>
      <c r="AA39" s="1145"/>
      <c r="AB39" s="1145"/>
      <c r="AC39" s="1145"/>
      <c r="AD39" s="1145"/>
      <c r="AE39" s="1146"/>
      <c r="AF39" s="1117"/>
      <c r="AG39" s="1118"/>
      <c r="AH39" s="1118"/>
      <c r="AI39" s="1118"/>
      <c r="AJ39" s="1119"/>
      <c r="AK39" s="1070"/>
      <c r="AL39" s="1061"/>
      <c r="AM39" s="1061"/>
      <c r="AN39" s="1061"/>
      <c r="AO39" s="1061"/>
      <c r="AP39" s="1061"/>
      <c r="AQ39" s="1061"/>
      <c r="AR39" s="1061"/>
      <c r="AS39" s="1061"/>
      <c r="AT39" s="1061"/>
      <c r="AU39" s="1061"/>
      <c r="AV39" s="1061"/>
      <c r="AW39" s="1061"/>
      <c r="AX39" s="1061"/>
      <c r="AY39" s="1061"/>
      <c r="AZ39" s="1143"/>
      <c r="BA39" s="1143"/>
      <c r="BB39" s="1143"/>
      <c r="BC39" s="1143"/>
      <c r="BD39" s="1143"/>
      <c r="BE39" s="1133"/>
      <c r="BF39" s="1133"/>
      <c r="BG39" s="1133"/>
      <c r="BH39" s="1133"/>
      <c r="BI39" s="1134"/>
      <c r="BJ39" s="252"/>
      <c r="BK39" s="252"/>
      <c r="BL39" s="252"/>
      <c r="BM39" s="252"/>
      <c r="BN39" s="252"/>
      <c r="BO39" s="265"/>
      <c r="BP39" s="265"/>
      <c r="BQ39" s="262">
        <v>33</v>
      </c>
      <c r="BR39" s="263"/>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6"/>
    </row>
    <row r="40" spans="1:131" s="247" customFormat="1" ht="26.25" customHeight="1" x14ac:dyDescent="0.15">
      <c r="A40" s="261">
        <v>13</v>
      </c>
      <c r="B40" s="1138"/>
      <c r="C40" s="1139"/>
      <c r="D40" s="1139"/>
      <c r="E40" s="1139"/>
      <c r="F40" s="1139"/>
      <c r="G40" s="1139"/>
      <c r="H40" s="1139"/>
      <c r="I40" s="1139"/>
      <c r="J40" s="1139"/>
      <c r="K40" s="1139"/>
      <c r="L40" s="1139"/>
      <c r="M40" s="1139"/>
      <c r="N40" s="1139"/>
      <c r="O40" s="1139"/>
      <c r="P40" s="1140"/>
      <c r="Q40" s="1144"/>
      <c r="R40" s="1145"/>
      <c r="S40" s="1145"/>
      <c r="T40" s="1145"/>
      <c r="U40" s="1145"/>
      <c r="V40" s="1145"/>
      <c r="W40" s="1145"/>
      <c r="X40" s="1145"/>
      <c r="Y40" s="1145"/>
      <c r="Z40" s="1145"/>
      <c r="AA40" s="1145"/>
      <c r="AB40" s="1145"/>
      <c r="AC40" s="1145"/>
      <c r="AD40" s="1145"/>
      <c r="AE40" s="1146"/>
      <c r="AF40" s="1117"/>
      <c r="AG40" s="1118"/>
      <c r="AH40" s="1118"/>
      <c r="AI40" s="1118"/>
      <c r="AJ40" s="1119"/>
      <c r="AK40" s="1070"/>
      <c r="AL40" s="1061"/>
      <c r="AM40" s="1061"/>
      <c r="AN40" s="1061"/>
      <c r="AO40" s="1061"/>
      <c r="AP40" s="1061"/>
      <c r="AQ40" s="1061"/>
      <c r="AR40" s="1061"/>
      <c r="AS40" s="1061"/>
      <c r="AT40" s="1061"/>
      <c r="AU40" s="1061"/>
      <c r="AV40" s="1061"/>
      <c r="AW40" s="1061"/>
      <c r="AX40" s="1061"/>
      <c r="AY40" s="1061"/>
      <c r="AZ40" s="1143"/>
      <c r="BA40" s="1143"/>
      <c r="BB40" s="1143"/>
      <c r="BC40" s="1143"/>
      <c r="BD40" s="1143"/>
      <c r="BE40" s="1133"/>
      <c r="BF40" s="1133"/>
      <c r="BG40" s="1133"/>
      <c r="BH40" s="1133"/>
      <c r="BI40" s="1134"/>
      <c r="BJ40" s="252"/>
      <c r="BK40" s="252"/>
      <c r="BL40" s="252"/>
      <c r="BM40" s="252"/>
      <c r="BN40" s="252"/>
      <c r="BO40" s="265"/>
      <c r="BP40" s="265"/>
      <c r="BQ40" s="262">
        <v>34</v>
      </c>
      <c r="BR40" s="263"/>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6"/>
    </row>
    <row r="41" spans="1:131" s="247" customFormat="1" ht="26.25" customHeight="1" x14ac:dyDescent="0.15">
      <c r="A41" s="261">
        <v>14</v>
      </c>
      <c r="B41" s="1138"/>
      <c r="C41" s="1139"/>
      <c r="D41" s="1139"/>
      <c r="E41" s="1139"/>
      <c r="F41" s="1139"/>
      <c r="G41" s="1139"/>
      <c r="H41" s="1139"/>
      <c r="I41" s="1139"/>
      <c r="J41" s="1139"/>
      <c r="K41" s="1139"/>
      <c r="L41" s="1139"/>
      <c r="M41" s="1139"/>
      <c r="N41" s="1139"/>
      <c r="O41" s="1139"/>
      <c r="P41" s="1140"/>
      <c r="Q41" s="1144"/>
      <c r="R41" s="1145"/>
      <c r="S41" s="1145"/>
      <c r="T41" s="1145"/>
      <c r="U41" s="1145"/>
      <c r="V41" s="1145"/>
      <c r="W41" s="1145"/>
      <c r="X41" s="1145"/>
      <c r="Y41" s="1145"/>
      <c r="Z41" s="1145"/>
      <c r="AA41" s="1145"/>
      <c r="AB41" s="1145"/>
      <c r="AC41" s="1145"/>
      <c r="AD41" s="1145"/>
      <c r="AE41" s="1146"/>
      <c r="AF41" s="1117"/>
      <c r="AG41" s="1118"/>
      <c r="AH41" s="1118"/>
      <c r="AI41" s="1118"/>
      <c r="AJ41" s="1119"/>
      <c r="AK41" s="1070"/>
      <c r="AL41" s="1061"/>
      <c r="AM41" s="1061"/>
      <c r="AN41" s="1061"/>
      <c r="AO41" s="1061"/>
      <c r="AP41" s="1061"/>
      <c r="AQ41" s="1061"/>
      <c r="AR41" s="1061"/>
      <c r="AS41" s="1061"/>
      <c r="AT41" s="1061"/>
      <c r="AU41" s="1061"/>
      <c r="AV41" s="1061"/>
      <c r="AW41" s="1061"/>
      <c r="AX41" s="1061"/>
      <c r="AY41" s="1061"/>
      <c r="AZ41" s="1143"/>
      <c r="BA41" s="1143"/>
      <c r="BB41" s="1143"/>
      <c r="BC41" s="1143"/>
      <c r="BD41" s="1143"/>
      <c r="BE41" s="1133"/>
      <c r="BF41" s="1133"/>
      <c r="BG41" s="1133"/>
      <c r="BH41" s="1133"/>
      <c r="BI41" s="1134"/>
      <c r="BJ41" s="252"/>
      <c r="BK41" s="252"/>
      <c r="BL41" s="252"/>
      <c r="BM41" s="252"/>
      <c r="BN41" s="252"/>
      <c r="BO41" s="265"/>
      <c r="BP41" s="265"/>
      <c r="BQ41" s="262">
        <v>35</v>
      </c>
      <c r="BR41" s="263"/>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6"/>
    </row>
    <row r="42" spans="1:131" s="247" customFormat="1" ht="26.25" customHeight="1" x14ac:dyDescent="0.15">
      <c r="A42" s="261">
        <v>15</v>
      </c>
      <c r="B42" s="1138"/>
      <c r="C42" s="1139"/>
      <c r="D42" s="1139"/>
      <c r="E42" s="1139"/>
      <c r="F42" s="1139"/>
      <c r="G42" s="1139"/>
      <c r="H42" s="1139"/>
      <c r="I42" s="1139"/>
      <c r="J42" s="1139"/>
      <c r="K42" s="1139"/>
      <c r="L42" s="1139"/>
      <c r="M42" s="1139"/>
      <c r="N42" s="1139"/>
      <c r="O42" s="1139"/>
      <c r="P42" s="1140"/>
      <c r="Q42" s="1144"/>
      <c r="R42" s="1145"/>
      <c r="S42" s="1145"/>
      <c r="T42" s="1145"/>
      <c r="U42" s="1145"/>
      <c r="V42" s="1145"/>
      <c r="W42" s="1145"/>
      <c r="X42" s="1145"/>
      <c r="Y42" s="1145"/>
      <c r="Z42" s="1145"/>
      <c r="AA42" s="1145"/>
      <c r="AB42" s="1145"/>
      <c r="AC42" s="1145"/>
      <c r="AD42" s="1145"/>
      <c r="AE42" s="1146"/>
      <c r="AF42" s="1117"/>
      <c r="AG42" s="1118"/>
      <c r="AH42" s="1118"/>
      <c r="AI42" s="1118"/>
      <c r="AJ42" s="1119"/>
      <c r="AK42" s="1070"/>
      <c r="AL42" s="1061"/>
      <c r="AM42" s="1061"/>
      <c r="AN42" s="1061"/>
      <c r="AO42" s="1061"/>
      <c r="AP42" s="1061"/>
      <c r="AQ42" s="1061"/>
      <c r="AR42" s="1061"/>
      <c r="AS42" s="1061"/>
      <c r="AT42" s="1061"/>
      <c r="AU42" s="1061"/>
      <c r="AV42" s="1061"/>
      <c r="AW42" s="1061"/>
      <c r="AX42" s="1061"/>
      <c r="AY42" s="1061"/>
      <c r="AZ42" s="1143"/>
      <c r="BA42" s="1143"/>
      <c r="BB42" s="1143"/>
      <c r="BC42" s="1143"/>
      <c r="BD42" s="1143"/>
      <c r="BE42" s="1133"/>
      <c r="BF42" s="1133"/>
      <c r="BG42" s="1133"/>
      <c r="BH42" s="1133"/>
      <c r="BI42" s="1134"/>
      <c r="BJ42" s="252"/>
      <c r="BK42" s="252"/>
      <c r="BL42" s="252"/>
      <c r="BM42" s="252"/>
      <c r="BN42" s="252"/>
      <c r="BO42" s="265"/>
      <c r="BP42" s="265"/>
      <c r="BQ42" s="262">
        <v>36</v>
      </c>
      <c r="BR42" s="263"/>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6"/>
    </row>
    <row r="43" spans="1:131" s="247" customFormat="1" ht="26.25" customHeight="1" x14ac:dyDescent="0.15">
      <c r="A43" s="261">
        <v>16</v>
      </c>
      <c r="B43" s="1138"/>
      <c r="C43" s="1139"/>
      <c r="D43" s="1139"/>
      <c r="E43" s="1139"/>
      <c r="F43" s="1139"/>
      <c r="G43" s="1139"/>
      <c r="H43" s="1139"/>
      <c r="I43" s="1139"/>
      <c r="J43" s="1139"/>
      <c r="K43" s="1139"/>
      <c r="L43" s="1139"/>
      <c r="M43" s="1139"/>
      <c r="N43" s="1139"/>
      <c r="O43" s="1139"/>
      <c r="P43" s="1140"/>
      <c r="Q43" s="1144"/>
      <c r="R43" s="1145"/>
      <c r="S43" s="1145"/>
      <c r="T43" s="1145"/>
      <c r="U43" s="1145"/>
      <c r="V43" s="1145"/>
      <c r="W43" s="1145"/>
      <c r="X43" s="1145"/>
      <c r="Y43" s="1145"/>
      <c r="Z43" s="1145"/>
      <c r="AA43" s="1145"/>
      <c r="AB43" s="1145"/>
      <c r="AC43" s="1145"/>
      <c r="AD43" s="1145"/>
      <c r="AE43" s="1146"/>
      <c r="AF43" s="1117"/>
      <c r="AG43" s="1118"/>
      <c r="AH43" s="1118"/>
      <c r="AI43" s="1118"/>
      <c r="AJ43" s="1119"/>
      <c r="AK43" s="1070"/>
      <c r="AL43" s="1061"/>
      <c r="AM43" s="1061"/>
      <c r="AN43" s="1061"/>
      <c r="AO43" s="1061"/>
      <c r="AP43" s="1061"/>
      <c r="AQ43" s="1061"/>
      <c r="AR43" s="1061"/>
      <c r="AS43" s="1061"/>
      <c r="AT43" s="1061"/>
      <c r="AU43" s="1061"/>
      <c r="AV43" s="1061"/>
      <c r="AW43" s="1061"/>
      <c r="AX43" s="1061"/>
      <c r="AY43" s="1061"/>
      <c r="AZ43" s="1143"/>
      <c r="BA43" s="1143"/>
      <c r="BB43" s="1143"/>
      <c r="BC43" s="1143"/>
      <c r="BD43" s="1143"/>
      <c r="BE43" s="1133"/>
      <c r="BF43" s="1133"/>
      <c r="BG43" s="1133"/>
      <c r="BH43" s="1133"/>
      <c r="BI43" s="1134"/>
      <c r="BJ43" s="252"/>
      <c r="BK43" s="252"/>
      <c r="BL43" s="252"/>
      <c r="BM43" s="252"/>
      <c r="BN43" s="252"/>
      <c r="BO43" s="265"/>
      <c r="BP43" s="265"/>
      <c r="BQ43" s="262">
        <v>37</v>
      </c>
      <c r="BR43" s="263"/>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6"/>
    </row>
    <row r="44" spans="1:131" s="247" customFormat="1" ht="26.25" customHeight="1" x14ac:dyDescent="0.15">
      <c r="A44" s="261">
        <v>17</v>
      </c>
      <c r="B44" s="1138"/>
      <c r="C44" s="1139"/>
      <c r="D44" s="1139"/>
      <c r="E44" s="1139"/>
      <c r="F44" s="1139"/>
      <c r="G44" s="1139"/>
      <c r="H44" s="1139"/>
      <c r="I44" s="1139"/>
      <c r="J44" s="1139"/>
      <c r="K44" s="1139"/>
      <c r="L44" s="1139"/>
      <c r="M44" s="1139"/>
      <c r="N44" s="1139"/>
      <c r="O44" s="1139"/>
      <c r="P44" s="1140"/>
      <c r="Q44" s="1144"/>
      <c r="R44" s="1145"/>
      <c r="S44" s="1145"/>
      <c r="T44" s="1145"/>
      <c r="U44" s="1145"/>
      <c r="V44" s="1145"/>
      <c r="W44" s="1145"/>
      <c r="X44" s="1145"/>
      <c r="Y44" s="1145"/>
      <c r="Z44" s="1145"/>
      <c r="AA44" s="1145"/>
      <c r="AB44" s="1145"/>
      <c r="AC44" s="1145"/>
      <c r="AD44" s="1145"/>
      <c r="AE44" s="1146"/>
      <c r="AF44" s="1117"/>
      <c r="AG44" s="1118"/>
      <c r="AH44" s="1118"/>
      <c r="AI44" s="1118"/>
      <c r="AJ44" s="1119"/>
      <c r="AK44" s="1070"/>
      <c r="AL44" s="1061"/>
      <c r="AM44" s="1061"/>
      <c r="AN44" s="1061"/>
      <c r="AO44" s="1061"/>
      <c r="AP44" s="1061"/>
      <c r="AQ44" s="1061"/>
      <c r="AR44" s="1061"/>
      <c r="AS44" s="1061"/>
      <c r="AT44" s="1061"/>
      <c r="AU44" s="1061"/>
      <c r="AV44" s="1061"/>
      <c r="AW44" s="1061"/>
      <c r="AX44" s="1061"/>
      <c r="AY44" s="1061"/>
      <c r="AZ44" s="1143"/>
      <c r="BA44" s="1143"/>
      <c r="BB44" s="1143"/>
      <c r="BC44" s="1143"/>
      <c r="BD44" s="1143"/>
      <c r="BE44" s="1133"/>
      <c r="BF44" s="1133"/>
      <c r="BG44" s="1133"/>
      <c r="BH44" s="1133"/>
      <c r="BI44" s="1134"/>
      <c r="BJ44" s="252"/>
      <c r="BK44" s="252"/>
      <c r="BL44" s="252"/>
      <c r="BM44" s="252"/>
      <c r="BN44" s="252"/>
      <c r="BO44" s="265"/>
      <c r="BP44" s="265"/>
      <c r="BQ44" s="262">
        <v>38</v>
      </c>
      <c r="BR44" s="263"/>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6"/>
    </row>
    <row r="45" spans="1:131" s="247" customFormat="1" ht="26.25" customHeight="1" x14ac:dyDescent="0.15">
      <c r="A45" s="261">
        <v>18</v>
      </c>
      <c r="B45" s="1138"/>
      <c r="C45" s="1139"/>
      <c r="D45" s="1139"/>
      <c r="E45" s="1139"/>
      <c r="F45" s="1139"/>
      <c r="G45" s="1139"/>
      <c r="H45" s="1139"/>
      <c r="I45" s="1139"/>
      <c r="J45" s="1139"/>
      <c r="K45" s="1139"/>
      <c r="L45" s="1139"/>
      <c r="M45" s="1139"/>
      <c r="N45" s="1139"/>
      <c r="O45" s="1139"/>
      <c r="P45" s="1140"/>
      <c r="Q45" s="1144"/>
      <c r="R45" s="1145"/>
      <c r="S45" s="1145"/>
      <c r="T45" s="1145"/>
      <c r="U45" s="1145"/>
      <c r="V45" s="1145"/>
      <c r="W45" s="1145"/>
      <c r="X45" s="1145"/>
      <c r="Y45" s="1145"/>
      <c r="Z45" s="1145"/>
      <c r="AA45" s="1145"/>
      <c r="AB45" s="1145"/>
      <c r="AC45" s="1145"/>
      <c r="AD45" s="1145"/>
      <c r="AE45" s="1146"/>
      <c r="AF45" s="1117"/>
      <c r="AG45" s="1118"/>
      <c r="AH45" s="1118"/>
      <c r="AI45" s="1118"/>
      <c r="AJ45" s="1119"/>
      <c r="AK45" s="1070"/>
      <c r="AL45" s="1061"/>
      <c r="AM45" s="1061"/>
      <c r="AN45" s="1061"/>
      <c r="AO45" s="1061"/>
      <c r="AP45" s="1061"/>
      <c r="AQ45" s="1061"/>
      <c r="AR45" s="1061"/>
      <c r="AS45" s="1061"/>
      <c r="AT45" s="1061"/>
      <c r="AU45" s="1061"/>
      <c r="AV45" s="1061"/>
      <c r="AW45" s="1061"/>
      <c r="AX45" s="1061"/>
      <c r="AY45" s="1061"/>
      <c r="AZ45" s="1143"/>
      <c r="BA45" s="1143"/>
      <c r="BB45" s="1143"/>
      <c r="BC45" s="1143"/>
      <c r="BD45" s="1143"/>
      <c r="BE45" s="1133"/>
      <c r="BF45" s="1133"/>
      <c r="BG45" s="1133"/>
      <c r="BH45" s="1133"/>
      <c r="BI45" s="1134"/>
      <c r="BJ45" s="252"/>
      <c r="BK45" s="252"/>
      <c r="BL45" s="252"/>
      <c r="BM45" s="252"/>
      <c r="BN45" s="252"/>
      <c r="BO45" s="265"/>
      <c r="BP45" s="265"/>
      <c r="BQ45" s="262">
        <v>39</v>
      </c>
      <c r="BR45" s="263"/>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6"/>
    </row>
    <row r="46" spans="1:131" s="247" customFormat="1" ht="26.25" customHeight="1" x14ac:dyDescent="0.15">
      <c r="A46" s="261">
        <v>19</v>
      </c>
      <c r="B46" s="1138"/>
      <c r="C46" s="1139"/>
      <c r="D46" s="1139"/>
      <c r="E46" s="1139"/>
      <c r="F46" s="1139"/>
      <c r="G46" s="1139"/>
      <c r="H46" s="1139"/>
      <c r="I46" s="1139"/>
      <c r="J46" s="1139"/>
      <c r="K46" s="1139"/>
      <c r="L46" s="1139"/>
      <c r="M46" s="1139"/>
      <c r="N46" s="1139"/>
      <c r="O46" s="1139"/>
      <c r="P46" s="1140"/>
      <c r="Q46" s="1144"/>
      <c r="R46" s="1145"/>
      <c r="S46" s="1145"/>
      <c r="T46" s="1145"/>
      <c r="U46" s="1145"/>
      <c r="V46" s="1145"/>
      <c r="W46" s="1145"/>
      <c r="X46" s="1145"/>
      <c r="Y46" s="1145"/>
      <c r="Z46" s="1145"/>
      <c r="AA46" s="1145"/>
      <c r="AB46" s="1145"/>
      <c r="AC46" s="1145"/>
      <c r="AD46" s="1145"/>
      <c r="AE46" s="1146"/>
      <c r="AF46" s="1117"/>
      <c r="AG46" s="1118"/>
      <c r="AH46" s="1118"/>
      <c r="AI46" s="1118"/>
      <c r="AJ46" s="1119"/>
      <c r="AK46" s="1070"/>
      <c r="AL46" s="1061"/>
      <c r="AM46" s="1061"/>
      <c r="AN46" s="1061"/>
      <c r="AO46" s="1061"/>
      <c r="AP46" s="1061"/>
      <c r="AQ46" s="1061"/>
      <c r="AR46" s="1061"/>
      <c r="AS46" s="1061"/>
      <c r="AT46" s="1061"/>
      <c r="AU46" s="1061"/>
      <c r="AV46" s="1061"/>
      <c r="AW46" s="1061"/>
      <c r="AX46" s="1061"/>
      <c r="AY46" s="1061"/>
      <c r="AZ46" s="1143"/>
      <c r="BA46" s="1143"/>
      <c r="BB46" s="1143"/>
      <c r="BC46" s="1143"/>
      <c r="BD46" s="1143"/>
      <c r="BE46" s="1133"/>
      <c r="BF46" s="1133"/>
      <c r="BG46" s="1133"/>
      <c r="BH46" s="1133"/>
      <c r="BI46" s="1134"/>
      <c r="BJ46" s="252"/>
      <c r="BK46" s="252"/>
      <c r="BL46" s="252"/>
      <c r="BM46" s="252"/>
      <c r="BN46" s="252"/>
      <c r="BO46" s="265"/>
      <c r="BP46" s="265"/>
      <c r="BQ46" s="262">
        <v>40</v>
      </c>
      <c r="BR46" s="263"/>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6"/>
    </row>
    <row r="47" spans="1:131" s="247" customFormat="1" ht="26.25" customHeight="1" x14ac:dyDescent="0.15">
      <c r="A47" s="261">
        <v>20</v>
      </c>
      <c r="B47" s="1138"/>
      <c r="C47" s="1139"/>
      <c r="D47" s="1139"/>
      <c r="E47" s="1139"/>
      <c r="F47" s="1139"/>
      <c r="G47" s="1139"/>
      <c r="H47" s="1139"/>
      <c r="I47" s="1139"/>
      <c r="J47" s="1139"/>
      <c r="K47" s="1139"/>
      <c r="L47" s="1139"/>
      <c r="M47" s="1139"/>
      <c r="N47" s="1139"/>
      <c r="O47" s="1139"/>
      <c r="P47" s="1140"/>
      <c r="Q47" s="1144"/>
      <c r="R47" s="1145"/>
      <c r="S47" s="1145"/>
      <c r="T47" s="1145"/>
      <c r="U47" s="1145"/>
      <c r="V47" s="1145"/>
      <c r="W47" s="1145"/>
      <c r="X47" s="1145"/>
      <c r="Y47" s="1145"/>
      <c r="Z47" s="1145"/>
      <c r="AA47" s="1145"/>
      <c r="AB47" s="1145"/>
      <c r="AC47" s="1145"/>
      <c r="AD47" s="1145"/>
      <c r="AE47" s="1146"/>
      <c r="AF47" s="1117"/>
      <c r="AG47" s="1118"/>
      <c r="AH47" s="1118"/>
      <c r="AI47" s="1118"/>
      <c r="AJ47" s="1119"/>
      <c r="AK47" s="1070"/>
      <c r="AL47" s="1061"/>
      <c r="AM47" s="1061"/>
      <c r="AN47" s="1061"/>
      <c r="AO47" s="1061"/>
      <c r="AP47" s="1061"/>
      <c r="AQ47" s="1061"/>
      <c r="AR47" s="1061"/>
      <c r="AS47" s="1061"/>
      <c r="AT47" s="1061"/>
      <c r="AU47" s="1061"/>
      <c r="AV47" s="1061"/>
      <c r="AW47" s="1061"/>
      <c r="AX47" s="1061"/>
      <c r="AY47" s="1061"/>
      <c r="AZ47" s="1143"/>
      <c r="BA47" s="1143"/>
      <c r="BB47" s="1143"/>
      <c r="BC47" s="1143"/>
      <c r="BD47" s="1143"/>
      <c r="BE47" s="1133"/>
      <c r="BF47" s="1133"/>
      <c r="BG47" s="1133"/>
      <c r="BH47" s="1133"/>
      <c r="BI47" s="1134"/>
      <c r="BJ47" s="252"/>
      <c r="BK47" s="252"/>
      <c r="BL47" s="252"/>
      <c r="BM47" s="252"/>
      <c r="BN47" s="252"/>
      <c r="BO47" s="265"/>
      <c r="BP47" s="265"/>
      <c r="BQ47" s="262">
        <v>41</v>
      </c>
      <c r="BR47" s="263"/>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6"/>
    </row>
    <row r="48" spans="1:131" s="247" customFormat="1" ht="26.25" customHeight="1" x14ac:dyDescent="0.15">
      <c r="A48" s="261">
        <v>21</v>
      </c>
      <c r="B48" s="1138"/>
      <c r="C48" s="1139"/>
      <c r="D48" s="1139"/>
      <c r="E48" s="1139"/>
      <c r="F48" s="1139"/>
      <c r="G48" s="1139"/>
      <c r="H48" s="1139"/>
      <c r="I48" s="1139"/>
      <c r="J48" s="1139"/>
      <c r="K48" s="1139"/>
      <c r="L48" s="1139"/>
      <c r="M48" s="1139"/>
      <c r="N48" s="1139"/>
      <c r="O48" s="1139"/>
      <c r="P48" s="1140"/>
      <c r="Q48" s="1144"/>
      <c r="R48" s="1145"/>
      <c r="S48" s="1145"/>
      <c r="T48" s="1145"/>
      <c r="U48" s="1145"/>
      <c r="V48" s="1145"/>
      <c r="W48" s="1145"/>
      <c r="X48" s="1145"/>
      <c r="Y48" s="1145"/>
      <c r="Z48" s="1145"/>
      <c r="AA48" s="1145"/>
      <c r="AB48" s="1145"/>
      <c r="AC48" s="1145"/>
      <c r="AD48" s="1145"/>
      <c r="AE48" s="1146"/>
      <c r="AF48" s="1117"/>
      <c r="AG48" s="1118"/>
      <c r="AH48" s="1118"/>
      <c r="AI48" s="1118"/>
      <c r="AJ48" s="1119"/>
      <c r="AK48" s="1070"/>
      <c r="AL48" s="1061"/>
      <c r="AM48" s="1061"/>
      <c r="AN48" s="1061"/>
      <c r="AO48" s="1061"/>
      <c r="AP48" s="1061"/>
      <c r="AQ48" s="1061"/>
      <c r="AR48" s="1061"/>
      <c r="AS48" s="1061"/>
      <c r="AT48" s="1061"/>
      <c r="AU48" s="1061"/>
      <c r="AV48" s="1061"/>
      <c r="AW48" s="1061"/>
      <c r="AX48" s="1061"/>
      <c r="AY48" s="1061"/>
      <c r="AZ48" s="1143"/>
      <c r="BA48" s="1143"/>
      <c r="BB48" s="1143"/>
      <c r="BC48" s="1143"/>
      <c r="BD48" s="1143"/>
      <c r="BE48" s="1133"/>
      <c r="BF48" s="1133"/>
      <c r="BG48" s="1133"/>
      <c r="BH48" s="1133"/>
      <c r="BI48" s="1134"/>
      <c r="BJ48" s="252"/>
      <c r="BK48" s="252"/>
      <c r="BL48" s="252"/>
      <c r="BM48" s="252"/>
      <c r="BN48" s="252"/>
      <c r="BO48" s="265"/>
      <c r="BP48" s="265"/>
      <c r="BQ48" s="262">
        <v>42</v>
      </c>
      <c r="BR48" s="263"/>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6"/>
    </row>
    <row r="49" spans="1:131" s="247" customFormat="1" ht="26.25" customHeight="1" x14ac:dyDescent="0.15">
      <c r="A49" s="261">
        <v>22</v>
      </c>
      <c r="B49" s="1138"/>
      <c r="C49" s="1139"/>
      <c r="D49" s="1139"/>
      <c r="E49" s="1139"/>
      <c r="F49" s="1139"/>
      <c r="G49" s="1139"/>
      <c r="H49" s="1139"/>
      <c r="I49" s="1139"/>
      <c r="J49" s="1139"/>
      <c r="K49" s="1139"/>
      <c r="L49" s="1139"/>
      <c r="M49" s="1139"/>
      <c r="N49" s="1139"/>
      <c r="O49" s="1139"/>
      <c r="P49" s="1140"/>
      <c r="Q49" s="1144"/>
      <c r="R49" s="1145"/>
      <c r="S49" s="1145"/>
      <c r="T49" s="1145"/>
      <c r="U49" s="1145"/>
      <c r="V49" s="1145"/>
      <c r="W49" s="1145"/>
      <c r="X49" s="1145"/>
      <c r="Y49" s="1145"/>
      <c r="Z49" s="1145"/>
      <c r="AA49" s="1145"/>
      <c r="AB49" s="1145"/>
      <c r="AC49" s="1145"/>
      <c r="AD49" s="1145"/>
      <c r="AE49" s="1146"/>
      <c r="AF49" s="1117"/>
      <c r="AG49" s="1118"/>
      <c r="AH49" s="1118"/>
      <c r="AI49" s="1118"/>
      <c r="AJ49" s="1119"/>
      <c r="AK49" s="1070"/>
      <c r="AL49" s="1061"/>
      <c r="AM49" s="1061"/>
      <c r="AN49" s="1061"/>
      <c r="AO49" s="1061"/>
      <c r="AP49" s="1061"/>
      <c r="AQ49" s="1061"/>
      <c r="AR49" s="1061"/>
      <c r="AS49" s="1061"/>
      <c r="AT49" s="1061"/>
      <c r="AU49" s="1061"/>
      <c r="AV49" s="1061"/>
      <c r="AW49" s="1061"/>
      <c r="AX49" s="1061"/>
      <c r="AY49" s="1061"/>
      <c r="AZ49" s="1143"/>
      <c r="BA49" s="1143"/>
      <c r="BB49" s="1143"/>
      <c r="BC49" s="1143"/>
      <c r="BD49" s="1143"/>
      <c r="BE49" s="1133"/>
      <c r="BF49" s="1133"/>
      <c r="BG49" s="1133"/>
      <c r="BH49" s="1133"/>
      <c r="BI49" s="1134"/>
      <c r="BJ49" s="252"/>
      <c r="BK49" s="252"/>
      <c r="BL49" s="252"/>
      <c r="BM49" s="252"/>
      <c r="BN49" s="252"/>
      <c r="BO49" s="265"/>
      <c r="BP49" s="265"/>
      <c r="BQ49" s="262">
        <v>43</v>
      </c>
      <c r="BR49" s="263"/>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6"/>
    </row>
    <row r="50" spans="1:131" s="247" customFormat="1" ht="26.25" customHeight="1" x14ac:dyDescent="0.15">
      <c r="A50" s="261">
        <v>23</v>
      </c>
      <c r="B50" s="1138"/>
      <c r="C50" s="1139"/>
      <c r="D50" s="1139"/>
      <c r="E50" s="1139"/>
      <c r="F50" s="1139"/>
      <c r="G50" s="1139"/>
      <c r="H50" s="1139"/>
      <c r="I50" s="1139"/>
      <c r="J50" s="1139"/>
      <c r="K50" s="1139"/>
      <c r="L50" s="1139"/>
      <c r="M50" s="1139"/>
      <c r="N50" s="1139"/>
      <c r="O50" s="1139"/>
      <c r="P50" s="1140"/>
      <c r="Q50" s="1141"/>
      <c r="R50" s="1121"/>
      <c r="S50" s="1121"/>
      <c r="T50" s="1121"/>
      <c r="U50" s="1121"/>
      <c r="V50" s="1121"/>
      <c r="W50" s="1121"/>
      <c r="X50" s="1121"/>
      <c r="Y50" s="1121"/>
      <c r="Z50" s="1121"/>
      <c r="AA50" s="1121"/>
      <c r="AB50" s="1121"/>
      <c r="AC50" s="1121"/>
      <c r="AD50" s="1121"/>
      <c r="AE50" s="1142"/>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3"/>
      <c r="BF50" s="1133"/>
      <c r="BG50" s="1133"/>
      <c r="BH50" s="1133"/>
      <c r="BI50" s="1134"/>
      <c r="BJ50" s="252"/>
      <c r="BK50" s="252"/>
      <c r="BL50" s="252"/>
      <c r="BM50" s="252"/>
      <c r="BN50" s="252"/>
      <c r="BO50" s="265"/>
      <c r="BP50" s="265"/>
      <c r="BQ50" s="262">
        <v>44</v>
      </c>
      <c r="BR50" s="263"/>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6"/>
    </row>
    <row r="51" spans="1:131" s="247" customFormat="1" ht="26.25" customHeight="1" x14ac:dyDescent="0.15">
      <c r="A51" s="261">
        <v>24</v>
      </c>
      <c r="B51" s="1138"/>
      <c r="C51" s="1139"/>
      <c r="D51" s="1139"/>
      <c r="E51" s="1139"/>
      <c r="F51" s="1139"/>
      <c r="G51" s="1139"/>
      <c r="H51" s="1139"/>
      <c r="I51" s="1139"/>
      <c r="J51" s="1139"/>
      <c r="K51" s="1139"/>
      <c r="L51" s="1139"/>
      <c r="M51" s="1139"/>
      <c r="N51" s="1139"/>
      <c r="O51" s="1139"/>
      <c r="P51" s="1140"/>
      <c r="Q51" s="1141"/>
      <c r="R51" s="1121"/>
      <c r="S51" s="1121"/>
      <c r="T51" s="1121"/>
      <c r="U51" s="1121"/>
      <c r="V51" s="1121"/>
      <c r="W51" s="1121"/>
      <c r="X51" s="1121"/>
      <c r="Y51" s="1121"/>
      <c r="Z51" s="1121"/>
      <c r="AA51" s="1121"/>
      <c r="AB51" s="1121"/>
      <c r="AC51" s="1121"/>
      <c r="AD51" s="1121"/>
      <c r="AE51" s="1142"/>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3"/>
      <c r="BF51" s="1133"/>
      <c r="BG51" s="1133"/>
      <c r="BH51" s="1133"/>
      <c r="BI51" s="1134"/>
      <c r="BJ51" s="252"/>
      <c r="BK51" s="252"/>
      <c r="BL51" s="252"/>
      <c r="BM51" s="252"/>
      <c r="BN51" s="252"/>
      <c r="BO51" s="265"/>
      <c r="BP51" s="265"/>
      <c r="BQ51" s="262">
        <v>45</v>
      </c>
      <c r="BR51" s="263"/>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6"/>
    </row>
    <row r="52" spans="1:131" s="247" customFormat="1" ht="26.25" customHeight="1" x14ac:dyDescent="0.15">
      <c r="A52" s="261">
        <v>25</v>
      </c>
      <c r="B52" s="1138"/>
      <c r="C52" s="1139"/>
      <c r="D52" s="1139"/>
      <c r="E52" s="1139"/>
      <c r="F52" s="1139"/>
      <c r="G52" s="1139"/>
      <c r="H52" s="1139"/>
      <c r="I52" s="1139"/>
      <c r="J52" s="1139"/>
      <c r="K52" s="1139"/>
      <c r="L52" s="1139"/>
      <c r="M52" s="1139"/>
      <c r="N52" s="1139"/>
      <c r="O52" s="1139"/>
      <c r="P52" s="1140"/>
      <c r="Q52" s="1141"/>
      <c r="R52" s="1121"/>
      <c r="S52" s="1121"/>
      <c r="T52" s="1121"/>
      <c r="U52" s="1121"/>
      <c r="V52" s="1121"/>
      <c r="W52" s="1121"/>
      <c r="X52" s="1121"/>
      <c r="Y52" s="1121"/>
      <c r="Z52" s="1121"/>
      <c r="AA52" s="1121"/>
      <c r="AB52" s="1121"/>
      <c r="AC52" s="1121"/>
      <c r="AD52" s="1121"/>
      <c r="AE52" s="1142"/>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3"/>
      <c r="BF52" s="1133"/>
      <c r="BG52" s="1133"/>
      <c r="BH52" s="1133"/>
      <c r="BI52" s="1134"/>
      <c r="BJ52" s="252"/>
      <c r="BK52" s="252"/>
      <c r="BL52" s="252"/>
      <c r="BM52" s="252"/>
      <c r="BN52" s="252"/>
      <c r="BO52" s="265"/>
      <c r="BP52" s="265"/>
      <c r="BQ52" s="262">
        <v>46</v>
      </c>
      <c r="BR52" s="263"/>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6"/>
    </row>
    <row r="53" spans="1:131" s="247" customFormat="1" ht="26.25" customHeight="1" x14ac:dyDescent="0.15">
      <c r="A53" s="261">
        <v>26</v>
      </c>
      <c r="B53" s="1138"/>
      <c r="C53" s="1139"/>
      <c r="D53" s="1139"/>
      <c r="E53" s="1139"/>
      <c r="F53" s="1139"/>
      <c r="G53" s="1139"/>
      <c r="H53" s="1139"/>
      <c r="I53" s="1139"/>
      <c r="J53" s="1139"/>
      <c r="K53" s="1139"/>
      <c r="L53" s="1139"/>
      <c r="M53" s="1139"/>
      <c r="N53" s="1139"/>
      <c r="O53" s="1139"/>
      <c r="P53" s="1140"/>
      <c r="Q53" s="1141"/>
      <c r="R53" s="1121"/>
      <c r="S53" s="1121"/>
      <c r="T53" s="1121"/>
      <c r="U53" s="1121"/>
      <c r="V53" s="1121"/>
      <c r="W53" s="1121"/>
      <c r="X53" s="1121"/>
      <c r="Y53" s="1121"/>
      <c r="Z53" s="1121"/>
      <c r="AA53" s="1121"/>
      <c r="AB53" s="1121"/>
      <c r="AC53" s="1121"/>
      <c r="AD53" s="1121"/>
      <c r="AE53" s="1142"/>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3"/>
      <c r="BF53" s="1133"/>
      <c r="BG53" s="1133"/>
      <c r="BH53" s="1133"/>
      <c r="BI53" s="1134"/>
      <c r="BJ53" s="252"/>
      <c r="BK53" s="252"/>
      <c r="BL53" s="252"/>
      <c r="BM53" s="252"/>
      <c r="BN53" s="252"/>
      <c r="BO53" s="265"/>
      <c r="BP53" s="265"/>
      <c r="BQ53" s="262">
        <v>47</v>
      </c>
      <c r="BR53" s="263"/>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6"/>
    </row>
    <row r="54" spans="1:131" s="247" customFormat="1" ht="26.25" customHeight="1" x14ac:dyDescent="0.15">
      <c r="A54" s="261">
        <v>27</v>
      </c>
      <c r="B54" s="1138"/>
      <c r="C54" s="1139"/>
      <c r="D54" s="1139"/>
      <c r="E54" s="1139"/>
      <c r="F54" s="1139"/>
      <c r="G54" s="1139"/>
      <c r="H54" s="1139"/>
      <c r="I54" s="1139"/>
      <c r="J54" s="1139"/>
      <c r="K54" s="1139"/>
      <c r="L54" s="1139"/>
      <c r="M54" s="1139"/>
      <c r="N54" s="1139"/>
      <c r="O54" s="1139"/>
      <c r="P54" s="1140"/>
      <c r="Q54" s="1141"/>
      <c r="R54" s="1121"/>
      <c r="S54" s="1121"/>
      <c r="T54" s="1121"/>
      <c r="U54" s="1121"/>
      <c r="V54" s="1121"/>
      <c r="W54" s="1121"/>
      <c r="X54" s="1121"/>
      <c r="Y54" s="1121"/>
      <c r="Z54" s="1121"/>
      <c r="AA54" s="1121"/>
      <c r="AB54" s="1121"/>
      <c r="AC54" s="1121"/>
      <c r="AD54" s="1121"/>
      <c r="AE54" s="1142"/>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3"/>
      <c r="BF54" s="1133"/>
      <c r="BG54" s="1133"/>
      <c r="BH54" s="1133"/>
      <c r="BI54" s="1134"/>
      <c r="BJ54" s="252"/>
      <c r="BK54" s="252"/>
      <c r="BL54" s="252"/>
      <c r="BM54" s="252"/>
      <c r="BN54" s="252"/>
      <c r="BO54" s="265"/>
      <c r="BP54" s="265"/>
      <c r="BQ54" s="262">
        <v>48</v>
      </c>
      <c r="BR54" s="263"/>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6"/>
    </row>
    <row r="55" spans="1:131" s="247" customFormat="1" ht="26.25" customHeight="1" x14ac:dyDescent="0.15">
      <c r="A55" s="261">
        <v>28</v>
      </c>
      <c r="B55" s="1138"/>
      <c r="C55" s="1139"/>
      <c r="D55" s="1139"/>
      <c r="E55" s="1139"/>
      <c r="F55" s="1139"/>
      <c r="G55" s="1139"/>
      <c r="H55" s="1139"/>
      <c r="I55" s="1139"/>
      <c r="J55" s="1139"/>
      <c r="K55" s="1139"/>
      <c r="L55" s="1139"/>
      <c r="M55" s="1139"/>
      <c r="N55" s="1139"/>
      <c r="O55" s="1139"/>
      <c r="P55" s="1140"/>
      <c r="Q55" s="1141"/>
      <c r="R55" s="1121"/>
      <c r="S55" s="1121"/>
      <c r="T55" s="1121"/>
      <c r="U55" s="1121"/>
      <c r="V55" s="1121"/>
      <c r="W55" s="1121"/>
      <c r="X55" s="1121"/>
      <c r="Y55" s="1121"/>
      <c r="Z55" s="1121"/>
      <c r="AA55" s="1121"/>
      <c r="AB55" s="1121"/>
      <c r="AC55" s="1121"/>
      <c r="AD55" s="1121"/>
      <c r="AE55" s="1142"/>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3"/>
      <c r="BF55" s="1133"/>
      <c r="BG55" s="1133"/>
      <c r="BH55" s="1133"/>
      <c r="BI55" s="1134"/>
      <c r="BJ55" s="252"/>
      <c r="BK55" s="252"/>
      <c r="BL55" s="252"/>
      <c r="BM55" s="252"/>
      <c r="BN55" s="252"/>
      <c r="BO55" s="265"/>
      <c r="BP55" s="265"/>
      <c r="BQ55" s="262">
        <v>49</v>
      </c>
      <c r="BR55" s="263"/>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6"/>
    </row>
    <row r="56" spans="1:131" s="247" customFormat="1" ht="26.25" customHeight="1" x14ac:dyDescent="0.15">
      <c r="A56" s="261">
        <v>29</v>
      </c>
      <c r="B56" s="1138"/>
      <c r="C56" s="1139"/>
      <c r="D56" s="1139"/>
      <c r="E56" s="1139"/>
      <c r="F56" s="1139"/>
      <c r="G56" s="1139"/>
      <c r="H56" s="1139"/>
      <c r="I56" s="1139"/>
      <c r="J56" s="1139"/>
      <c r="K56" s="1139"/>
      <c r="L56" s="1139"/>
      <c r="M56" s="1139"/>
      <c r="N56" s="1139"/>
      <c r="O56" s="1139"/>
      <c r="P56" s="1140"/>
      <c r="Q56" s="1141"/>
      <c r="R56" s="1121"/>
      <c r="S56" s="1121"/>
      <c r="T56" s="1121"/>
      <c r="U56" s="1121"/>
      <c r="V56" s="1121"/>
      <c r="W56" s="1121"/>
      <c r="X56" s="1121"/>
      <c r="Y56" s="1121"/>
      <c r="Z56" s="1121"/>
      <c r="AA56" s="1121"/>
      <c r="AB56" s="1121"/>
      <c r="AC56" s="1121"/>
      <c r="AD56" s="1121"/>
      <c r="AE56" s="1142"/>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3"/>
      <c r="BF56" s="1133"/>
      <c r="BG56" s="1133"/>
      <c r="BH56" s="1133"/>
      <c r="BI56" s="1134"/>
      <c r="BJ56" s="252"/>
      <c r="BK56" s="252"/>
      <c r="BL56" s="252"/>
      <c r="BM56" s="252"/>
      <c r="BN56" s="252"/>
      <c r="BO56" s="265"/>
      <c r="BP56" s="265"/>
      <c r="BQ56" s="262">
        <v>50</v>
      </c>
      <c r="BR56" s="263"/>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6"/>
    </row>
    <row r="57" spans="1:131" s="247" customFormat="1" ht="26.25" customHeight="1" x14ac:dyDescent="0.15">
      <c r="A57" s="261">
        <v>30</v>
      </c>
      <c r="B57" s="1138"/>
      <c r="C57" s="1139"/>
      <c r="D57" s="1139"/>
      <c r="E57" s="1139"/>
      <c r="F57" s="1139"/>
      <c r="G57" s="1139"/>
      <c r="H57" s="1139"/>
      <c r="I57" s="1139"/>
      <c r="J57" s="1139"/>
      <c r="K57" s="1139"/>
      <c r="L57" s="1139"/>
      <c r="M57" s="1139"/>
      <c r="N57" s="1139"/>
      <c r="O57" s="1139"/>
      <c r="P57" s="1140"/>
      <c r="Q57" s="1141"/>
      <c r="R57" s="1121"/>
      <c r="S57" s="1121"/>
      <c r="T57" s="1121"/>
      <c r="U57" s="1121"/>
      <c r="V57" s="1121"/>
      <c r="W57" s="1121"/>
      <c r="X57" s="1121"/>
      <c r="Y57" s="1121"/>
      <c r="Z57" s="1121"/>
      <c r="AA57" s="1121"/>
      <c r="AB57" s="1121"/>
      <c r="AC57" s="1121"/>
      <c r="AD57" s="1121"/>
      <c r="AE57" s="1142"/>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3"/>
      <c r="BF57" s="1133"/>
      <c r="BG57" s="1133"/>
      <c r="BH57" s="1133"/>
      <c r="BI57" s="1134"/>
      <c r="BJ57" s="252"/>
      <c r="BK57" s="252"/>
      <c r="BL57" s="252"/>
      <c r="BM57" s="252"/>
      <c r="BN57" s="252"/>
      <c r="BO57" s="265"/>
      <c r="BP57" s="265"/>
      <c r="BQ57" s="262">
        <v>51</v>
      </c>
      <c r="BR57" s="263"/>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6"/>
    </row>
    <row r="58" spans="1:131" s="247" customFormat="1" ht="26.25" customHeight="1" x14ac:dyDescent="0.15">
      <c r="A58" s="261">
        <v>31</v>
      </c>
      <c r="B58" s="1138"/>
      <c r="C58" s="1139"/>
      <c r="D58" s="1139"/>
      <c r="E58" s="1139"/>
      <c r="F58" s="1139"/>
      <c r="G58" s="1139"/>
      <c r="H58" s="1139"/>
      <c r="I58" s="1139"/>
      <c r="J58" s="1139"/>
      <c r="K58" s="1139"/>
      <c r="L58" s="1139"/>
      <c r="M58" s="1139"/>
      <c r="N58" s="1139"/>
      <c r="O58" s="1139"/>
      <c r="P58" s="1140"/>
      <c r="Q58" s="1141"/>
      <c r="R58" s="1121"/>
      <c r="S58" s="1121"/>
      <c r="T58" s="1121"/>
      <c r="U58" s="1121"/>
      <c r="V58" s="1121"/>
      <c r="W58" s="1121"/>
      <c r="X58" s="1121"/>
      <c r="Y58" s="1121"/>
      <c r="Z58" s="1121"/>
      <c r="AA58" s="1121"/>
      <c r="AB58" s="1121"/>
      <c r="AC58" s="1121"/>
      <c r="AD58" s="1121"/>
      <c r="AE58" s="1142"/>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3"/>
      <c r="BF58" s="1133"/>
      <c r="BG58" s="1133"/>
      <c r="BH58" s="1133"/>
      <c r="BI58" s="1134"/>
      <c r="BJ58" s="252"/>
      <c r="BK58" s="252"/>
      <c r="BL58" s="252"/>
      <c r="BM58" s="252"/>
      <c r="BN58" s="252"/>
      <c r="BO58" s="265"/>
      <c r="BP58" s="265"/>
      <c r="BQ58" s="262">
        <v>52</v>
      </c>
      <c r="BR58" s="263"/>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6"/>
    </row>
    <row r="59" spans="1:131" s="247" customFormat="1" ht="26.25" customHeight="1" x14ac:dyDescent="0.15">
      <c r="A59" s="261">
        <v>32</v>
      </c>
      <c r="B59" s="1138"/>
      <c r="C59" s="1139"/>
      <c r="D59" s="1139"/>
      <c r="E59" s="1139"/>
      <c r="F59" s="1139"/>
      <c r="G59" s="1139"/>
      <c r="H59" s="1139"/>
      <c r="I59" s="1139"/>
      <c r="J59" s="1139"/>
      <c r="K59" s="1139"/>
      <c r="L59" s="1139"/>
      <c r="M59" s="1139"/>
      <c r="N59" s="1139"/>
      <c r="O59" s="1139"/>
      <c r="P59" s="1140"/>
      <c r="Q59" s="1141"/>
      <c r="R59" s="1121"/>
      <c r="S59" s="1121"/>
      <c r="T59" s="1121"/>
      <c r="U59" s="1121"/>
      <c r="V59" s="1121"/>
      <c r="W59" s="1121"/>
      <c r="X59" s="1121"/>
      <c r="Y59" s="1121"/>
      <c r="Z59" s="1121"/>
      <c r="AA59" s="1121"/>
      <c r="AB59" s="1121"/>
      <c r="AC59" s="1121"/>
      <c r="AD59" s="1121"/>
      <c r="AE59" s="1142"/>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3"/>
      <c r="BF59" s="1133"/>
      <c r="BG59" s="1133"/>
      <c r="BH59" s="1133"/>
      <c r="BI59" s="1134"/>
      <c r="BJ59" s="252"/>
      <c r="BK59" s="252"/>
      <c r="BL59" s="252"/>
      <c r="BM59" s="252"/>
      <c r="BN59" s="252"/>
      <c r="BO59" s="265"/>
      <c r="BP59" s="265"/>
      <c r="BQ59" s="262">
        <v>53</v>
      </c>
      <c r="BR59" s="263"/>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6"/>
    </row>
    <row r="60" spans="1:131" s="247" customFormat="1" ht="26.25" customHeight="1" x14ac:dyDescent="0.15">
      <c r="A60" s="261">
        <v>33</v>
      </c>
      <c r="B60" s="1138"/>
      <c r="C60" s="1139"/>
      <c r="D60" s="1139"/>
      <c r="E60" s="1139"/>
      <c r="F60" s="1139"/>
      <c r="G60" s="1139"/>
      <c r="H60" s="1139"/>
      <c r="I60" s="1139"/>
      <c r="J60" s="1139"/>
      <c r="K60" s="1139"/>
      <c r="L60" s="1139"/>
      <c r="M60" s="1139"/>
      <c r="N60" s="1139"/>
      <c r="O60" s="1139"/>
      <c r="P60" s="1140"/>
      <c r="Q60" s="1141"/>
      <c r="R60" s="1121"/>
      <c r="S60" s="1121"/>
      <c r="T60" s="1121"/>
      <c r="U60" s="1121"/>
      <c r="V60" s="1121"/>
      <c r="W60" s="1121"/>
      <c r="X60" s="1121"/>
      <c r="Y60" s="1121"/>
      <c r="Z60" s="1121"/>
      <c r="AA60" s="1121"/>
      <c r="AB60" s="1121"/>
      <c r="AC60" s="1121"/>
      <c r="AD60" s="1121"/>
      <c r="AE60" s="1142"/>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3"/>
      <c r="BF60" s="1133"/>
      <c r="BG60" s="1133"/>
      <c r="BH60" s="1133"/>
      <c r="BI60" s="1134"/>
      <c r="BJ60" s="252"/>
      <c r="BK60" s="252"/>
      <c r="BL60" s="252"/>
      <c r="BM60" s="252"/>
      <c r="BN60" s="252"/>
      <c r="BO60" s="265"/>
      <c r="BP60" s="265"/>
      <c r="BQ60" s="262">
        <v>54</v>
      </c>
      <c r="BR60" s="263"/>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6"/>
    </row>
    <row r="61" spans="1:131" s="247" customFormat="1" ht="26.25" customHeight="1" thickBot="1" x14ac:dyDescent="0.2">
      <c r="A61" s="261">
        <v>34</v>
      </c>
      <c r="B61" s="1138"/>
      <c r="C61" s="1139"/>
      <c r="D61" s="1139"/>
      <c r="E61" s="1139"/>
      <c r="F61" s="1139"/>
      <c r="G61" s="1139"/>
      <c r="H61" s="1139"/>
      <c r="I61" s="1139"/>
      <c r="J61" s="1139"/>
      <c r="K61" s="1139"/>
      <c r="L61" s="1139"/>
      <c r="M61" s="1139"/>
      <c r="N61" s="1139"/>
      <c r="O61" s="1139"/>
      <c r="P61" s="1140"/>
      <c r="Q61" s="1141"/>
      <c r="R61" s="1121"/>
      <c r="S61" s="1121"/>
      <c r="T61" s="1121"/>
      <c r="U61" s="1121"/>
      <c r="V61" s="1121"/>
      <c r="W61" s="1121"/>
      <c r="X61" s="1121"/>
      <c r="Y61" s="1121"/>
      <c r="Z61" s="1121"/>
      <c r="AA61" s="1121"/>
      <c r="AB61" s="1121"/>
      <c r="AC61" s="1121"/>
      <c r="AD61" s="1121"/>
      <c r="AE61" s="1142"/>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3"/>
      <c r="BF61" s="1133"/>
      <c r="BG61" s="1133"/>
      <c r="BH61" s="1133"/>
      <c r="BI61" s="1134"/>
      <c r="BJ61" s="252"/>
      <c r="BK61" s="252"/>
      <c r="BL61" s="252"/>
      <c r="BM61" s="252"/>
      <c r="BN61" s="252"/>
      <c r="BO61" s="265"/>
      <c r="BP61" s="265"/>
      <c r="BQ61" s="262">
        <v>55</v>
      </c>
      <c r="BR61" s="263"/>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6"/>
    </row>
    <row r="62" spans="1:131" s="247" customFormat="1" ht="26.25" customHeight="1" x14ac:dyDescent="0.15">
      <c r="A62" s="261">
        <v>35</v>
      </c>
      <c r="B62" s="1138"/>
      <c r="C62" s="1139"/>
      <c r="D62" s="1139"/>
      <c r="E62" s="1139"/>
      <c r="F62" s="1139"/>
      <c r="G62" s="1139"/>
      <c r="H62" s="1139"/>
      <c r="I62" s="1139"/>
      <c r="J62" s="1139"/>
      <c r="K62" s="1139"/>
      <c r="L62" s="1139"/>
      <c r="M62" s="1139"/>
      <c r="N62" s="1139"/>
      <c r="O62" s="1139"/>
      <c r="P62" s="1140"/>
      <c r="Q62" s="1141"/>
      <c r="R62" s="1121"/>
      <c r="S62" s="1121"/>
      <c r="T62" s="1121"/>
      <c r="U62" s="1121"/>
      <c r="V62" s="1121"/>
      <c r="W62" s="1121"/>
      <c r="X62" s="1121"/>
      <c r="Y62" s="1121"/>
      <c r="Z62" s="1121"/>
      <c r="AA62" s="1121"/>
      <c r="AB62" s="1121"/>
      <c r="AC62" s="1121"/>
      <c r="AD62" s="1121"/>
      <c r="AE62" s="1142"/>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3"/>
      <c r="BF62" s="1133"/>
      <c r="BG62" s="1133"/>
      <c r="BH62" s="1133"/>
      <c r="BI62" s="1134"/>
      <c r="BJ62" s="1135" t="s">
        <v>404</v>
      </c>
      <c r="BK62" s="1136"/>
      <c r="BL62" s="1136"/>
      <c r="BM62" s="1136"/>
      <c r="BN62" s="1137"/>
      <c r="BO62" s="265"/>
      <c r="BP62" s="265"/>
      <c r="BQ62" s="262">
        <v>56</v>
      </c>
      <c r="BR62" s="263"/>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6"/>
    </row>
    <row r="63" spans="1:131" s="247" customFormat="1" ht="26.25" customHeight="1" thickBot="1" x14ac:dyDescent="0.2">
      <c r="A63" s="264" t="s">
        <v>388</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9"/>
      <c r="AF63" s="1130">
        <v>177</v>
      </c>
      <c r="AG63" s="1123"/>
      <c r="AH63" s="1123"/>
      <c r="AI63" s="1123"/>
      <c r="AJ63" s="1131"/>
      <c r="AK63" s="1132"/>
      <c r="AL63" s="1052"/>
      <c r="AM63" s="1052"/>
      <c r="AN63" s="1052"/>
      <c r="AO63" s="1052"/>
      <c r="AP63" s="1123">
        <f>SUM(AP28:AT62)</f>
        <v>2825</v>
      </c>
      <c r="AQ63" s="1123"/>
      <c r="AR63" s="1123"/>
      <c r="AS63" s="1123"/>
      <c r="AT63" s="1123"/>
      <c r="AU63" s="1123">
        <f>SUM(AU28:AY62)</f>
        <v>2707</v>
      </c>
      <c r="AV63" s="1123"/>
      <c r="AW63" s="1123"/>
      <c r="AX63" s="1123"/>
      <c r="AY63" s="1123"/>
      <c r="AZ63" s="1124"/>
      <c r="BA63" s="1124"/>
      <c r="BB63" s="1124"/>
      <c r="BC63" s="1124"/>
      <c r="BD63" s="1124"/>
      <c r="BE63" s="1125"/>
      <c r="BF63" s="1125"/>
      <c r="BG63" s="1125"/>
      <c r="BH63" s="1125"/>
      <c r="BI63" s="1126"/>
      <c r="BJ63" s="1127" t="s">
        <v>125</v>
      </c>
      <c r="BK63" s="1040"/>
      <c r="BL63" s="1040"/>
      <c r="BM63" s="1040"/>
      <c r="BN63" s="1128"/>
      <c r="BO63" s="265"/>
      <c r="BP63" s="265"/>
      <c r="BQ63" s="262">
        <v>57</v>
      </c>
      <c r="BR63" s="263"/>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6"/>
    </row>
    <row r="66" spans="1:131" s="247" customFormat="1" ht="26.25" customHeight="1" x14ac:dyDescent="0.15">
      <c r="A66" s="1093" t="s">
        <v>407</v>
      </c>
      <c r="B66" s="1094"/>
      <c r="C66" s="1094"/>
      <c r="D66" s="1094"/>
      <c r="E66" s="1094"/>
      <c r="F66" s="1094"/>
      <c r="G66" s="1094"/>
      <c r="H66" s="1094"/>
      <c r="I66" s="1094"/>
      <c r="J66" s="1094"/>
      <c r="K66" s="1094"/>
      <c r="L66" s="1094"/>
      <c r="M66" s="1094"/>
      <c r="N66" s="1094"/>
      <c r="O66" s="1094"/>
      <c r="P66" s="1095"/>
      <c r="Q66" s="1099" t="s">
        <v>408</v>
      </c>
      <c r="R66" s="1100"/>
      <c r="S66" s="1100"/>
      <c r="T66" s="1100"/>
      <c r="U66" s="1101"/>
      <c r="V66" s="1099" t="s">
        <v>409</v>
      </c>
      <c r="W66" s="1100"/>
      <c r="X66" s="1100"/>
      <c r="Y66" s="1100"/>
      <c r="Z66" s="1101"/>
      <c r="AA66" s="1099" t="s">
        <v>410</v>
      </c>
      <c r="AB66" s="1100"/>
      <c r="AC66" s="1100"/>
      <c r="AD66" s="1100"/>
      <c r="AE66" s="1101"/>
      <c r="AF66" s="1105" t="s">
        <v>411</v>
      </c>
      <c r="AG66" s="1106"/>
      <c r="AH66" s="1106"/>
      <c r="AI66" s="1106"/>
      <c r="AJ66" s="1107"/>
      <c r="AK66" s="1099" t="s">
        <v>396</v>
      </c>
      <c r="AL66" s="1094"/>
      <c r="AM66" s="1094"/>
      <c r="AN66" s="1094"/>
      <c r="AO66" s="1095"/>
      <c r="AP66" s="1099" t="s">
        <v>397</v>
      </c>
      <c r="AQ66" s="1100"/>
      <c r="AR66" s="1100"/>
      <c r="AS66" s="1100"/>
      <c r="AT66" s="1101"/>
      <c r="AU66" s="1099" t="s">
        <v>412</v>
      </c>
      <c r="AV66" s="1100"/>
      <c r="AW66" s="1100"/>
      <c r="AX66" s="1100"/>
      <c r="AY66" s="1101"/>
      <c r="AZ66" s="1099" t="s">
        <v>375</v>
      </c>
      <c r="BA66" s="1100"/>
      <c r="BB66" s="1100"/>
      <c r="BC66" s="1100"/>
      <c r="BD66" s="1115"/>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3" t="s">
        <v>568</v>
      </c>
      <c r="C68" s="1084"/>
      <c r="D68" s="1084"/>
      <c r="E68" s="1084"/>
      <c r="F68" s="1084"/>
      <c r="G68" s="1084"/>
      <c r="H68" s="1084"/>
      <c r="I68" s="1084"/>
      <c r="J68" s="1084"/>
      <c r="K68" s="1084"/>
      <c r="L68" s="1084"/>
      <c r="M68" s="1084"/>
      <c r="N68" s="1084"/>
      <c r="O68" s="1084"/>
      <c r="P68" s="1085"/>
      <c r="Q68" s="1086">
        <v>1326</v>
      </c>
      <c r="R68" s="1080"/>
      <c r="S68" s="1080"/>
      <c r="T68" s="1080"/>
      <c r="U68" s="1080"/>
      <c r="V68" s="1080">
        <v>1312</v>
      </c>
      <c r="W68" s="1080"/>
      <c r="X68" s="1080"/>
      <c r="Y68" s="1080"/>
      <c r="Z68" s="1080"/>
      <c r="AA68" s="1080">
        <v>14</v>
      </c>
      <c r="AB68" s="1080"/>
      <c r="AC68" s="1080"/>
      <c r="AD68" s="1080"/>
      <c r="AE68" s="1080"/>
      <c r="AF68" s="1080">
        <v>14</v>
      </c>
      <c r="AG68" s="1080"/>
      <c r="AH68" s="1080"/>
      <c r="AI68" s="1080"/>
      <c r="AJ68" s="1080"/>
      <c r="AK68" s="1080">
        <v>100</v>
      </c>
      <c r="AL68" s="1080"/>
      <c r="AM68" s="1080"/>
      <c r="AN68" s="1080"/>
      <c r="AO68" s="1080"/>
      <c r="AP68" s="1080">
        <v>818</v>
      </c>
      <c r="AQ68" s="1080"/>
      <c r="AR68" s="1080"/>
      <c r="AS68" s="1080"/>
      <c r="AT68" s="1080"/>
      <c r="AU68" s="1080">
        <v>54</v>
      </c>
      <c r="AV68" s="1080"/>
      <c r="AW68" s="1080"/>
      <c r="AX68" s="1080"/>
      <c r="AY68" s="1080"/>
      <c r="AZ68" s="1081"/>
      <c r="BA68" s="1081"/>
      <c r="BB68" s="1081"/>
      <c r="BC68" s="1081"/>
      <c r="BD68" s="1082"/>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4" t="s">
        <v>569</v>
      </c>
      <c r="C69" s="1065"/>
      <c r="D69" s="1065"/>
      <c r="E69" s="1065"/>
      <c r="F69" s="1065"/>
      <c r="G69" s="1065"/>
      <c r="H69" s="1065"/>
      <c r="I69" s="1065"/>
      <c r="J69" s="1065"/>
      <c r="K69" s="1065"/>
      <c r="L69" s="1065"/>
      <c r="M69" s="1065"/>
      <c r="N69" s="1065"/>
      <c r="O69" s="1065"/>
      <c r="P69" s="1066"/>
      <c r="Q69" s="1079">
        <v>3440</v>
      </c>
      <c r="R69" s="1078"/>
      <c r="S69" s="1078"/>
      <c r="T69" s="1078"/>
      <c r="U69" s="1078"/>
      <c r="V69" s="1078">
        <v>3351</v>
      </c>
      <c r="W69" s="1078"/>
      <c r="X69" s="1078"/>
      <c r="Y69" s="1078"/>
      <c r="Z69" s="1078"/>
      <c r="AA69" s="1078">
        <v>90</v>
      </c>
      <c r="AB69" s="1078"/>
      <c r="AC69" s="1078"/>
      <c r="AD69" s="1078"/>
      <c r="AE69" s="1078"/>
      <c r="AF69" s="1078">
        <v>90</v>
      </c>
      <c r="AG69" s="1078"/>
      <c r="AH69" s="1078"/>
      <c r="AI69" s="1078"/>
      <c r="AJ69" s="1078"/>
      <c r="AK69" s="1078">
        <v>56</v>
      </c>
      <c r="AL69" s="1078"/>
      <c r="AM69" s="1078"/>
      <c r="AN69" s="1078"/>
      <c r="AO69" s="1078"/>
      <c r="AP69" s="1078">
        <v>667</v>
      </c>
      <c r="AQ69" s="1078"/>
      <c r="AR69" s="1078"/>
      <c r="AS69" s="1078"/>
      <c r="AT69" s="1078"/>
      <c r="AU69" s="1078">
        <v>125</v>
      </c>
      <c r="AV69" s="1078"/>
      <c r="AW69" s="1078"/>
      <c r="AX69" s="1078"/>
      <c r="AY69" s="1078"/>
      <c r="AZ69" s="1075"/>
      <c r="BA69" s="1075"/>
      <c r="BB69" s="1075"/>
      <c r="BC69" s="1075"/>
      <c r="BD69" s="1076"/>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4" t="s">
        <v>570</v>
      </c>
      <c r="C70" s="1065"/>
      <c r="D70" s="1065"/>
      <c r="E70" s="1065"/>
      <c r="F70" s="1065"/>
      <c r="G70" s="1065"/>
      <c r="H70" s="1065"/>
      <c r="I70" s="1065"/>
      <c r="J70" s="1065"/>
      <c r="K70" s="1065"/>
      <c r="L70" s="1065"/>
      <c r="M70" s="1065"/>
      <c r="N70" s="1065"/>
      <c r="O70" s="1065"/>
      <c r="P70" s="1066"/>
      <c r="Q70" s="1079">
        <v>8555</v>
      </c>
      <c r="R70" s="1078"/>
      <c r="S70" s="1078"/>
      <c r="T70" s="1078"/>
      <c r="U70" s="1078"/>
      <c r="V70" s="1078">
        <v>7259</v>
      </c>
      <c r="W70" s="1078"/>
      <c r="X70" s="1078"/>
      <c r="Y70" s="1078"/>
      <c r="Z70" s="1078"/>
      <c r="AA70" s="1078">
        <v>1296</v>
      </c>
      <c r="AB70" s="1078"/>
      <c r="AC70" s="1078"/>
      <c r="AD70" s="1078"/>
      <c r="AE70" s="1078"/>
      <c r="AF70" s="1078">
        <v>5925</v>
      </c>
      <c r="AG70" s="1078"/>
      <c r="AH70" s="1078"/>
      <c r="AI70" s="1078"/>
      <c r="AJ70" s="1078"/>
      <c r="AK70" s="1078">
        <v>122</v>
      </c>
      <c r="AL70" s="1078"/>
      <c r="AM70" s="1078"/>
      <c r="AN70" s="1078"/>
      <c r="AO70" s="1078"/>
      <c r="AP70" s="1078">
        <v>11394</v>
      </c>
      <c r="AQ70" s="1078"/>
      <c r="AR70" s="1078"/>
      <c r="AS70" s="1078"/>
      <c r="AT70" s="1078"/>
      <c r="AU70" s="1078">
        <v>1</v>
      </c>
      <c r="AV70" s="1078"/>
      <c r="AW70" s="1078"/>
      <c r="AX70" s="1078"/>
      <c r="AY70" s="1078"/>
      <c r="AZ70" s="1075"/>
      <c r="BA70" s="1075"/>
      <c r="BB70" s="1075"/>
      <c r="BC70" s="1075"/>
      <c r="BD70" s="1076"/>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4" t="s">
        <v>571</v>
      </c>
      <c r="C71" s="1065"/>
      <c r="D71" s="1065"/>
      <c r="E71" s="1065"/>
      <c r="F71" s="1065"/>
      <c r="G71" s="1065"/>
      <c r="H71" s="1065"/>
      <c r="I71" s="1065"/>
      <c r="J71" s="1065"/>
      <c r="K71" s="1065"/>
      <c r="L71" s="1065"/>
      <c r="M71" s="1065"/>
      <c r="N71" s="1065"/>
      <c r="O71" s="1065"/>
      <c r="P71" s="1066"/>
      <c r="Q71" s="1079">
        <v>510</v>
      </c>
      <c r="R71" s="1078"/>
      <c r="S71" s="1078"/>
      <c r="T71" s="1078"/>
      <c r="U71" s="1078"/>
      <c r="V71" s="1078">
        <v>474</v>
      </c>
      <c r="W71" s="1078"/>
      <c r="X71" s="1078"/>
      <c r="Y71" s="1078"/>
      <c r="Z71" s="1078"/>
      <c r="AA71" s="1078">
        <v>35</v>
      </c>
      <c r="AB71" s="1078"/>
      <c r="AC71" s="1078"/>
      <c r="AD71" s="1078"/>
      <c r="AE71" s="1078"/>
      <c r="AF71" s="1078">
        <v>35</v>
      </c>
      <c r="AG71" s="1078"/>
      <c r="AH71" s="1078"/>
      <c r="AI71" s="1078"/>
      <c r="AJ71" s="1078"/>
      <c r="AK71" s="1078">
        <v>24</v>
      </c>
      <c r="AL71" s="1078"/>
      <c r="AM71" s="1078"/>
      <c r="AN71" s="1078"/>
      <c r="AO71" s="1078"/>
      <c r="AP71" s="1078" t="s">
        <v>586</v>
      </c>
      <c r="AQ71" s="1078"/>
      <c r="AR71" s="1078"/>
      <c r="AS71" s="1078"/>
      <c r="AT71" s="1078"/>
      <c r="AU71" s="1078" t="s">
        <v>586</v>
      </c>
      <c r="AV71" s="1078"/>
      <c r="AW71" s="1078"/>
      <c r="AX71" s="1078"/>
      <c r="AY71" s="1078"/>
      <c r="AZ71" s="1075"/>
      <c r="BA71" s="1075"/>
      <c r="BB71" s="1075"/>
      <c r="BC71" s="1075"/>
      <c r="BD71" s="1076"/>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4" t="s">
        <v>572</v>
      </c>
      <c r="C72" s="1065"/>
      <c r="D72" s="1065"/>
      <c r="E72" s="1065"/>
      <c r="F72" s="1065"/>
      <c r="G72" s="1065"/>
      <c r="H72" s="1065"/>
      <c r="I72" s="1065"/>
      <c r="J72" s="1065"/>
      <c r="K72" s="1065"/>
      <c r="L72" s="1065"/>
      <c r="M72" s="1065"/>
      <c r="N72" s="1065"/>
      <c r="O72" s="1065"/>
      <c r="P72" s="1066"/>
      <c r="Q72" s="1079">
        <v>169461</v>
      </c>
      <c r="R72" s="1078"/>
      <c r="S72" s="1078"/>
      <c r="T72" s="1078"/>
      <c r="U72" s="1078"/>
      <c r="V72" s="1078">
        <v>164687</v>
      </c>
      <c r="W72" s="1078"/>
      <c r="X72" s="1078"/>
      <c r="Y72" s="1078"/>
      <c r="Z72" s="1078"/>
      <c r="AA72" s="1078">
        <v>4774</v>
      </c>
      <c r="AB72" s="1078"/>
      <c r="AC72" s="1078"/>
      <c r="AD72" s="1078"/>
      <c r="AE72" s="1078"/>
      <c r="AF72" s="1078">
        <v>4771</v>
      </c>
      <c r="AG72" s="1078"/>
      <c r="AH72" s="1078"/>
      <c r="AI72" s="1078"/>
      <c r="AJ72" s="1078"/>
      <c r="AK72" s="1078">
        <v>5487</v>
      </c>
      <c r="AL72" s="1078"/>
      <c r="AM72" s="1078"/>
      <c r="AN72" s="1078"/>
      <c r="AO72" s="1078"/>
      <c r="AP72" s="1078" t="s">
        <v>586</v>
      </c>
      <c r="AQ72" s="1078"/>
      <c r="AR72" s="1078"/>
      <c r="AS72" s="1078"/>
      <c r="AT72" s="1078"/>
      <c r="AU72" s="1078" t="s">
        <v>586</v>
      </c>
      <c r="AV72" s="1078"/>
      <c r="AW72" s="1078"/>
      <c r="AX72" s="1078"/>
      <c r="AY72" s="1078"/>
      <c r="AZ72" s="1075"/>
      <c r="BA72" s="1075"/>
      <c r="BB72" s="1075"/>
      <c r="BC72" s="1075"/>
      <c r="BD72" s="1076"/>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4" t="s">
        <v>573</v>
      </c>
      <c r="C73" s="1065"/>
      <c r="D73" s="1065"/>
      <c r="E73" s="1065"/>
      <c r="F73" s="1065"/>
      <c r="G73" s="1065"/>
      <c r="H73" s="1065"/>
      <c r="I73" s="1065"/>
      <c r="J73" s="1065"/>
      <c r="K73" s="1065"/>
      <c r="L73" s="1065"/>
      <c r="M73" s="1065"/>
      <c r="N73" s="1065"/>
      <c r="O73" s="1065"/>
      <c r="P73" s="1066"/>
      <c r="Q73" s="1079">
        <v>319</v>
      </c>
      <c r="R73" s="1078"/>
      <c r="S73" s="1078"/>
      <c r="T73" s="1078"/>
      <c r="U73" s="1078"/>
      <c r="V73" s="1078">
        <v>301</v>
      </c>
      <c r="W73" s="1078"/>
      <c r="X73" s="1078"/>
      <c r="Y73" s="1078"/>
      <c r="Z73" s="1078"/>
      <c r="AA73" s="1078">
        <v>18</v>
      </c>
      <c r="AB73" s="1078"/>
      <c r="AC73" s="1078"/>
      <c r="AD73" s="1078"/>
      <c r="AE73" s="1078"/>
      <c r="AF73" s="1078">
        <v>17</v>
      </c>
      <c r="AG73" s="1078"/>
      <c r="AH73" s="1078"/>
      <c r="AI73" s="1078"/>
      <c r="AJ73" s="1078"/>
      <c r="AK73" s="1078">
        <v>1</v>
      </c>
      <c r="AL73" s="1078"/>
      <c r="AM73" s="1078"/>
      <c r="AN73" s="1078"/>
      <c r="AO73" s="1078"/>
      <c r="AP73" s="1078" t="s">
        <v>586</v>
      </c>
      <c r="AQ73" s="1078"/>
      <c r="AR73" s="1078"/>
      <c r="AS73" s="1078"/>
      <c r="AT73" s="1078"/>
      <c r="AU73" s="1078" t="s">
        <v>586</v>
      </c>
      <c r="AV73" s="1078"/>
      <c r="AW73" s="1078"/>
      <c r="AX73" s="1078"/>
      <c r="AY73" s="1078"/>
      <c r="AZ73" s="1075"/>
      <c r="BA73" s="1075"/>
      <c r="BB73" s="1075"/>
      <c r="BC73" s="1075"/>
      <c r="BD73" s="1076"/>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4" t="s">
        <v>574</v>
      </c>
      <c r="C74" s="1065"/>
      <c r="D74" s="1065"/>
      <c r="E74" s="1065"/>
      <c r="F74" s="1065"/>
      <c r="G74" s="1065"/>
      <c r="H74" s="1065"/>
      <c r="I74" s="1065"/>
      <c r="J74" s="1065"/>
      <c r="K74" s="1065"/>
      <c r="L74" s="1065"/>
      <c r="M74" s="1065"/>
      <c r="N74" s="1065"/>
      <c r="O74" s="1065"/>
      <c r="P74" s="1066"/>
      <c r="Q74" s="1079">
        <v>887</v>
      </c>
      <c r="R74" s="1078"/>
      <c r="S74" s="1078"/>
      <c r="T74" s="1078"/>
      <c r="U74" s="1078"/>
      <c r="V74" s="1078">
        <v>870</v>
      </c>
      <c r="W74" s="1078"/>
      <c r="X74" s="1078"/>
      <c r="Y74" s="1078"/>
      <c r="Z74" s="1078"/>
      <c r="AA74" s="1078">
        <v>17</v>
      </c>
      <c r="AB74" s="1078"/>
      <c r="AC74" s="1078"/>
      <c r="AD74" s="1078"/>
      <c r="AE74" s="1078"/>
      <c r="AF74" s="1078">
        <v>17</v>
      </c>
      <c r="AG74" s="1078"/>
      <c r="AH74" s="1078"/>
      <c r="AI74" s="1078"/>
      <c r="AJ74" s="1078"/>
      <c r="AK74" s="1078">
        <v>10</v>
      </c>
      <c r="AL74" s="1078"/>
      <c r="AM74" s="1078"/>
      <c r="AN74" s="1078"/>
      <c r="AO74" s="1078"/>
      <c r="AP74" s="1078" t="s">
        <v>586</v>
      </c>
      <c r="AQ74" s="1078"/>
      <c r="AR74" s="1078"/>
      <c r="AS74" s="1078"/>
      <c r="AT74" s="1078"/>
      <c r="AU74" s="1078" t="s">
        <v>586</v>
      </c>
      <c r="AV74" s="1078"/>
      <c r="AW74" s="1078"/>
      <c r="AX74" s="1078"/>
      <c r="AY74" s="1078"/>
      <c r="AZ74" s="1075"/>
      <c r="BA74" s="1075"/>
      <c r="BB74" s="1075"/>
      <c r="BC74" s="1075"/>
      <c r="BD74" s="1076"/>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4" t="s">
        <v>575</v>
      </c>
      <c r="C75" s="1065"/>
      <c r="D75" s="1065"/>
      <c r="E75" s="1065"/>
      <c r="F75" s="1065"/>
      <c r="G75" s="1065"/>
      <c r="H75" s="1065"/>
      <c r="I75" s="1065"/>
      <c r="J75" s="1065"/>
      <c r="K75" s="1065"/>
      <c r="L75" s="1065"/>
      <c r="M75" s="1065"/>
      <c r="N75" s="1065"/>
      <c r="O75" s="1065"/>
      <c r="P75" s="1066"/>
      <c r="Q75" s="1077">
        <v>177</v>
      </c>
      <c r="R75" s="1073"/>
      <c r="S75" s="1073"/>
      <c r="T75" s="1073"/>
      <c r="U75" s="1074"/>
      <c r="V75" s="1072">
        <v>173</v>
      </c>
      <c r="W75" s="1073"/>
      <c r="X75" s="1073"/>
      <c r="Y75" s="1073"/>
      <c r="Z75" s="1074"/>
      <c r="AA75" s="1072">
        <v>4</v>
      </c>
      <c r="AB75" s="1073"/>
      <c r="AC75" s="1073"/>
      <c r="AD75" s="1073"/>
      <c r="AE75" s="1074"/>
      <c r="AF75" s="1072">
        <v>4</v>
      </c>
      <c r="AG75" s="1073"/>
      <c r="AH75" s="1073"/>
      <c r="AI75" s="1073"/>
      <c r="AJ75" s="1074"/>
      <c r="AK75" s="1072">
        <v>24</v>
      </c>
      <c r="AL75" s="1073"/>
      <c r="AM75" s="1073"/>
      <c r="AN75" s="1073"/>
      <c r="AO75" s="1074"/>
      <c r="AP75" s="1072" t="s">
        <v>586</v>
      </c>
      <c r="AQ75" s="1073"/>
      <c r="AR75" s="1073"/>
      <c r="AS75" s="1073"/>
      <c r="AT75" s="1074"/>
      <c r="AU75" s="1072" t="s">
        <v>586</v>
      </c>
      <c r="AV75" s="1073"/>
      <c r="AW75" s="1073"/>
      <c r="AX75" s="1073"/>
      <c r="AY75" s="1074"/>
      <c r="AZ75" s="1075"/>
      <c r="BA75" s="1075"/>
      <c r="BB75" s="1075"/>
      <c r="BC75" s="1075"/>
      <c r="BD75" s="1076"/>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4" t="s">
        <v>576</v>
      </c>
      <c r="C76" s="1065"/>
      <c r="D76" s="1065"/>
      <c r="E76" s="1065"/>
      <c r="F76" s="1065"/>
      <c r="G76" s="1065"/>
      <c r="H76" s="1065"/>
      <c r="I76" s="1065"/>
      <c r="J76" s="1065"/>
      <c r="K76" s="1065"/>
      <c r="L76" s="1065"/>
      <c r="M76" s="1065"/>
      <c r="N76" s="1065"/>
      <c r="O76" s="1065"/>
      <c r="P76" s="1066"/>
      <c r="Q76" s="1077">
        <v>9725</v>
      </c>
      <c r="R76" s="1073"/>
      <c r="S76" s="1073"/>
      <c r="T76" s="1073"/>
      <c r="U76" s="1074"/>
      <c r="V76" s="1072">
        <v>8703</v>
      </c>
      <c r="W76" s="1073"/>
      <c r="X76" s="1073"/>
      <c r="Y76" s="1073"/>
      <c r="Z76" s="1074"/>
      <c r="AA76" s="1072">
        <v>1021</v>
      </c>
      <c r="AB76" s="1073"/>
      <c r="AC76" s="1073"/>
      <c r="AD76" s="1073"/>
      <c r="AE76" s="1074"/>
      <c r="AF76" s="1072">
        <v>1021</v>
      </c>
      <c r="AG76" s="1073"/>
      <c r="AH76" s="1073"/>
      <c r="AI76" s="1073"/>
      <c r="AJ76" s="1074"/>
      <c r="AK76" s="1072" t="s">
        <v>586</v>
      </c>
      <c r="AL76" s="1073"/>
      <c r="AM76" s="1073"/>
      <c r="AN76" s="1073"/>
      <c r="AO76" s="1074"/>
      <c r="AP76" s="1072" t="s">
        <v>586</v>
      </c>
      <c r="AQ76" s="1073"/>
      <c r="AR76" s="1073"/>
      <c r="AS76" s="1073"/>
      <c r="AT76" s="1074"/>
      <c r="AU76" s="1072" t="s">
        <v>586</v>
      </c>
      <c r="AV76" s="1073"/>
      <c r="AW76" s="1073"/>
      <c r="AX76" s="1073"/>
      <c r="AY76" s="1074"/>
      <c r="AZ76" s="1075"/>
      <c r="BA76" s="1075"/>
      <c r="BB76" s="1075"/>
      <c r="BC76" s="1075"/>
      <c r="BD76" s="1076"/>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11894</v>
      </c>
      <c r="AG88" s="1048"/>
      <c r="AH88" s="1048"/>
      <c r="AI88" s="1048"/>
      <c r="AJ88" s="1048"/>
      <c r="AK88" s="1053"/>
      <c r="AL88" s="1053"/>
      <c r="AM88" s="1053"/>
      <c r="AN88" s="1053"/>
      <c r="AO88" s="1053"/>
      <c r="AP88" s="1048">
        <f>SUM(AP68:AT87)</f>
        <v>12879</v>
      </c>
      <c r="AQ88" s="1048"/>
      <c r="AR88" s="1048"/>
      <c r="AS88" s="1048"/>
      <c r="AT88" s="1048"/>
      <c r="AU88" s="1048">
        <f>SUM(AU68:AY87)</f>
        <v>180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306</v>
      </c>
      <c r="AG109" s="983"/>
      <c r="AH109" s="983"/>
      <c r="AI109" s="983"/>
      <c r="AJ109" s="984"/>
      <c r="AK109" s="985" t="s">
        <v>305</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306</v>
      </c>
      <c r="BW109" s="983"/>
      <c r="BX109" s="983"/>
      <c r="BY109" s="983"/>
      <c r="BZ109" s="984"/>
      <c r="CA109" s="985" t="s">
        <v>305</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306</v>
      </c>
      <c r="DM109" s="983"/>
      <c r="DN109" s="983"/>
      <c r="DO109" s="983"/>
      <c r="DP109" s="984"/>
      <c r="DQ109" s="985" t="s">
        <v>305</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506765</v>
      </c>
      <c r="AB110" s="976"/>
      <c r="AC110" s="976"/>
      <c r="AD110" s="976"/>
      <c r="AE110" s="977"/>
      <c r="AF110" s="978">
        <v>511010</v>
      </c>
      <c r="AG110" s="976"/>
      <c r="AH110" s="976"/>
      <c r="AI110" s="976"/>
      <c r="AJ110" s="977"/>
      <c r="AK110" s="978">
        <v>486196</v>
      </c>
      <c r="AL110" s="976"/>
      <c r="AM110" s="976"/>
      <c r="AN110" s="976"/>
      <c r="AO110" s="977"/>
      <c r="AP110" s="979">
        <v>16</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4778962</v>
      </c>
      <c r="BR110" s="923"/>
      <c r="BS110" s="923"/>
      <c r="BT110" s="923"/>
      <c r="BU110" s="923"/>
      <c r="BV110" s="923">
        <v>4554360</v>
      </c>
      <c r="BW110" s="923"/>
      <c r="BX110" s="923"/>
      <c r="BY110" s="923"/>
      <c r="BZ110" s="923"/>
      <c r="CA110" s="923">
        <v>4492696</v>
      </c>
      <c r="CB110" s="923"/>
      <c r="CC110" s="923"/>
      <c r="CD110" s="923"/>
      <c r="CE110" s="923"/>
      <c r="CF110" s="947">
        <v>147.9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125</v>
      </c>
      <c r="DH110" s="923"/>
      <c r="DI110" s="923"/>
      <c r="DJ110" s="923"/>
      <c r="DK110" s="923"/>
      <c r="DL110" s="923" t="s">
        <v>429</v>
      </c>
      <c r="DM110" s="923"/>
      <c r="DN110" s="923"/>
      <c r="DO110" s="923"/>
      <c r="DP110" s="923"/>
      <c r="DQ110" s="923" t="s">
        <v>125</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429</v>
      </c>
      <c r="AB111" s="1004"/>
      <c r="AC111" s="1004"/>
      <c r="AD111" s="1004"/>
      <c r="AE111" s="1005"/>
      <c r="AF111" s="1006" t="s">
        <v>125</v>
      </c>
      <c r="AG111" s="1004"/>
      <c r="AH111" s="1004"/>
      <c r="AI111" s="1004"/>
      <c r="AJ111" s="1005"/>
      <c r="AK111" s="1006" t="s">
        <v>125</v>
      </c>
      <c r="AL111" s="1004"/>
      <c r="AM111" s="1004"/>
      <c r="AN111" s="1004"/>
      <c r="AO111" s="1005"/>
      <c r="AP111" s="1007" t="s">
        <v>125</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125</v>
      </c>
      <c r="BR111" s="895"/>
      <c r="BS111" s="895"/>
      <c r="BT111" s="895"/>
      <c r="BU111" s="895"/>
      <c r="BV111" s="895" t="s">
        <v>125</v>
      </c>
      <c r="BW111" s="895"/>
      <c r="BX111" s="895"/>
      <c r="BY111" s="895"/>
      <c r="BZ111" s="895"/>
      <c r="CA111" s="895" t="s">
        <v>125</v>
      </c>
      <c r="CB111" s="895"/>
      <c r="CC111" s="895"/>
      <c r="CD111" s="895"/>
      <c r="CE111" s="895"/>
      <c r="CF111" s="956" t="s">
        <v>125</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125</v>
      </c>
      <c r="DH111" s="895"/>
      <c r="DI111" s="895"/>
      <c r="DJ111" s="895"/>
      <c r="DK111" s="895"/>
      <c r="DL111" s="895" t="s">
        <v>125</v>
      </c>
      <c r="DM111" s="895"/>
      <c r="DN111" s="895"/>
      <c r="DO111" s="895"/>
      <c r="DP111" s="895"/>
      <c r="DQ111" s="895" t="s">
        <v>125</v>
      </c>
      <c r="DR111" s="895"/>
      <c r="DS111" s="895"/>
      <c r="DT111" s="895"/>
      <c r="DU111" s="895"/>
      <c r="DV111" s="872" t="s">
        <v>125</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125</v>
      </c>
      <c r="AB112" s="858"/>
      <c r="AC112" s="858"/>
      <c r="AD112" s="858"/>
      <c r="AE112" s="859"/>
      <c r="AF112" s="860" t="s">
        <v>125</v>
      </c>
      <c r="AG112" s="858"/>
      <c r="AH112" s="858"/>
      <c r="AI112" s="858"/>
      <c r="AJ112" s="859"/>
      <c r="AK112" s="860" t="s">
        <v>125</v>
      </c>
      <c r="AL112" s="858"/>
      <c r="AM112" s="858"/>
      <c r="AN112" s="858"/>
      <c r="AO112" s="859"/>
      <c r="AP112" s="905" t="s">
        <v>125</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3101920</v>
      </c>
      <c r="BR112" s="895"/>
      <c r="BS112" s="895"/>
      <c r="BT112" s="895"/>
      <c r="BU112" s="895"/>
      <c r="BV112" s="895">
        <v>2889999</v>
      </c>
      <c r="BW112" s="895"/>
      <c r="BX112" s="895"/>
      <c r="BY112" s="895"/>
      <c r="BZ112" s="895"/>
      <c r="CA112" s="895">
        <v>2707003</v>
      </c>
      <c r="CB112" s="895"/>
      <c r="CC112" s="895"/>
      <c r="CD112" s="895"/>
      <c r="CE112" s="895"/>
      <c r="CF112" s="956">
        <v>89.1</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125</v>
      </c>
      <c r="DH112" s="895"/>
      <c r="DI112" s="895"/>
      <c r="DJ112" s="895"/>
      <c r="DK112" s="895"/>
      <c r="DL112" s="895" t="s">
        <v>125</v>
      </c>
      <c r="DM112" s="895"/>
      <c r="DN112" s="895"/>
      <c r="DO112" s="895"/>
      <c r="DP112" s="895"/>
      <c r="DQ112" s="895" t="s">
        <v>429</v>
      </c>
      <c r="DR112" s="895"/>
      <c r="DS112" s="895"/>
      <c r="DT112" s="895"/>
      <c r="DU112" s="895"/>
      <c r="DV112" s="872" t="s">
        <v>125</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315563</v>
      </c>
      <c r="AB113" s="1004"/>
      <c r="AC113" s="1004"/>
      <c r="AD113" s="1004"/>
      <c r="AE113" s="1005"/>
      <c r="AF113" s="1006">
        <v>317452</v>
      </c>
      <c r="AG113" s="1004"/>
      <c r="AH113" s="1004"/>
      <c r="AI113" s="1004"/>
      <c r="AJ113" s="1005"/>
      <c r="AK113" s="1006">
        <v>316462</v>
      </c>
      <c r="AL113" s="1004"/>
      <c r="AM113" s="1004"/>
      <c r="AN113" s="1004"/>
      <c r="AO113" s="1005"/>
      <c r="AP113" s="1007">
        <v>10.4</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177243</v>
      </c>
      <c r="BR113" s="895"/>
      <c r="BS113" s="895"/>
      <c r="BT113" s="895"/>
      <c r="BU113" s="895"/>
      <c r="BV113" s="895">
        <v>169508</v>
      </c>
      <c r="BW113" s="895"/>
      <c r="BX113" s="895"/>
      <c r="BY113" s="895"/>
      <c r="BZ113" s="895"/>
      <c r="CA113" s="895">
        <v>180207</v>
      </c>
      <c r="CB113" s="895"/>
      <c r="CC113" s="895"/>
      <c r="CD113" s="895"/>
      <c r="CE113" s="895"/>
      <c r="CF113" s="956">
        <v>5.9</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125</v>
      </c>
      <c r="DH113" s="858"/>
      <c r="DI113" s="858"/>
      <c r="DJ113" s="858"/>
      <c r="DK113" s="859"/>
      <c r="DL113" s="860" t="s">
        <v>125</v>
      </c>
      <c r="DM113" s="858"/>
      <c r="DN113" s="858"/>
      <c r="DO113" s="858"/>
      <c r="DP113" s="859"/>
      <c r="DQ113" s="860" t="s">
        <v>125</v>
      </c>
      <c r="DR113" s="858"/>
      <c r="DS113" s="858"/>
      <c r="DT113" s="858"/>
      <c r="DU113" s="859"/>
      <c r="DV113" s="905" t="s">
        <v>429</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26333</v>
      </c>
      <c r="AB114" s="858"/>
      <c r="AC114" s="858"/>
      <c r="AD114" s="858"/>
      <c r="AE114" s="859"/>
      <c r="AF114" s="860">
        <v>27849</v>
      </c>
      <c r="AG114" s="858"/>
      <c r="AH114" s="858"/>
      <c r="AI114" s="858"/>
      <c r="AJ114" s="859"/>
      <c r="AK114" s="860">
        <v>30088</v>
      </c>
      <c r="AL114" s="858"/>
      <c r="AM114" s="858"/>
      <c r="AN114" s="858"/>
      <c r="AO114" s="859"/>
      <c r="AP114" s="905">
        <v>1</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337704</v>
      </c>
      <c r="BR114" s="895"/>
      <c r="BS114" s="895"/>
      <c r="BT114" s="895"/>
      <c r="BU114" s="895"/>
      <c r="BV114" s="895">
        <v>274692</v>
      </c>
      <c r="BW114" s="895"/>
      <c r="BX114" s="895"/>
      <c r="BY114" s="895"/>
      <c r="BZ114" s="895"/>
      <c r="CA114" s="895">
        <v>189079</v>
      </c>
      <c r="CB114" s="895"/>
      <c r="CC114" s="895"/>
      <c r="CD114" s="895"/>
      <c r="CE114" s="895"/>
      <c r="CF114" s="956">
        <v>6.2</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125</v>
      </c>
      <c r="DM114" s="858"/>
      <c r="DN114" s="858"/>
      <c r="DO114" s="858"/>
      <c r="DP114" s="859"/>
      <c r="DQ114" s="860" t="s">
        <v>125</v>
      </c>
      <c r="DR114" s="858"/>
      <c r="DS114" s="858"/>
      <c r="DT114" s="858"/>
      <c r="DU114" s="859"/>
      <c r="DV114" s="905" t="s">
        <v>125</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125</v>
      </c>
      <c r="AB115" s="1004"/>
      <c r="AC115" s="1004"/>
      <c r="AD115" s="1004"/>
      <c r="AE115" s="1005"/>
      <c r="AF115" s="1006" t="s">
        <v>125</v>
      </c>
      <c r="AG115" s="1004"/>
      <c r="AH115" s="1004"/>
      <c r="AI115" s="1004"/>
      <c r="AJ115" s="1005"/>
      <c r="AK115" s="1006" t="s">
        <v>125</v>
      </c>
      <c r="AL115" s="1004"/>
      <c r="AM115" s="1004"/>
      <c r="AN115" s="1004"/>
      <c r="AO115" s="1005"/>
      <c r="AP115" s="1007" t="s">
        <v>125</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125</v>
      </c>
      <c r="BR115" s="895"/>
      <c r="BS115" s="895"/>
      <c r="BT115" s="895"/>
      <c r="BU115" s="895"/>
      <c r="BV115" s="895" t="s">
        <v>125</v>
      </c>
      <c r="BW115" s="895"/>
      <c r="BX115" s="895"/>
      <c r="BY115" s="895"/>
      <c r="BZ115" s="895"/>
      <c r="CA115" s="895" t="s">
        <v>125</v>
      </c>
      <c r="CB115" s="895"/>
      <c r="CC115" s="895"/>
      <c r="CD115" s="895"/>
      <c r="CE115" s="895"/>
      <c r="CF115" s="956" t="s">
        <v>125</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125</v>
      </c>
      <c r="DM115" s="858"/>
      <c r="DN115" s="858"/>
      <c r="DO115" s="858"/>
      <c r="DP115" s="859"/>
      <c r="DQ115" s="860" t="s">
        <v>125</v>
      </c>
      <c r="DR115" s="858"/>
      <c r="DS115" s="858"/>
      <c r="DT115" s="858"/>
      <c r="DU115" s="859"/>
      <c r="DV115" s="905" t="s">
        <v>125</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121</v>
      </c>
      <c r="AB116" s="858"/>
      <c r="AC116" s="858"/>
      <c r="AD116" s="858"/>
      <c r="AE116" s="859"/>
      <c r="AF116" s="860">
        <v>115</v>
      </c>
      <c r="AG116" s="858"/>
      <c r="AH116" s="858"/>
      <c r="AI116" s="858"/>
      <c r="AJ116" s="859"/>
      <c r="AK116" s="860">
        <v>239</v>
      </c>
      <c r="AL116" s="858"/>
      <c r="AM116" s="858"/>
      <c r="AN116" s="858"/>
      <c r="AO116" s="859"/>
      <c r="AP116" s="905">
        <v>0</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125</v>
      </c>
      <c r="BR116" s="895"/>
      <c r="BS116" s="895"/>
      <c r="BT116" s="895"/>
      <c r="BU116" s="895"/>
      <c r="BV116" s="895" t="s">
        <v>429</v>
      </c>
      <c r="BW116" s="895"/>
      <c r="BX116" s="895"/>
      <c r="BY116" s="895"/>
      <c r="BZ116" s="895"/>
      <c r="CA116" s="895" t="s">
        <v>125</v>
      </c>
      <c r="CB116" s="895"/>
      <c r="CC116" s="895"/>
      <c r="CD116" s="895"/>
      <c r="CE116" s="895"/>
      <c r="CF116" s="956" t="s">
        <v>125</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125</v>
      </c>
      <c r="DH116" s="858"/>
      <c r="DI116" s="858"/>
      <c r="DJ116" s="858"/>
      <c r="DK116" s="859"/>
      <c r="DL116" s="860" t="s">
        <v>125</v>
      </c>
      <c r="DM116" s="858"/>
      <c r="DN116" s="858"/>
      <c r="DO116" s="858"/>
      <c r="DP116" s="859"/>
      <c r="DQ116" s="860" t="s">
        <v>125</v>
      </c>
      <c r="DR116" s="858"/>
      <c r="DS116" s="858"/>
      <c r="DT116" s="858"/>
      <c r="DU116" s="859"/>
      <c r="DV116" s="905" t="s">
        <v>125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848782</v>
      </c>
      <c r="AB117" s="990"/>
      <c r="AC117" s="990"/>
      <c r="AD117" s="990"/>
      <c r="AE117" s="991"/>
      <c r="AF117" s="992">
        <v>856426</v>
      </c>
      <c r="AG117" s="990"/>
      <c r="AH117" s="990"/>
      <c r="AI117" s="990"/>
      <c r="AJ117" s="991"/>
      <c r="AK117" s="992">
        <v>832985</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125</v>
      </c>
      <c r="BR117" s="895"/>
      <c r="BS117" s="895"/>
      <c r="BT117" s="895"/>
      <c r="BU117" s="895"/>
      <c r="BV117" s="895" t="s">
        <v>125</v>
      </c>
      <c r="BW117" s="895"/>
      <c r="BX117" s="895"/>
      <c r="BY117" s="895"/>
      <c r="BZ117" s="895"/>
      <c r="CA117" s="895" t="s">
        <v>125</v>
      </c>
      <c r="CB117" s="895"/>
      <c r="CC117" s="895"/>
      <c r="CD117" s="895"/>
      <c r="CE117" s="895"/>
      <c r="CF117" s="956" t="s">
        <v>125</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125</v>
      </c>
      <c r="DH117" s="858"/>
      <c r="DI117" s="858"/>
      <c r="DJ117" s="858"/>
      <c r="DK117" s="859"/>
      <c r="DL117" s="860" t="s">
        <v>125</v>
      </c>
      <c r="DM117" s="858"/>
      <c r="DN117" s="858"/>
      <c r="DO117" s="858"/>
      <c r="DP117" s="859"/>
      <c r="DQ117" s="860" t="s">
        <v>403</v>
      </c>
      <c r="DR117" s="858"/>
      <c r="DS117" s="858"/>
      <c r="DT117" s="858"/>
      <c r="DU117" s="859"/>
      <c r="DV117" s="905" t="s">
        <v>125</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306</v>
      </c>
      <c r="AG118" s="983"/>
      <c r="AH118" s="983"/>
      <c r="AI118" s="983"/>
      <c r="AJ118" s="984"/>
      <c r="AK118" s="985" t="s">
        <v>305</v>
      </c>
      <c r="AL118" s="983"/>
      <c r="AM118" s="983"/>
      <c r="AN118" s="983"/>
      <c r="AO118" s="984"/>
      <c r="AP118" s="986" t="s">
        <v>423</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125</v>
      </c>
      <c r="BR118" s="926"/>
      <c r="BS118" s="926"/>
      <c r="BT118" s="926"/>
      <c r="BU118" s="926"/>
      <c r="BV118" s="926" t="s">
        <v>125</v>
      </c>
      <c r="BW118" s="926"/>
      <c r="BX118" s="926"/>
      <c r="BY118" s="926"/>
      <c r="BZ118" s="926"/>
      <c r="CA118" s="926" t="s">
        <v>125</v>
      </c>
      <c r="CB118" s="926"/>
      <c r="CC118" s="926"/>
      <c r="CD118" s="926"/>
      <c r="CE118" s="926"/>
      <c r="CF118" s="956" t="s">
        <v>125</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125</v>
      </c>
      <c r="DH118" s="858"/>
      <c r="DI118" s="858"/>
      <c r="DJ118" s="858"/>
      <c r="DK118" s="859"/>
      <c r="DL118" s="860" t="s">
        <v>125</v>
      </c>
      <c r="DM118" s="858"/>
      <c r="DN118" s="858"/>
      <c r="DO118" s="858"/>
      <c r="DP118" s="859"/>
      <c r="DQ118" s="860" t="s">
        <v>125</v>
      </c>
      <c r="DR118" s="858"/>
      <c r="DS118" s="858"/>
      <c r="DT118" s="858"/>
      <c r="DU118" s="859"/>
      <c r="DV118" s="905" t="s">
        <v>125</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125</v>
      </c>
      <c r="AB119" s="976"/>
      <c r="AC119" s="976"/>
      <c r="AD119" s="976"/>
      <c r="AE119" s="977"/>
      <c r="AF119" s="978" t="s">
        <v>125</v>
      </c>
      <c r="AG119" s="976"/>
      <c r="AH119" s="976"/>
      <c r="AI119" s="976"/>
      <c r="AJ119" s="977"/>
      <c r="AK119" s="978" t="s">
        <v>125</v>
      </c>
      <c r="AL119" s="976"/>
      <c r="AM119" s="976"/>
      <c r="AN119" s="976"/>
      <c r="AO119" s="977"/>
      <c r="AP119" s="979" t="s">
        <v>125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454</v>
      </c>
      <c r="BP119" s="959"/>
      <c r="BQ119" s="963">
        <v>8395829</v>
      </c>
      <c r="BR119" s="926"/>
      <c r="BS119" s="926"/>
      <c r="BT119" s="926"/>
      <c r="BU119" s="926"/>
      <c r="BV119" s="926">
        <v>7888559</v>
      </c>
      <c r="BW119" s="926"/>
      <c r="BX119" s="926"/>
      <c r="BY119" s="926"/>
      <c r="BZ119" s="926"/>
      <c r="CA119" s="926">
        <v>7568985</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403</v>
      </c>
      <c r="DH119" s="841"/>
      <c r="DI119" s="841"/>
      <c r="DJ119" s="841"/>
      <c r="DK119" s="842"/>
      <c r="DL119" s="843" t="s">
        <v>403</v>
      </c>
      <c r="DM119" s="841"/>
      <c r="DN119" s="841"/>
      <c r="DO119" s="841"/>
      <c r="DP119" s="842"/>
      <c r="DQ119" s="843" t="s">
        <v>403</v>
      </c>
      <c r="DR119" s="841"/>
      <c r="DS119" s="841"/>
      <c r="DT119" s="841"/>
      <c r="DU119" s="842"/>
      <c r="DV119" s="929" t="s">
        <v>125</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125</v>
      </c>
      <c r="AB120" s="858"/>
      <c r="AC120" s="858"/>
      <c r="AD120" s="858"/>
      <c r="AE120" s="859"/>
      <c r="AF120" s="860" t="s">
        <v>125</v>
      </c>
      <c r="AG120" s="858"/>
      <c r="AH120" s="858"/>
      <c r="AI120" s="858"/>
      <c r="AJ120" s="859"/>
      <c r="AK120" s="860" t="s">
        <v>403</v>
      </c>
      <c r="AL120" s="858"/>
      <c r="AM120" s="858"/>
      <c r="AN120" s="858"/>
      <c r="AO120" s="859"/>
      <c r="AP120" s="905" t="s">
        <v>125</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2960504</v>
      </c>
      <c r="BR120" s="923"/>
      <c r="BS120" s="923"/>
      <c r="BT120" s="923"/>
      <c r="BU120" s="923"/>
      <c r="BV120" s="923">
        <v>3038553</v>
      </c>
      <c r="BW120" s="923"/>
      <c r="BX120" s="923"/>
      <c r="BY120" s="923"/>
      <c r="BZ120" s="923"/>
      <c r="CA120" s="923">
        <v>2286489</v>
      </c>
      <c r="CB120" s="923"/>
      <c r="CC120" s="923"/>
      <c r="CD120" s="923"/>
      <c r="CE120" s="923"/>
      <c r="CF120" s="947">
        <v>75.3</v>
      </c>
      <c r="CG120" s="948"/>
      <c r="CH120" s="948"/>
      <c r="CI120" s="948"/>
      <c r="CJ120" s="948"/>
      <c r="CK120" s="949" t="s">
        <v>458</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2097590</v>
      </c>
      <c r="DH120" s="923"/>
      <c r="DI120" s="923"/>
      <c r="DJ120" s="923"/>
      <c r="DK120" s="923"/>
      <c r="DL120" s="923">
        <v>1952974</v>
      </c>
      <c r="DM120" s="923"/>
      <c r="DN120" s="923"/>
      <c r="DO120" s="923"/>
      <c r="DP120" s="923"/>
      <c r="DQ120" s="923">
        <v>1795069</v>
      </c>
      <c r="DR120" s="923"/>
      <c r="DS120" s="923"/>
      <c r="DT120" s="923"/>
      <c r="DU120" s="923"/>
      <c r="DV120" s="924">
        <v>59.1</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125</v>
      </c>
      <c r="AB121" s="858"/>
      <c r="AC121" s="858"/>
      <c r="AD121" s="858"/>
      <c r="AE121" s="859"/>
      <c r="AF121" s="860" t="s">
        <v>125</v>
      </c>
      <c r="AG121" s="858"/>
      <c r="AH121" s="858"/>
      <c r="AI121" s="858"/>
      <c r="AJ121" s="859"/>
      <c r="AK121" s="860" t="s">
        <v>125</v>
      </c>
      <c r="AL121" s="858"/>
      <c r="AM121" s="858"/>
      <c r="AN121" s="858"/>
      <c r="AO121" s="859"/>
      <c r="AP121" s="905" t="s">
        <v>125</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366509</v>
      </c>
      <c r="BR121" s="895"/>
      <c r="BS121" s="895"/>
      <c r="BT121" s="895"/>
      <c r="BU121" s="895"/>
      <c r="BV121" s="895">
        <v>286327</v>
      </c>
      <c r="BW121" s="895"/>
      <c r="BX121" s="895"/>
      <c r="BY121" s="895"/>
      <c r="BZ121" s="895"/>
      <c r="CA121" s="895">
        <v>265235</v>
      </c>
      <c r="CB121" s="895"/>
      <c r="CC121" s="895"/>
      <c r="CD121" s="895"/>
      <c r="CE121" s="895"/>
      <c r="CF121" s="956">
        <v>8.6999999999999993</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v>944281</v>
      </c>
      <c r="DH121" s="895"/>
      <c r="DI121" s="895"/>
      <c r="DJ121" s="895"/>
      <c r="DK121" s="895"/>
      <c r="DL121" s="895">
        <v>873036</v>
      </c>
      <c r="DM121" s="895"/>
      <c r="DN121" s="895"/>
      <c r="DO121" s="895"/>
      <c r="DP121" s="895"/>
      <c r="DQ121" s="895">
        <v>809225</v>
      </c>
      <c r="DR121" s="895"/>
      <c r="DS121" s="895"/>
      <c r="DT121" s="895"/>
      <c r="DU121" s="895"/>
      <c r="DV121" s="872">
        <v>26.6</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125</v>
      </c>
      <c r="AB122" s="858"/>
      <c r="AC122" s="858"/>
      <c r="AD122" s="858"/>
      <c r="AE122" s="859"/>
      <c r="AF122" s="860" t="s">
        <v>125</v>
      </c>
      <c r="AG122" s="858"/>
      <c r="AH122" s="858"/>
      <c r="AI122" s="858"/>
      <c r="AJ122" s="859"/>
      <c r="AK122" s="860" t="s">
        <v>125</v>
      </c>
      <c r="AL122" s="858"/>
      <c r="AM122" s="858"/>
      <c r="AN122" s="858"/>
      <c r="AO122" s="859"/>
      <c r="AP122" s="905" t="s">
        <v>125</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5126089</v>
      </c>
      <c r="BR122" s="926"/>
      <c r="BS122" s="926"/>
      <c r="BT122" s="926"/>
      <c r="BU122" s="926"/>
      <c r="BV122" s="926">
        <v>4883900</v>
      </c>
      <c r="BW122" s="926"/>
      <c r="BX122" s="926"/>
      <c r="BY122" s="926"/>
      <c r="BZ122" s="926"/>
      <c r="CA122" s="926">
        <v>4731183</v>
      </c>
      <c r="CB122" s="926"/>
      <c r="CC122" s="926"/>
      <c r="CD122" s="926"/>
      <c r="CE122" s="926"/>
      <c r="CF122" s="927">
        <v>155.80000000000001</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125</v>
      </c>
      <c r="DH122" s="895"/>
      <c r="DI122" s="895"/>
      <c r="DJ122" s="895"/>
      <c r="DK122" s="895"/>
      <c r="DL122" s="895">
        <v>63989</v>
      </c>
      <c r="DM122" s="895"/>
      <c r="DN122" s="895"/>
      <c r="DO122" s="895"/>
      <c r="DP122" s="895"/>
      <c r="DQ122" s="895">
        <v>102709</v>
      </c>
      <c r="DR122" s="895"/>
      <c r="DS122" s="895"/>
      <c r="DT122" s="895"/>
      <c r="DU122" s="895"/>
      <c r="DV122" s="872">
        <v>3.4</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125</v>
      </c>
      <c r="AB123" s="858"/>
      <c r="AC123" s="858"/>
      <c r="AD123" s="858"/>
      <c r="AE123" s="859"/>
      <c r="AF123" s="860" t="s">
        <v>125</v>
      </c>
      <c r="AG123" s="858"/>
      <c r="AH123" s="858"/>
      <c r="AI123" s="858"/>
      <c r="AJ123" s="859"/>
      <c r="AK123" s="860" t="s">
        <v>125</v>
      </c>
      <c r="AL123" s="858"/>
      <c r="AM123" s="858"/>
      <c r="AN123" s="858"/>
      <c r="AO123" s="859"/>
      <c r="AP123" s="905" t="s">
        <v>125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463</v>
      </c>
      <c r="BP123" s="959"/>
      <c r="BQ123" s="913">
        <v>8453102</v>
      </c>
      <c r="BR123" s="914"/>
      <c r="BS123" s="914"/>
      <c r="BT123" s="914"/>
      <c r="BU123" s="914"/>
      <c r="BV123" s="914">
        <v>8208780</v>
      </c>
      <c r="BW123" s="914"/>
      <c r="BX123" s="914"/>
      <c r="BY123" s="914"/>
      <c r="BZ123" s="914"/>
      <c r="CA123" s="914">
        <v>7282907</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125</v>
      </c>
      <c r="DH123" s="858"/>
      <c r="DI123" s="858"/>
      <c r="DJ123" s="858"/>
      <c r="DK123" s="859"/>
      <c r="DL123" s="860" t="s">
        <v>125</v>
      </c>
      <c r="DM123" s="858"/>
      <c r="DN123" s="858"/>
      <c r="DO123" s="858"/>
      <c r="DP123" s="859"/>
      <c r="DQ123" s="860" t="s">
        <v>125</v>
      </c>
      <c r="DR123" s="858"/>
      <c r="DS123" s="858"/>
      <c r="DT123" s="858"/>
      <c r="DU123" s="859"/>
      <c r="DV123" s="905" t="s">
        <v>403</v>
      </c>
      <c r="DW123" s="906"/>
      <c r="DX123" s="906"/>
      <c r="DY123" s="906"/>
      <c r="DZ123" s="907"/>
    </row>
    <row r="124" spans="1:130" s="246" customFormat="1" ht="26.25" customHeight="1" thickBot="1" x14ac:dyDescent="0.2">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125</v>
      </c>
      <c r="AB124" s="858"/>
      <c r="AC124" s="858"/>
      <c r="AD124" s="858"/>
      <c r="AE124" s="859"/>
      <c r="AF124" s="860" t="s">
        <v>125</v>
      </c>
      <c r="AG124" s="858"/>
      <c r="AH124" s="858"/>
      <c r="AI124" s="858"/>
      <c r="AJ124" s="859"/>
      <c r="AK124" s="860" t="s">
        <v>125</v>
      </c>
      <c r="AL124" s="858"/>
      <c r="AM124" s="858"/>
      <c r="AN124" s="858"/>
      <c r="AO124" s="859"/>
      <c r="AP124" s="905" t="s">
        <v>125</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403</v>
      </c>
      <c r="BR124" s="912"/>
      <c r="BS124" s="912"/>
      <c r="BT124" s="912"/>
      <c r="BU124" s="912"/>
      <c r="BV124" s="912" t="s">
        <v>125</v>
      </c>
      <c r="BW124" s="912"/>
      <c r="BX124" s="912"/>
      <c r="BY124" s="912"/>
      <c r="BZ124" s="912"/>
      <c r="CA124" s="912">
        <v>9.4</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v>60049</v>
      </c>
      <c r="DH124" s="841"/>
      <c r="DI124" s="841"/>
      <c r="DJ124" s="841"/>
      <c r="DK124" s="842"/>
      <c r="DL124" s="843" t="s">
        <v>125</v>
      </c>
      <c r="DM124" s="841"/>
      <c r="DN124" s="841"/>
      <c r="DO124" s="841"/>
      <c r="DP124" s="842"/>
      <c r="DQ124" s="843" t="s">
        <v>125</v>
      </c>
      <c r="DR124" s="841"/>
      <c r="DS124" s="841"/>
      <c r="DT124" s="841"/>
      <c r="DU124" s="842"/>
      <c r="DV124" s="929" t="s">
        <v>403</v>
      </c>
      <c r="DW124" s="930"/>
      <c r="DX124" s="930"/>
      <c r="DY124" s="930"/>
      <c r="DZ124" s="931"/>
    </row>
    <row r="125" spans="1:130" s="246" customFormat="1" ht="26.25" customHeight="1" x14ac:dyDescent="0.15">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125</v>
      </c>
      <c r="AB125" s="858"/>
      <c r="AC125" s="858"/>
      <c r="AD125" s="858"/>
      <c r="AE125" s="859"/>
      <c r="AF125" s="860" t="s">
        <v>403</v>
      </c>
      <c r="AG125" s="858"/>
      <c r="AH125" s="858"/>
      <c r="AI125" s="858"/>
      <c r="AJ125" s="859"/>
      <c r="AK125" s="860" t="s">
        <v>403</v>
      </c>
      <c r="AL125" s="858"/>
      <c r="AM125" s="858"/>
      <c r="AN125" s="858"/>
      <c r="AO125" s="859"/>
      <c r="AP125" s="905" t="s">
        <v>403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125</v>
      </c>
      <c r="DH125" s="923"/>
      <c r="DI125" s="923"/>
      <c r="DJ125" s="923"/>
      <c r="DK125" s="923"/>
      <c r="DL125" s="923" t="s">
        <v>125</v>
      </c>
      <c r="DM125" s="923"/>
      <c r="DN125" s="923"/>
      <c r="DO125" s="923"/>
      <c r="DP125" s="923"/>
      <c r="DQ125" s="923" t="s">
        <v>125</v>
      </c>
      <c r="DR125" s="923"/>
      <c r="DS125" s="923"/>
      <c r="DT125" s="923"/>
      <c r="DU125" s="923"/>
      <c r="DV125" s="924" t="s">
        <v>125</v>
      </c>
      <c r="DW125" s="924"/>
      <c r="DX125" s="924"/>
      <c r="DY125" s="924"/>
      <c r="DZ125" s="925"/>
    </row>
    <row r="126" spans="1:130" s="246" customFormat="1" ht="26.25" customHeight="1" thickBot="1" x14ac:dyDescent="0.2">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125</v>
      </c>
      <c r="AB126" s="858"/>
      <c r="AC126" s="858"/>
      <c r="AD126" s="858"/>
      <c r="AE126" s="859"/>
      <c r="AF126" s="860" t="s">
        <v>125</v>
      </c>
      <c r="AG126" s="858"/>
      <c r="AH126" s="858"/>
      <c r="AI126" s="858"/>
      <c r="AJ126" s="859"/>
      <c r="AK126" s="860" t="s">
        <v>125</v>
      </c>
      <c r="AL126" s="858"/>
      <c r="AM126" s="858"/>
      <c r="AN126" s="858"/>
      <c r="AO126" s="859"/>
      <c r="AP126" s="905" t="s">
        <v>125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403</v>
      </c>
      <c r="DH126" s="895"/>
      <c r="DI126" s="895"/>
      <c r="DJ126" s="895"/>
      <c r="DK126" s="895"/>
      <c r="DL126" s="895" t="s">
        <v>125</v>
      </c>
      <c r="DM126" s="895"/>
      <c r="DN126" s="895"/>
      <c r="DO126" s="895"/>
      <c r="DP126" s="895"/>
      <c r="DQ126" s="895" t="s">
        <v>403</v>
      </c>
      <c r="DR126" s="895"/>
      <c r="DS126" s="895"/>
      <c r="DT126" s="895"/>
      <c r="DU126" s="895"/>
      <c r="DV126" s="872" t="s">
        <v>125</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125</v>
      </c>
      <c r="AB127" s="858"/>
      <c r="AC127" s="858"/>
      <c r="AD127" s="858"/>
      <c r="AE127" s="859"/>
      <c r="AF127" s="860" t="s">
        <v>125</v>
      </c>
      <c r="AG127" s="858"/>
      <c r="AH127" s="858"/>
      <c r="AI127" s="858"/>
      <c r="AJ127" s="859"/>
      <c r="AK127" s="860" t="s">
        <v>125</v>
      </c>
      <c r="AL127" s="858"/>
      <c r="AM127" s="858"/>
      <c r="AN127" s="858"/>
      <c r="AO127" s="859"/>
      <c r="AP127" s="905" t="s">
        <v>125</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125</v>
      </c>
      <c r="DH127" s="895"/>
      <c r="DI127" s="895"/>
      <c r="DJ127" s="895"/>
      <c r="DK127" s="895"/>
      <c r="DL127" s="895" t="s">
        <v>125</v>
      </c>
      <c r="DM127" s="895"/>
      <c r="DN127" s="895"/>
      <c r="DO127" s="895"/>
      <c r="DP127" s="895"/>
      <c r="DQ127" s="895" t="s">
        <v>403</v>
      </c>
      <c r="DR127" s="895"/>
      <c r="DS127" s="895"/>
      <c r="DT127" s="895"/>
      <c r="DU127" s="895"/>
      <c r="DV127" s="872" t="s">
        <v>125</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28025</v>
      </c>
      <c r="AB128" s="879"/>
      <c r="AC128" s="879"/>
      <c r="AD128" s="879"/>
      <c r="AE128" s="880"/>
      <c r="AF128" s="881">
        <v>25195</v>
      </c>
      <c r="AG128" s="879"/>
      <c r="AH128" s="879"/>
      <c r="AI128" s="879"/>
      <c r="AJ128" s="880"/>
      <c r="AK128" s="881">
        <v>32947</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403</v>
      </c>
      <c r="DH128" s="869"/>
      <c r="DI128" s="869"/>
      <c r="DJ128" s="869"/>
      <c r="DK128" s="869"/>
      <c r="DL128" s="869" t="s">
        <v>125</v>
      </c>
      <c r="DM128" s="869"/>
      <c r="DN128" s="869"/>
      <c r="DO128" s="869"/>
      <c r="DP128" s="869"/>
      <c r="DQ128" s="869" t="s">
        <v>125</v>
      </c>
      <c r="DR128" s="869"/>
      <c r="DS128" s="869"/>
      <c r="DT128" s="869"/>
      <c r="DU128" s="869"/>
      <c r="DV128" s="870" t="s">
        <v>403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3556984</v>
      </c>
      <c r="AB129" s="858"/>
      <c r="AC129" s="858"/>
      <c r="AD129" s="858"/>
      <c r="AE129" s="859"/>
      <c r="AF129" s="860">
        <v>3588332</v>
      </c>
      <c r="AG129" s="858"/>
      <c r="AH129" s="858"/>
      <c r="AI129" s="858"/>
      <c r="AJ129" s="859"/>
      <c r="AK129" s="860">
        <v>3560181</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530457</v>
      </c>
      <c r="AB130" s="858"/>
      <c r="AC130" s="858"/>
      <c r="AD130" s="858"/>
      <c r="AE130" s="859"/>
      <c r="AF130" s="860">
        <v>531891</v>
      </c>
      <c r="AG130" s="858"/>
      <c r="AH130" s="858"/>
      <c r="AI130" s="858"/>
      <c r="AJ130" s="859"/>
      <c r="AK130" s="860">
        <v>522608</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9.5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3026527</v>
      </c>
      <c r="AB131" s="841"/>
      <c r="AC131" s="841"/>
      <c r="AD131" s="841"/>
      <c r="AE131" s="842"/>
      <c r="AF131" s="843">
        <v>3056441</v>
      </c>
      <c r="AG131" s="841"/>
      <c r="AH131" s="841"/>
      <c r="AI131" s="841"/>
      <c r="AJ131" s="842"/>
      <c r="AK131" s="843">
        <v>3037573</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9.5918523110000002</v>
      </c>
      <c r="AB132" s="821"/>
      <c r="AC132" s="821"/>
      <c r="AD132" s="821"/>
      <c r="AE132" s="822"/>
      <c r="AF132" s="823">
        <v>9.7937437690000007</v>
      </c>
      <c r="AG132" s="821"/>
      <c r="AH132" s="821"/>
      <c r="AI132" s="821"/>
      <c r="AJ132" s="822"/>
      <c r="AK132" s="823">
        <v>9.133278443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10.5</v>
      </c>
      <c r="AB133" s="800"/>
      <c r="AC133" s="800"/>
      <c r="AD133" s="800"/>
      <c r="AE133" s="801"/>
      <c r="AF133" s="799">
        <v>10</v>
      </c>
      <c r="AG133" s="800"/>
      <c r="AH133" s="800"/>
      <c r="AI133" s="800"/>
      <c r="AJ133" s="801"/>
      <c r="AK133" s="799">
        <v>9.5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FAdaMPA2IBtFVWqNGHwlkQpjPuV0mZAYosQA6gM+0qXK1WYh+sDDp0urd6hvVyTL7KPyNlB9AuL2caLellGQw==" saltValue="d9zuVjmYEnpCFSU8R6io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9xfyZ/yaGQKNGpYFrFU2dQW/GAsNYdKl8FRy/p+5wlheMSWMNoY3FhNgsItTZe/FE3W/GS5fSnDQ8pGmCHKzQ==" saltValue="KzJa/66luQSk8OYJyVfm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kbRtTEBLim7h0DyncE8NjmAvTmqjjRjNxZ0jOfbDVCRtZWbl+5ThbPCfOvwfko/HQnyCFD2hi72FYK+7E77Wg==" saltValue="vTSD0VCH+8eRrS7Nc7oh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9"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40"/>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53" t="s">
        <v>497</v>
      </c>
      <c r="AL9" s="1254"/>
      <c r="AM9" s="1254"/>
      <c r="AN9" s="1255"/>
      <c r="AO9" s="312">
        <v>731275</v>
      </c>
      <c r="AP9" s="312">
        <v>66281</v>
      </c>
      <c r="AQ9" s="313">
        <v>95202</v>
      </c>
      <c r="AR9" s="314">
        <v>-30.4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53" t="s">
        <v>498</v>
      </c>
      <c r="AL10" s="1254"/>
      <c r="AM10" s="1254"/>
      <c r="AN10" s="1255"/>
      <c r="AO10" s="315">
        <v>27707</v>
      </c>
      <c r="AP10" s="315">
        <v>2511</v>
      </c>
      <c r="AQ10" s="316">
        <v>11297</v>
      </c>
      <c r="AR10" s="317">
        <v>-77.8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53" t="s">
        <v>499</v>
      </c>
      <c r="AL11" s="1254"/>
      <c r="AM11" s="1254"/>
      <c r="AN11" s="1255"/>
      <c r="AO11" s="315">
        <v>208455</v>
      </c>
      <c r="AP11" s="315">
        <v>18894</v>
      </c>
      <c r="AQ11" s="316">
        <v>19595</v>
      </c>
      <c r="AR11" s="317">
        <v>-3.6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53" t="s">
        <v>500</v>
      </c>
      <c r="AL12" s="1254"/>
      <c r="AM12" s="1254"/>
      <c r="AN12" s="1255"/>
      <c r="AO12" s="315" t="s">
        <v>501</v>
      </c>
      <c r="AP12" s="315" t="s">
        <v>501</v>
      </c>
      <c r="AQ12" s="316">
        <v>2177</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53" t="s">
        <v>502</v>
      </c>
      <c r="AL13" s="1254"/>
      <c r="AM13" s="1254"/>
      <c r="AN13" s="1255"/>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53" t="s">
        <v>503</v>
      </c>
      <c r="AL14" s="1254"/>
      <c r="AM14" s="1254"/>
      <c r="AN14" s="1255"/>
      <c r="AO14" s="315">
        <v>191797</v>
      </c>
      <c r="AP14" s="315">
        <v>17384</v>
      </c>
      <c r="AQ14" s="316">
        <v>4873</v>
      </c>
      <c r="AR14" s="317">
        <v>256.7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53" t="s">
        <v>504</v>
      </c>
      <c r="AL15" s="1254"/>
      <c r="AM15" s="1254"/>
      <c r="AN15" s="1255"/>
      <c r="AO15" s="315">
        <v>1451</v>
      </c>
      <c r="AP15" s="315">
        <v>132</v>
      </c>
      <c r="AQ15" s="316">
        <v>2420</v>
      </c>
      <c r="AR15" s="317">
        <v>-94.5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56" t="s">
        <v>505</v>
      </c>
      <c r="AL16" s="1257"/>
      <c r="AM16" s="1257"/>
      <c r="AN16" s="1258"/>
      <c r="AO16" s="315">
        <v>-85387</v>
      </c>
      <c r="AP16" s="315">
        <v>-7739</v>
      </c>
      <c r="AQ16" s="316">
        <v>-9543</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56" t="s">
        <v>188</v>
      </c>
      <c r="AL17" s="1257"/>
      <c r="AM17" s="1257"/>
      <c r="AN17" s="1258"/>
      <c r="AO17" s="315">
        <v>1075298</v>
      </c>
      <c r="AP17" s="315">
        <v>97462</v>
      </c>
      <c r="AQ17" s="316">
        <v>126021</v>
      </c>
      <c r="AR17" s="317">
        <v>-22.7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50" t="s">
        <v>510</v>
      </c>
      <c r="AL21" s="1251"/>
      <c r="AM21" s="1251"/>
      <c r="AN21" s="1252"/>
      <c r="AO21" s="327">
        <v>7.34</v>
      </c>
      <c r="AP21" s="328">
        <v>11.29</v>
      </c>
      <c r="AQ21" s="329">
        <v>-3.95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50" t="s">
        <v>511</v>
      </c>
      <c r="AL22" s="1251"/>
      <c r="AM22" s="1251"/>
      <c r="AN22" s="1252"/>
      <c r="AO22" s="332">
        <v>97</v>
      </c>
      <c r="AP22" s="333">
        <v>95.5</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9"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40"/>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1" t="s">
        <v>515</v>
      </c>
      <c r="AL32" s="1242"/>
      <c r="AM32" s="1242"/>
      <c r="AN32" s="1243"/>
      <c r="AO32" s="342">
        <v>486196</v>
      </c>
      <c r="AP32" s="342">
        <v>44067</v>
      </c>
      <c r="AQ32" s="343">
        <v>80565</v>
      </c>
      <c r="AR32" s="344">
        <v>-45.3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1" t="s">
        <v>516</v>
      </c>
      <c r="AL33" s="1242"/>
      <c r="AM33" s="1242"/>
      <c r="AN33" s="1243"/>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1" t="s">
        <v>517</v>
      </c>
      <c r="AL34" s="1242"/>
      <c r="AM34" s="1242"/>
      <c r="AN34" s="1243"/>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1" t="s">
        <v>518</v>
      </c>
      <c r="AL35" s="1242"/>
      <c r="AM35" s="1242"/>
      <c r="AN35" s="1243"/>
      <c r="AO35" s="342">
        <v>316462</v>
      </c>
      <c r="AP35" s="342">
        <v>28683</v>
      </c>
      <c r="AQ35" s="343">
        <v>27422</v>
      </c>
      <c r="AR35" s="344">
        <v>4.5999999999999996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1" t="s">
        <v>519</v>
      </c>
      <c r="AL36" s="1242"/>
      <c r="AM36" s="1242"/>
      <c r="AN36" s="1243"/>
      <c r="AO36" s="342">
        <v>30088</v>
      </c>
      <c r="AP36" s="342">
        <v>2727</v>
      </c>
      <c r="AQ36" s="343">
        <v>3182</v>
      </c>
      <c r="AR36" s="344">
        <v>-14.3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1" t="s">
        <v>520</v>
      </c>
      <c r="AL37" s="1242"/>
      <c r="AM37" s="1242"/>
      <c r="AN37" s="1243"/>
      <c r="AO37" s="342" t="s">
        <v>501</v>
      </c>
      <c r="AP37" s="342" t="s">
        <v>501</v>
      </c>
      <c r="AQ37" s="343">
        <v>1220</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4" t="s">
        <v>521</v>
      </c>
      <c r="AL38" s="1245"/>
      <c r="AM38" s="1245"/>
      <c r="AN38" s="1246"/>
      <c r="AO38" s="345">
        <v>239</v>
      </c>
      <c r="AP38" s="345">
        <v>22</v>
      </c>
      <c r="AQ38" s="346">
        <v>15</v>
      </c>
      <c r="AR38" s="334">
        <v>46.7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4" t="s">
        <v>522</v>
      </c>
      <c r="AL39" s="1245"/>
      <c r="AM39" s="1245"/>
      <c r="AN39" s="1246"/>
      <c r="AO39" s="342">
        <v>-32947</v>
      </c>
      <c r="AP39" s="342">
        <v>-2986</v>
      </c>
      <c r="AQ39" s="343">
        <v>-3624</v>
      </c>
      <c r="AR39" s="344">
        <v>-17.600000000000001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1" t="s">
        <v>523</v>
      </c>
      <c r="AL40" s="1242"/>
      <c r="AM40" s="1242"/>
      <c r="AN40" s="1243"/>
      <c r="AO40" s="342">
        <v>-522608</v>
      </c>
      <c r="AP40" s="342">
        <v>-47368</v>
      </c>
      <c r="AQ40" s="343">
        <v>-76316</v>
      </c>
      <c r="AR40" s="344">
        <v>-37.9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7" t="s">
        <v>300</v>
      </c>
      <c r="AL41" s="1248"/>
      <c r="AM41" s="1248"/>
      <c r="AN41" s="1249"/>
      <c r="AO41" s="342">
        <v>277430</v>
      </c>
      <c r="AP41" s="342">
        <v>25145</v>
      </c>
      <c r="AQ41" s="343">
        <v>32463</v>
      </c>
      <c r="AR41" s="344">
        <v>-22.5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4" t="s">
        <v>492</v>
      </c>
      <c r="AN49" s="1236" t="s">
        <v>527</v>
      </c>
      <c r="AO49" s="1237"/>
      <c r="AP49" s="1237"/>
      <c r="AQ49" s="1237"/>
      <c r="AR49" s="123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5"/>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657663</v>
      </c>
      <c r="AN51" s="364">
        <v>60011</v>
      </c>
      <c r="AO51" s="365">
        <v>25.7</v>
      </c>
      <c r="AP51" s="366">
        <v>132212</v>
      </c>
      <c r="AQ51" s="367">
        <v>-3.2</v>
      </c>
      <c r="AR51" s="368">
        <v>28.9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355947</v>
      </c>
      <c r="AN52" s="372">
        <v>32480</v>
      </c>
      <c r="AO52" s="373">
        <v>31.6</v>
      </c>
      <c r="AP52" s="374">
        <v>67114</v>
      </c>
      <c r="AQ52" s="375">
        <v>12.5</v>
      </c>
      <c r="AR52" s="376">
        <v>19.100000000000001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808572</v>
      </c>
      <c r="AN53" s="364">
        <v>73930</v>
      </c>
      <c r="AO53" s="365">
        <v>23.2</v>
      </c>
      <c r="AP53" s="366">
        <v>93741</v>
      </c>
      <c r="AQ53" s="367">
        <v>-29.1</v>
      </c>
      <c r="AR53" s="368">
        <v>52.3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376729</v>
      </c>
      <c r="AN54" s="372">
        <v>34445</v>
      </c>
      <c r="AO54" s="373">
        <v>6</v>
      </c>
      <c r="AP54" s="374">
        <v>46285</v>
      </c>
      <c r="AQ54" s="375">
        <v>-31</v>
      </c>
      <c r="AR54" s="376">
        <v>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718097</v>
      </c>
      <c r="AN55" s="364">
        <v>65353</v>
      </c>
      <c r="AO55" s="365">
        <v>-11.6</v>
      </c>
      <c r="AP55" s="366">
        <v>107537</v>
      </c>
      <c r="AQ55" s="367">
        <v>14.7</v>
      </c>
      <c r="AR55" s="368">
        <v>-26.3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278036</v>
      </c>
      <c r="AN56" s="372">
        <v>25304</v>
      </c>
      <c r="AO56" s="373">
        <v>-26.5</v>
      </c>
      <c r="AP56" s="374">
        <v>57923</v>
      </c>
      <c r="AQ56" s="375">
        <v>25.1</v>
      </c>
      <c r="AR56" s="376">
        <v>-51.6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542149</v>
      </c>
      <c r="AN57" s="364">
        <v>49295</v>
      </c>
      <c r="AO57" s="365">
        <v>-24.6</v>
      </c>
      <c r="AP57" s="366">
        <v>113913</v>
      </c>
      <c r="AQ57" s="367">
        <v>5.9</v>
      </c>
      <c r="AR57" s="368">
        <v>-30.5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356478</v>
      </c>
      <c r="AN58" s="372">
        <v>32413</v>
      </c>
      <c r="AO58" s="373">
        <v>28.1</v>
      </c>
      <c r="AP58" s="374">
        <v>53160</v>
      </c>
      <c r="AQ58" s="375">
        <v>-8.1999999999999993</v>
      </c>
      <c r="AR58" s="376">
        <v>36.299999999999997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1131119</v>
      </c>
      <c r="AN59" s="364">
        <v>102521</v>
      </c>
      <c r="AO59" s="365">
        <v>108</v>
      </c>
      <c r="AP59" s="366">
        <v>115050</v>
      </c>
      <c r="AQ59" s="367">
        <v>1</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729049</v>
      </c>
      <c r="AN60" s="372">
        <v>66079</v>
      </c>
      <c r="AO60" s="373">
        <v>103.9</v>
      </c>
      <c r="AP60" s="374">
        <v>53792</v>
      </c>
      <c r="AQ60" s="375">
        <v>1.2</v>
      </c>
      <c r="AR60" s="376">
        <v>102.7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771520</v>
      </c>
      <c r="AN61" s="379">
        <v>70222</v>
      </c>
      <c r="AO61" s="380">
        <v>24.1</v>
      </c>
      <c r="AP61" s="381">
        <v>112491</v>
      </c>
      <c r="AQ61" s="382">
        <v>-2.1</v>
      </c>
      <c r="AR61" s="368">
        <v>26.2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419248</v>
      </c>
      <c r="AN62" s="372">
        <v>38144</v>
      </c>
      <c r="AO62" s="373">
        <v>28.6</v>
      </c>
      <c r="AP62" s="374">
        <v>55655</v>
      </c>
      <c r="AQ62" s="375">
        <v>-0.1</v>
      </c>
      <c r="AR62" s="376">
        <v>28.7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OjTLt//o70I5Oke+LjwQ5uIhwq251wUO4OhcVZl94k0DofcHXvZrDUxY653x/HiwoA3gl/VEBkJLelAkiDYGQ==" saltValue="4qbgyb4JMqNwUMBZVdVr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aXGrONgpNsuXChb5/Dq3Y0d5SkUEKhLSm9+R2RpRLY9H6E0EtwSQqUBGovE8kw6M9y7GQHwm7841ppUbwVNg==" saltValue="wD1B+gUMPabxeenOhJok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zwx1JkeZza7eDV5jgXsAhKVkh3HUv46B/bxeuAbOCycq4QFB0W4iJSbyvPSy0EUluNN2+1Z5MKs045UWprXA==" saltValue="4w9uAMFm2aChqIqQYAWd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59" t="s">
        <v>3</v>
      </c>
      <c r="D47" s="1259"/>
      <c r="E47" s="1260"/>
      <c r="F47" s="11">
        <v>23.21</v>
      </c>
      <c r="G47" s="12">
        <v>25.62</v>
      </c>
      <c r="H47" s="12">
        <v>24.04</v>
      </c>
      <c r="I47" s="12">
        <v>21.05</v>
      </c>
      <c r="J47" s="13">
        <v>15.68</v>
      </c>
    </row>
    <row r="48" spans="2:10" ht="57.75" customHeight="1" x14ac:dyDescent="0.15">
      <c r="B48" s="14"/>
      <c r="C48" s="1261" t="s">
        <v>4</v>
      </c>
      <c r="D48" s="1261"/>
      <c r="E48" s="1262"/>
      <c r="F48" s="15">
        <v>5.2</v>
      </c>
      <c r="G48" s="16">
        <v>9.2899999999999991</v>
      </c>
      <c r="H48" s="16">
        <v>4.71</v>
      </c>
      <c r="I48" s="16">
        <v>4.62</v>
      </c>
      <c r="J48" s="17">
        <v>7.69</v>
      </c>
    </row>
    <row r="49" spans="2:10" ht="57.75" customHeight="1" thickBot="1" x14ac:dyDescent="0.2">
      <c r="B49" s="18"/>
      <c r="C49" s="1263" t="s">
        <v>5</v>
      </c>
      <c r="D49" s="1263"/>
      <c r="E49" s="1264"/>
      <c r="F49" s="19" t="s">
        <v>548</v>
      </c>
      <c r="G49" s="20">
        <v>4.2</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YYU4hbHnZrQQc9O6O/QB8yBFextKzoHkSBQUVdKhTusV2c5I6h0XEbupY8xjoFbXaqPiYb3imSOQPd69RSlIQ==" saltValue="4aRnWGW99jnnemmzfWIE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71" t="s">
        <v>552</v>
      </c>
      <c r="D34" s="1271"/>
      <c r="E34" s="1272"/>
      <c r="F34" s="32">
        <v>5.2</v>
      </c>
      <c r="G34" s="33">
        <v>9.2799999999999994</v>
      </c>
      <c r="H34" s="33">
        <v>4.71</v>
      </c>
      <c r="I34" s="33">
        <v>4.62</v>
      </c>
      <c r="J34" s="34">
        <v>7.68</v>
      </c>
      <c r="K34" s="22"/>
      <c r="L34" s="22"/>
      <c r="M34" s="22"/>
      <c r="N34" s="22"/>
      <c r="O34" s="22"/>
      <c r="P34" s="22"/>
    </row>
    <row r="35" spans="1:16" ht="39" customHeight="1" x14ac:dyDescent="0.15">
      <c r="A35" s="22"/>
      <c r="B35" s="35"/>
      <c r="C35" s="1265" t="s">
        <v>553</v>
      </c>
      <c r="D35" s="1266"/>
      <c r="E35" s="1267"/>
      <c r="F35" s="36">
        <v>0.5</v>
      </c>
      <c r="G35" s="37">
        <v>0.02</v>
      </c>
      <c r="H35" s="37">
        <v>0.42</v>
      </c>
      <c r="I35" s="37">
        <v>1</v>
      </c>
      <c r="J35" s="38">
        <v>4.0599999999999996</v>
      </c>
      <c r="K35" s="22"/>
      <c r="L35" s="22"/>
      <c r="M35" s="22"/>
      <c r="N35" s="22"/>
      <c r="O35" s="22"/>
      <c r="P35" s="22"/>
    </row>
    <row r="36" spans="1:16" ht="39" customHeight="1" x14ac:dyDescent="0.15">
      <c r="A36" s="22"/>
      <c r="B36" s="35"/>
      <c r="C36" s="1265" t="s">
        <v>554</v>
      </c>
      <c r="D36" s="1266"/>
      <c r="E36" s="1267"/>
      <c r="F36" s="36">
        <v>0.15</v>
      </c>
      <c r="G36" s="37">
        <v>0.16</v>
      </c>
      <c r="H36" s="37">
        <v>0.53</v>
      </c>
      <c r="I36" s="37">
        <v>0.85</v>
      </c>
      <c r="J36" s="38">
        <v>0.85</v>
      </c>
      <c r="K36" s="22"/>
      <c r="L36" s="22"/>
      <c r="M36" s="22"/>
      <c r="N36" s="22"/>
      <c r="O36" s="22"/>
      <c r="P36" s="22"/>
    </row>
    <row r="37" spans="1:16" ht="39" customHeight="1" x14ac:dyDescent="0.15">
      <c r="A37" s="22"/>
      <c r="B37" s="35"/>
      <c r="C37" s="1265" t="s">
        <v>555</v>
      </c>
      <c r="D37" s="1266"/>
      <c r="E37" s="1267"/>
      <c r="F37" s="36">
        <v>0.02</v>
      </c>
      <c r="G37" s="37">
        <v>0.02</v>
      </c>
      <c r="H37" s="37">
        <v>0.02</v>
      </c>
      <c r="I37" s="37">
        <v>0</v>
      </c>
      <c r="J37" s="38">
        <v>0.01</v>
      </c>
      <c r="K37" s="22"/>
      <c r="L37" s="22"/>
      <c r="M37" s="22"/>
      <c r="N37" s="22"/>
      <c r="O37" s="22"/>
      <c r="P37" s="22"/>
    </row>
    <row r="38" spans="1:16" ht="39" customHeight="1" x14ac:dyDescent="0.15">
      <c r="A38" s="22"/>
      <c r="B38" s="35"/>
      <c r="C38" s="1265" t="s">
        <v>556</v>
      </c>
      <c r="D38" s="1266"/>
      <c r="E38" s="1267"/>
      <c r="F38" s="36">
        <v>0</v>
      </c>
      <c r="G38" s="37">
        <v>0</v>
      </c>
      <c r="H38" s="37">
        <v>0</v>
      </c>
      <c r="I38" s="37">
        <v>0</v>
      </c>
      <c r="J38" s="38">
        <v>0</v>
      </c>
      <c r="K38" s="22"/>
      <c r="L38" s="22"/>
      <c r="M38" s="22"/>
      <c r="N38" s="22"/>
      <c r="O38" s="22"/>
      <c r="P38" s="22"/>
    </row>
    <row r="39" spans="1:16" ht="39" customHeight="1" x14ac:dyDescent="0.15">
      <c r="A39" s="22"/>
      <c r="B39" s="35"/>
      <c r="C39" s="1265" t="s">
        <v>557</v>
      </c>
      <c r="D39" s="1266"/>
      <c r="E39" s="1267"/>
      <c r="F39" s="36">
        <v>0</v>
      </c>
      <c r="G39" s="37">
        <v>0</v>
      </c>
      <c r="H39" s="37">
        <v>0</v>
      </c>
      <c r="I39" s="37">
        <v>0</v>
      </c>
      <c r="J39" s="38">
        <v>0</v>
      </c>
      <c r="K39" s="22"/>
      <c r="L39" s="22"/>
      <c r="M39" s="22"/>
      <c r="N39" s="22"/>
      <c r="O39" s="22"/>
      <c r="P39" s="22"/>
    </row>
    <row r="40" spans="1:16" ht="39" customHeight="1" x14ac:dyDescent="0.15">
      <c r="A40" s="22"/>
      <c r="B40" s="35"/>
      <c r="C40" s="1265" t="s">
        <v>558</v>
      </c>
      <c r="D40" s="1266"/>
      <c r="E40" s="1267"/>
      <c r="F40" s="36">
        <v>0.73</v>
      </c>
      <c r="G40" s="37">
        <v>0.75</v>
      </c>
      <c r="H40" s="37">
        <v>0</v>
      </c>
      <c r="I40" s="37">
        <v>0</v>
      </c>
      <c r="J40" s="38">
        <v>0</v>
      </c>
      <c r="K40" s="22"/>
      <c r="L40" s="22"/>
      <c r="M40" s="22"/>
      <c r="N40" s="22"/>
      <c r="O40" s="22"/>
      <c r="P40" s="22"/>
    </row>
    <row r="41" spans="1:16" ht="39" customHeight="1" x14ac:dyDescent="0.15">
      <c r="A41" s="22"/>
      <c r="B41" s="35"/>
      <c r="C41" s="1265" t="s">
        <v>559</v>
      </c>
      <c r="D41" s="1266"/>
      <c r="E41" s="1267"/>
      <c r="F41" s="36">
        <v>0</v>
      </c>
      <c r="G41" s="37">
        <v>0</v>
      </c>
      <c r="H41" s="37">
        <v>0</v>
      </c>
      <c r="I41" s="37">
        <v>0</v>
      </c>
      <c r="J41" s="38">
        <v>0</v>
      </c>
      <c r="K41" s="22"/>
      <c r="L41" s="22"/>
      <c r="M41" s="22"/>
      <c r="N41" s="22"/>
      <c r="O41" s="22"/>
      <c r="P41" s="22"/>
    </row>
    <row r="42" spans="1:16" ht="39" customHeight="1" x14ac:dyDescent="0.15">
      <c r="A42" s="22"/>
      <c r="B42" s="39"/>
      <c r="C42" s="1265" t="s">
        <v>560</v>
      </c>
      <c r="D42" s="1266"/>
      <c r="E42" s="1267"/>
      <c r="F42" s="36" t="s">
        <v>501</v>
      </c>
      <c r="G42" s="37" t="s">
        <v>501</v>
      </c>
      <c r="H42" s="37" t="s">
        <v>501</v>
      </c>
      <c r="I42" s="37" t="s">
        <v>501</v>
      </c>
      <c r="J42" s="38" t="s">
        <v>501</v>
      </c>
      <c r="K42" s="22"/>
      <c r="L42" s="22"/>
      <c r="M42" s="22"/>
      <c r="N42" s="22"/>
      <c r="O42" s="22"/>
      <c r="P42" s="22"/>
    </row>
    <row r="43" spans="1:16" ht="39" customHeight="1" thickBot="1" x14ac:dyDescent="0.2">
      <c r="A43" s="22"/>
      <c r="B43" s="40"/>
      <c r="C43" s="1268" t="s">
        <v>561</v>
      </c>
      <c r="D43" s="1269"/>
      <c r="E43" s="1270"/>
      <c r="F43" s="41" t="s">
        <v>501</v>
      </c>
      <c r="G43" s="42" t="s">
        <v>501</v>
      </c>
      <c r="H43" s="42">
        <v>0.26</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y7V7KOah93pgCmijimKh/mSXk6l+5Q9V2pwcDZ12vTcT4IMWIu6gRc/9I+LDZpa+Bl3RCsOvrckJMAsMvuBA==" saltValue="F8gnQahmkiM4r2lWwT3Q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91" t="s">
        <v>10</v>
      </c>
      <c r="C45" s="1292"/>
      <c r="D45" s="58"/>
      <c r="E45" s="1297" t="s">
        <v>11</v>
      </c>
      <c r="F45" s="1297"/>
      <c r="G45" s="1297"/>
      <c r="H45" s="1297"/>
      <c r="I45" s="1297"/>
      <c r="J45" s="1298"/>
      <c r="K45" s="59">
        <v>536</v>
      </c>
      <c r="L45" s="60">
        <v>521</v>
      </c>
      <c r="M45" s="60">
        <v>507</v>
      </c>
      <c r="N45" s="60">
        <v>511</v>
      </c>
      <c r="O45" s="61">
        <v>486</v>
      </c>
      <c r="P45" s="48"/>
      <c r="Q45" s="48"/>
      <c r="R45" s="48"/>
      <c r="S45" s="48"/>
      <c r="T45" s="48"/>
      <c r="U45" s="48"/>
    </row>
    <row r="46" spans="1:21" ht="30.75" customHeight="1" x14ac:dyDescent="0.15">
      <c r="A46" s="48"/>
      <c r="B46" s="1293"/>
      <c r="C46" s="1294"/>
      <c r="D46" s="62"/>
      <c r="E46" s="1275" t="s">
        <v>12</v>
      </c>
      <c r="F46" s="1275"/>
      <c r="G46" s="1275"/>
      <c r="H46" s="1275"/>
      <c r="I46" s="1275"/>
      <c r="J46" s="1276"/>
      <c r="K46" s="63" t="s">
        <v>501</v>
      </c>
      <c r="L46" s="64" t="s">
        <v>501</v>
      </c>
      <c r="M46" s="64" t="s">
        <v>501</v>
      </c>
      <c r="N46" s="64" t="s">
        <v>501</v>
      </c>
      <c r="O46" s="65" t="s">
        <v>501</v>
      </c>
      <c r="P46" s="48"/>
      <c r="Q46" s="48"/>
      <c r="R46" s="48"/>
      <c r="S46" s="48"/>
      <c r="T46" s="48"/>
      <c r="U46" s="48"/>
    </row>
    <row r="47" spans="1:21" ht="30.75" customHeight="1" x14ac:dyDescent="0.15">
      <c r="A47" s="48"/>
      <c r="B47" s="1293"/>
      <c r="C47" s="1294"/>
      <c r="D47" s="62"/>
      <c r="E47" s="1275" t="s">
        <v>13</v>
      </c>
      <c r="F47" s="1275"/>
      <c r="G47" s="1275"/>
      <c r="H47" s="1275"/>
      <c r="I47" s="1275"/>
      <c r="J47" s="1276"/>
      <c r="K47" s="63" t="s">
        <v>501</v>
      </c>
      <c r="L47" s="64" t="s">
        <v>501</v>
      </c>
      <c r="M47" s="64" t="s">
        <v>501</v>
      </c>
      <c r="N47" s="64" t="s">
        <v>501</v>
      </c>
      <c r="O47" s="65" t="s">
        <v>501</v>
      </c>
      <c r="P47" s="48"/>
      <c r="Q47" s="48"/>
      <c r="R47" s="48"/>
      <c r="S47" s="48"/>
      <c r="T47" s="48"/>
      <c r="U47" s="48"/>
    </row>
    <row r="48" spans="1:21" ht="30.75" customHeight="1" x14ac:dyDescent="0.15">
      <c r="A48" s="48"/>
      <c r="B48" s="1293"/>
      <c r="C48" s="1294"/>
      <c r="D48" s="62"/>
      <c r="E48" s="1275" t="s">
        <v>14</v>
      </c>
      <c r="F48" s="1275"/>
      <c r="G48" s="1275"/>
      <c r="H48" s="1275"/>
      <c r="I48" s="1275"/>
      <c r="J48" s="1276"/>
      <c r="K48" s="63">
        <v>334</v>
      </c>
      <c r="L48" s="64">
        <v>335</v>
      </c>
      <c r="M48" s="64">
        <v>316</v>
      </c>
      <c r="N48" s="64">
        <v>317</v>
      </c>
      <c r="O48" s="65">
        <v>316</v>
      </c>
      <c r="P48" s="48"/>
      <c r="Q48" s="48"/>
      <c r="R48" s="48"/>
      <c r="S48" s="48"/>
      <c r="T48" s="48"/>
      <c r="U48" s="48"/>
    </row>
    <row r="49" spans="1:21" ht="30.75" customHeight="1" x14ac:dyDescent="0.15">
      <c r="A49" s="48"/>
      <c r="B49" s="1293"/>
      <c r="C49" s="1294"/>
      <c r="D49" s="62"/>
      <c r="E49" s="1275" t="s">
        <v>15</v>
      </c>
      <c r="F49" s="1275"/>
      <c r="G49" s="1275"/>
      <c r="H49" s="1275"/>
      <c r="I49" s="1275"/>
      <c r="J49" s="1276"/>
      <c r="K49" s="63">
        <v>28</v>
      </c>
      <c r="L49" s="64">
        <v>29</v>
      </c>
      <c r="M49" s="64">
        <v>26</v>
      </c>
      <c r="N49" s="64">
        <v>28</v>
      </c>
      <c r="O49" s="65">
        <v>30</v>
      </c>
      <c r="P49" s="48"/>
      <c r="Q49" s="48"/>
      <c r="R49" s="48"/>
      <c r="S49" s="48"/>
      <c r="T49" s="48"/>
      <c r="U49" s="48"/>
    </row>
    <row r="50" spans="1:21" ht="30.75" customHeight="1" x14ac:dyDescent="0.15">
      <c r="A50" s="48"/>
      <c r="B50" s="1293"/>
      <c r="C50" s="1294"/>
      <c r="D50" s="62"/>
      <c r="E50" s="1275" t="s">
        <v>16</v>
      </c>
      <c r="F50" s="1275"/>
      <c r="G50" s="1275"/>
      <c r="H50" s="1275"/>
      <c r="I50" s="1275"/>
      <c r="J50" s="1276"/>
      <c r="K50" s="63">
        <v>0</v>
      </c>
      <c r="L50" s="64">
        <v>0</v>
      </c>
      <c r="M50" s="64" t="s">
        <v>501</v>
      </c>
      <c r="N50" s="64" t="s">
        <v>501</v>
      </c>
      <c r="O50" s="65" t="s">
        <v>501</v>
      </c>
      <c r="P50" s="48"/>
      <c r="Q50" s="48"/>
      <c r="R50" s="48"/>
      <c r="S50" s="48"/>
      <c r="T50" s="48"/>
      <c r="U50" s="48"/>
    </row>
    <row r="51" spans="1:21" ht="30.75" customHeight="1" x14ac:dyDescent="0.15">
      <c r="A51" s="48"/>
      <c r="B51" s="1295"/>
      <c r="C51" s="1296"/>
      <c r="D51" s="66"/>
      <c r="E51" s="1275" t="s">
        <v>17</v>
      </c>
      <c r="F51" s="1275"/>
      <c r="G51" s="1275"/>
      <c r="H51" s="1275"/>
      <c r="I51" s="1275"/>
      <c r="J51" s="1276"/>
      <c r="K51" s="63">
        <v>0</v>
      </c>
      <c r="L51" s="64">
        <v>0</v>
      </c>
      <c r="M51" s="64">
        <v>0</v>
      </c>
      <c r="N51" s="64">
        <v>0</v>
      </c>
      <c r="O51" s="65">
        <v>0</v>
      </c>
      <c r="P51" s="48"/>
      <c r="Q51" s="48"/>
      <c r="R51" s="48"/>
      <c r="S51" s="48"/>
      <c r="T51" s="48"/>
      <c r="U51" s="48"/>
    </row>
    <row r="52" spans="1:21" ht="30.75" customHeight="1" x14ac:dyDescent="0.15">
      <c r="A52" s="48"/>
      <c r="B52" s="1273" t="s">
        <v>18</v>
      </c>
      <c r="C52" s="1274"/>
      <c r="D52" s="66"/>
      <c r="E52" s="1275" t="s">
        <v>19</v>
      </c>
      <c r="F52" s="1275"/>
      <c r="G52" s="1275"/>
      <c r="H52" s="1275"/>
      <c r="I52" s="1275"/>
      <c r="J52" s="1276"/>
      <c r="K52" s="63">
        <v>569</v>
      </c>
      <c r="L52" s="64">
        <v>561</v>
      </c>
      <c r="M52" s="64">
        <v>558</v>
      </c>
      <c r="N52" s="64">
        <v>557</v>
      </c>
      <c r="O52" s="65">
        <v>555</v>
      </c>
      <c r="P52" s="48"/>
      <c r="Q52" s="48"/>
      <c r="R52" s="48"/>
      <c r="S52" s="48"/>
      <c r="T52" s="48"/>
      <c r="U52" s="48"/>
    </row>
    <row r="53" spans="1:21" ht="30.75" customHeight="1" thickBot="1" x14ac:dyDescent="0.2">
      <c r="A53" s="48"/>
      <c r="B53" s="1277" t="s">
        <v>20</v>
      </c>
      <c r="C53" s="1278"/>
      <c r="D53" s="67"/>
      <c r="E53" s="1279" t="s">
        <v>21</v>
      </c>
      <c r="F53" s="1279"/>
      <c r="G53" s="1279"/>
      <c r="H53" s="1279"/>
      <c r="I53" s="1279"/>
      <c r="J53" s="1280"/>
      <c r="K53" s="68">
        <v>329</v>
      </c>
      <c r="L53" s="69">
        <v>324</v>
      </c>
      <c r="M53" s="69">
        <v>291</v>
      </c>
      <c r="N53" s="69">
        <v>299</v>
      </c>
      <c r="O53" s="70">
        <v>277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81" t="s">
        <v>24</v>
      </c>
      <c r="C57" s="1282"/>
      <c r="D57" s="1285" t="s">
        <v>25</v>
      </c>
      <c r="E57" s="1286"/>
      <c r="F57" s="1286"/>
      <c r="G57" s="1286"/>
      <c r="H57" s="1286"/>
      <c r="I57" s="1286"/>
      <c r="J57" s="1287"/>
      <c r="K57" s="82"/>
      <c r="L57" s="83"/>
      <c r="M57" s="83"/>
      <c r="N57" s="83"/>
      <c r="O57" s="84"/>
    </row>
    <row r="58" spans="1:21" ht="31.5" customHeight="1" thickBot="1" x14ac:dyDescent="0.2">
      <c r="B58" s="1283"/>
      <c r="C58" s="1284"/>
      <c r="D58" s="1288" t="s">
        <v>26</v>
      </c>
      <c r="E58" s="1289"/>
      <c r="F58" s="1289"/>
      <c r="G58" s="1289"/>
      <c r="H58" s="1289"/>
      <c r="I58" s="1289"/>
      <c r="J58" s="1290"/>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DvNbRvYQATsiVnbt5qZZJHewE+pMU88P/69TruVFAK5+jT4n2rKsQF+WJYvsjei2xLoysmmelG3YBE7HSoLw==" saltValue="5DuMkczrpctf6MRk6cOC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311" t="s">
        <v>29</v>
      </c>
      <c r="C41" s="1312"/>
      <c r="D41" s="101"/>
      <c r="E41" s="1313" t="s">
        <v>30</v>
      </c>
      <c r="F41" s="1313"/>
      <c r="G41" s="1313"/>
      <c r="H41" s="1314"/>
      <c r="I41" s="102">
        <v>5002</v>
      </c>
      <c r="J41" s="103">
        <v>4896</v>
      </c>
      <c r="K41" s="103">
        <v>4779</v>
      </c>
      <c r="L41" s="103">
        <v>4554</v>
      </c>
      <c r="M41" s="104">
        <v>4493</v>
      </c>
    </row>
    <row r="42" spans="2:13" ht="27.75" customHeight="1" x14ac:dyDescent="0.15">
      <c r="B42" s="1301"/>
      <c r="C42" s="1302"/>
      <c r="D42" s="105"/>
      <c r="E42" s="1305" t="s">
        <v>31</v>
      </c>
      <c r="F42" s="1305"/>
      <c r="G42" s="1305"/>
      <c r="H42" s="1306"/>
      <c r="I42" s="106" t="s">
        <v>501</v>
      </c>
      <c r="J42" s="107" t="s">
        <v>501</v>
      </c>
      <c r="K42" s="107" t="s">
        <v>501</v>
      </c>
      <c r="L42" s="107" t="s">
        <v>501</v>
      </c>
      <c r="M42" s="108" t="s">
        <v>501</v>
      </c>
    </row>
    <row r="43" spans="2:13" ht="27.75" customHeight="1" x14ac:dyDescent="0.15">
      <c r="B43" s="1301"/>
      <c r="C43" s="1302"/>
      <c r="D43" s="105"/>
      <c r="E43" s="1305" t="s">
        <v>32</v>
      </c>
      <c r="F43" s="1305"/>
      <c r="G43" s="1305"/>
      <c r="H43" s="1306"/>
      <c r="I43" s="106">
        <v>3559</v>
      </c>
      <c r="J43" s="107">
        <v>3315</v>
      </c>
      <c r="K43" s="107">
        <v>3102</v>
      </c>
      <c r="L43" s="107">
        <v>2890</v>
      </c>
      <c r="M43" s="108">
        <v>2707</v>
      </c>
    </row>
    <row r="44" spans="2:13" ht="27.75" customHeight="1" x14ac:dyDescent="0.15">
      <c r="B44" s="1301"/>
      <c r="C44" s="1302"/>
      <c r="D44" s="105"/>
      <c r="E44" s="1305" t="s">
        <v>33</v>
      </c>
      <c r="F44" s="1305"/>
      <c r="G44" s="1305"/>
      <c r="H44" s="1306"/>
      <c r="I44" s="106">
        <v>159</v>
      </c>
      <c r="J44" s="107">
        <v>192</v>
      </c>
      <c r="K44" s="107">
        <v>177</v>
      </c>
      <c r="L44" s="107">
        <v>170</v>
      </c>
      <c r="M44" s="108">
        <v>180</v>
      </c>
    </row>
    <row r="45" spans="2:13" ht="27.75" customHeight="1" x14ac:dyDescent="0.15">
      <c r="B45" s="1301"/>
      <c r="C45" s="1302"/>
      <c r="D45" s="105"/>
      <c r="E45" s="1305" t="s">
        <v>34</v>
      </c>
      <c r="F45" s="1305"/>
      <c r="G45" s="1305"/>
      <c r="H45" s="1306"/>
      <c r="I45" s="106">
        <v>550</v>
      </c>
      <c r="J45" s="107">
        <v>482</v>
      </c>
      <c r="K45" s="107">
        <v>338</v>
      </c>
      <c r="L45" s="107">
        <v>275</v>
      </c>
      <c r="M45" s="108">
        <v>189</v>
      </c>
    </row>
    <row r="46" spans="2:13" ht="27.75" customHeight="1" x14ac:dyDescent="0.15">
      <c r="B46" s="1301"/>
      <c r="C46" s="1302"/>
      <c r="D46" s="109"/>
      <c r="E46" s="1305" t="s">
        <v>35</v>
      </c>
      <c r="F46" s="1305"/>
      <c r="G46" s="1305"/>
      <c r="H46" s="1306"/>
      <c r="I46" s="106" t="s">
        <v>501</v>
      </c>
      <c r="J46" s="107" t="s">
        <v>501</v>
      </c>
      <c r="K46" s="107" t="s">
        <v>501</v>
      </c>
      <c r="L46" s="107" t="s">
        <v>501</v>
      </c>
      <c r="M46" s="108" t="s">
        <v>501</v>
      </c>
    </row>
    <row r="47" spans="2:13" ht="27.75" customHeight="1" x14ac:dyDescent="0.15">
      <c r="B47" s="1301"/>
      <c r="C47" s="1302"/>
      <c r="D47" s="110"/>
      <c r="E47" s="1315" t="s">
        <v>36</v>
      </c>
      <c r="F47" s="1316"/>
      <c r="G47" s="1316"/>
      <c r="H47" s="1317"/>
      <c r="I47" s="106" t="s">
        <v>501</v>
      </c>
      <c r="J47" s="107" t="s">
        <v>501</v>
      </c>
      <c r="K47" s="107" t="s">
        <v>501</v>
      </c>
      <c r="L47" s="107" t="s">
        <v>501</v>
      </c>
      <c r="M47" s="108" t="s">
        <v>501</v>
      </c>
    </row>
    <row r="48" spans="2:13" ht="27.75" customHeight="1" x14ac:dyDescent="0.15">
      <c r="B48" s="1301"/>
      <c r="C48" s="1302"/>
      <c r="D48" s="105"/>
      <c r="E48" s="1305" t="s">
        <v>37</v>
      </c>
      <c r="F48" s="1305"/>
      <c r="G48" s="1305"/>
      <c r="H48" s="1306"/>
      <c r="I48" s="106" t="s">
        <v>501</v>
      </c>
      <c r="J48" s="107" t="s">
        <v>501</v>
      </c>
      <c r="K48" s="107" t="s">
        <v>501</v>
      </c>
      <c r="L48" s="107" t="s">
        <v>501</v>
      </c>
      <c r="M48" s="108" t="s">
        <v>501</v>
      </c>
    </row>
    <row r="49" spans="2:13" ht="27.75" customHeight="1" x14ac:dyDescent="0.15">
      <c r="B49" s="1303"/>
      <c r="C49" s="1304"/>
      <c r="D49" s="105"/>
      <c r="E49" s="1305" t="s">
        <v>38</v>
      </c>
      <c r="F49" s="1305"/>
      <c r="G49" s="1305"/>
      <c r="H49" s="1306"/>
      <c r="I49" s="106" t="s">
        <v>501</v>
      </c>
      <c r="J49" s="107" t="s">
        <v>501</v>
      </c>
      <c r="K49" s="107" t="s">
        <v>501</v>
      </c>
      <c r="L49" s="107" t="s">
        <v>501</v>
      </c>
      <c r="M49" s="108" t="s">
        <v>501</v>
      </c>
    </row>
    <row r="50" spans="2:13" ht="27.75" customHeight="1" x14ac:dyDescent="0.15">
      <c r="B50" s="1299" t="s">
        <v>39</v>
      </c>
      <c r="C50" s="1300"/>
      <c r="D50" s="111"/>
      <c r="E50" s="1305" t="s">
        <v>40</v>
      </c>
      <c r="F50" s="1305"/>
      <c r="G50" s="1305"/>
      <c r="H50" s="1306"/>
      <c r="I50" s="106">
        <v>2795</v>
      </c>
      <c r="J50" s="107">
        <v>2663</v>
      </c>
      <c r="K50" s="107">
        <v>2961</v>
      </c>
      <c r="L50" s="107">
        <v>3039</v>
      </c>
      <c r="M50" s="108">
        <v>2286</v>
      </c>
    </row>
    <row r="51" spans="2:13" ht="27.75" customHeight="1" x14ac:dyDescent="0.15">
      <c r="B51" s="1301"/>
      <c r="C51" s="1302"/>
      <c r="D51" s="105"/>
      <c r="E51" s="1305" t="s">
        <v>41</v>
      </c>
      <c r="F51" s="1305"/>
      <c r="G51" s="1305"/>
      <c r="H51" s="1306"/>
      <c r="I51" s="106">
        <v>521</v>
      </c>
      <c r="J51" s="107">
        <v>439</v>
      </c>
      <c r="K51" s="107">
        <v>367</v>
      </c>
      <c r="L51" s="107">
        <v>286</v>
      </c>
      <c r="M51" s="108">
        <v>265</v>
      </c>
    </row>
    <row r="52" spans="2:13" ht="27.75" customHeight="1" x14ac:dyDescent="0.15">
      <c r="B52" s="1303"/>
      <c r="C52" s="1304"/>
      <c r="D52" s="105"/>
      <c r="E52" s="1305" t="s">
        <v>42</v>
      </c>
      <c r="F52" s="1305"/>
      <c r="G52" s="1305"/>
      <c r="H52" s="1306"/>
      <c r="I52" s="106">
        <v>5602</v>
      </c>
      <c r="J52" s="107">
        <v>5202</v>
      </c>
      <c r="K52" s="107">
        <v>5126</v>
      </c>
      <c r="L52" s="107">
        <v>4884</v>
      </c>
      <c r="M52" s="108">
        <v>4731</v>
      </c>
    </row>
    <row r="53" spans="2:13" ht="27.75" customHeight="1" thickBot="1" x14ac:dyDescent="0.2">
      <c r="B53" s="1307" t="s">
        <v>43</v>
      </c>
      <c r="C53" s="1308"/>
      <c r="D53" s="112"/>
      <c r="E53" s="1309" t="s">
        <v>44</v>
      </c>
      <c r="F53" s="1309"/>
      <c r="G53" s="1309"/>
      <c r="H53" s="1310"/>
      <c r="I53" s="113">
        <v>353</v>
      </c>
      <c r="J53" s="114">
        <v>581</v>
      </c>
      <c r="K53" s="114">
        <v>-57</v>
      </c>
      <c r="L53" s="114">
        <v>-320</v>
      </c>
      <c r="M53" s="115">
        <v>286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9zmfCYZ7lZy4UYdcBHoO01/E6hQS7Sv3KU/hitw77o8hZh/RWbflZmLukIxE9HcKxqFudS6sM57ConaXT4a6PA==" saltValue="EqRmIcmAnKW0a7AuCTam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326" t="s">
        <v>47</v>
      </c>
      <c r="D55" s="1326"/>
      <c r="E55" s="1327"/>
      <c r="F55" s="127">
        <v>855</v>
      </c>
      <c r="G55" s="127">
        <v>755</v>
      </c>
      <c r="H55" s="128">
        <v>558</v>
      </c>
    </row>
    <row r="56" spans="2:8" ht="52.5" customHeight="1" x14ac:dyDescent="0.15">
      <c r="B56" s="129"/>
      <c r="C56" s="1328" t="s">
        <v>48</v>
      </c>
      <c r="D56" s="1328"/>
      <c r="E56" s="1329"/>
      <c r="F56" s="130">
        <v>881</v>
      </c>
      <c r="G56" s="130">
        <v>875</v>
      </c>
      <c r="H56" s="131">
        <v>809</v>
      </c>
    </row>
    <row r="57" spans="2:8" ht="53.25" customHeight="1" x14ac:dyDescent="0.15">
      <c r="B57" s="129"/>
      <c r="C57" s="1330" t="s">
        <v>49</v>
      </c>
      <c r="D57" s="1330"/>
      <c r="E57" s="1331"/>
      <c r="F57" s="132">
        <v>1027</v>
      </c>
      <c r="G57" s="132">
        <v>927</v>
      </c>
      <c r="H57" s="133">
        <v>658</v>
      </c>
    </row>
    <row r="58" spans="2:8" ht="45.75" customHeight="1" x14ac:dyDescent="0.15">
      <c r="B58" s="134"/>
      <c r="C58" s="1318" t="s">
        <v>577</v>
      </c>
      <c r="D58" s="1319"/>
      <c r="E58" s="1320"/>
      <c r="F58" s="135">
        <v>279</v>
      </c>
      <c r="G58" s="135">
        <v>309</v>
      </c>
      <c r="H58" s="136">
        <v>263</v>
      </c>
    </row>
    <row r="59" spans="2:8" ht="45.75" customHeight="1" x14ac:dyDescent="0.15">
      <c r="B59" s="134"/>
      <c r="C59" s="1318" t="s">
        <v>578</v>
      </c>
      <c r="D59" s="1319"/>
      <c r="E59" s="1320"/>
      <c r="F59" s="135">
        <v>183</v>
      </c>
      <c r="G59" s="135">
        <v>185</v>
      </c>
      <c r="H59" s="136">
        <v>186</v>
      </c>
    </row>
    <row r="60" spans="2:8" ht="45.75" customHeight="1" x14ac:dyDescent="0.15">
      <c r="B60" s="134"/>
      <c r="C60" s="1318" t="s">
        <v>579</v>
      </c>
      <c r="D60" s="1319"/>
      <c r="E60" s="1320"/>
      <c r="F60" s="135">
        <v>177</v>
      </c>
      <c r="G60" s="135">
        <v>177</v>
      </c>
      <c r="H60" s="136">
        <v>177</v>
      </c>
    </row>
    <row r="61" spans="2:8" ht="45.75" customHeight="1" x14ac:dyDescent="0.15">
      <c r="B61" s="134"/>
      <c r="C61" s="1318" t="s">
        <v>580</v>
      </c>
      <c r="D61" s="1319"/>
      <c r="E61" s="1320"/>
      <c r="F61" s="135">
        <v>107</v>
      </c>
      <c r="G61" s="135">
        <v>245</v>
      </c>
      <c r="H61" s="136">
        <v>21</v>
      </c>
    </row>
    <row r="62" spans="2:8" ht="45.75" customHeight="1" thickBot="1" x14ac:dyDescent="0.2">
      <c r="B62" s="137"/>
      <c r="C62" s="1321" t="s">
        <v>581</v>
      </c>
      <c r="D62" s="1322"/>
      <c r="E62" s="1323"/>
      <c r="F62" s="138">
        <v>10</v>
      </c>
      <c r="G62" s="138">
        <v>10</v>
      </c>
      <c r="H62" s="139">
        <v>10</v>
      </c>
    </row>
    <row r="63" spans="2:8" ht="52.5" customHeight="1" thickBot="1" x14ac:dyDescent="0.2">
      <c r="B63" s="140"/>
      <c r="C63" s="1324" t="s">
        <v>50</v>
      </c>
      <c r="D63" s="1324"/>
      <c r="E63" s="1325"/>
      <c r="F63" s="141">
        <v>2763</v>
      </c>
      <c r="G63" s="141">
        <v>2557</v>
      </c>
      <c r="H63" s="142">
        <v>2025</v>
      </c>
    </row>
    <row r="64" spans="2:8" ht="15" customHeight="1" x14ac:dyDescent="0.15"/>
    <row r="65" ht="0" hidden="1" customHeight="1" x14ac:dyDescent="0.15"/>
    <row r="66" ht="0" hidden="1" customHeight="1" x14ac:dyDescent="0.15"/>
  </sheetData>
  <sheetProtection algorithmName="SHA-512" hashValue="QJExspxAEtnfWJKUdML3Jfeq5DNgUm/puUQkayln6aIfTstysGN4p7y0tTEcv1okrY0MAeJgPHw93gBDM7i8ZA==" saltValue="bio+BuFCnUgRgbmPDl/y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33" t="s">
        <v>604</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6"/>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6"/>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6"/>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6"/>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597</v>
      </c>
    </row>
    <row r="50" spans="1:109" ht="13.5" x14ac:dyDescent="0.15">
      <c r="B50" s="386"/>
      <c r="G50" s="1342"/>
      <c r="H50" s="1342"/>
      <c r="I50" s="1342"/>
      <c r="J50" s="1342"/>
      <c r="K50" s="395"/>
      <c r="L50" s="395"/>
      <c r="M50" s="394"/>
      <c r="N50" s="394"/>
      <c r="AN50" s="1343"/>
      <c r="AO50" s="1344"/>
      <c r="AP50" s="1344"/>
      <c r="AQ50" s="1344"/>
      <c r="AR50" s="1344"/>
      <c r="AS50" s="1344"/>
      <c r="AT50" s="1344"/>
      <c r="AU50" s="1344"/>
      <c r="AV50" s="1344"/>
      <c r="AW50" s="1344"/>
      <c r="AX50" s="1344"/>
      <c r="AY50" s="1344"/>
      <c r="AZ50" s="1344"/>
      <c r="BA50" s="1344"/>
      <c r="BB50" s="1344"/>
      <c r="BC50" s="1344"/>
      <c r="BD50" s="1344"/>
      <c r="BE50" s="1344"/>
      <c r="BF50" s="1344"/>
      <c r="BG50" s="1344"/>
      <c r="BH50" s="1344"/>
      <c r="BI50" s="1344"/>
      <c r="BJ50" s="1344"/>
      <c r="BK50" s="1344"/>
      <c r="BL50" s="1344"/>
      <c r="BM50" s="1344"/>
      <c r="BN50" s="1344"/>
      <c r="BO50" s="1345"/>
      <c r="BP50" s="1346" t="s">
        <v>543</v>
      </c>
      <c r="BQ50" s="1346"/>
      <c r="BR50" s="1346"/>
      <c r="BS50" s="1346"/>
      <c r="BT50" s="1346"/>
      <c r="BU50" s="1346"/>
      <c r="BV50" s="1346"/>
      <c r="BW50" s="1346"/>
      <c r="BX50" s="1346" t="s">
        <v>544</v>
      </c>
      <c r="BY50" s="1346"/>
      <c r="BZ50" s="1346"/>
      <c r="CA50" s="1346"/>
      <c r="CB50" s="1346"/>
      <c r="CC50" s="1346"/>
      <c r="CD50" s="1346"/>
      <c r="CE50" s="1346"/>
      <c r="CF50" s="1346" t="s">
        <v>545</v>
      </c>
      <c r="CG50" s="1346"/>
      <c r="CH50" s="1346"/>
      <c r="CI50" s="1346"/>
      <c r="CJ50" s="1346"/>
      <c r="CK50" s="1346"/>
      <c r="CL50" s="1346"/>
      <c r="CM50" s="1346"/>
      <c r="CN50" s="1346" t="s">
        <v>546</v>
      </c>
      <c r="CO50" s="1346"/>
      <c r="CP50" s="1346"/>
      <c r="CQ50" s="1346"/>
      <c r="CR50" s="1346"/>
      <c r="CS50" s="1346"/>
      <c r="CT50" s="1346"/>
      <c r="CU50" s="1346"/>
      <c r="CV50" s="1346" t="s">
        <v>547</v>
      </c>
      <c r="CW50" s="1346"/>
      <c r="CX50" s="1346"/>
      <c r="CY50" s="1346"/>
      <c r="CZ50" s="1346"/>
      <c r="DA50" s="1346"/>
      <c r="DB50" s="1346"/>
      <c r="DC50" s="1346"/>
    </row>
    <row r="51" spans="1:109" ht="13.5" customHeight="1" x14ac:dyDescent="0.15">
      <c r="B51" s="386"/>
      <c r="G51" s="1352"/>
      <c r="H51" s="1352"/>
      <c r="I51" s="1350"/>
      <c r="J51" s="1350"/>
      <c r="K51" s="1349"/>
      <c r="L51" s="1349"/>
      <c r="M51" s="1349"/>
      <c r="N51" s="1349"/>
      <c r="AM51" s="393"/>
      <c r="AN51" s="1348" t="s">
        <v>596</v>
      </c>
      <c r="AO51" s="1348"/>
      <c r="AP51" s="1348"/>
      <c r="AQ51" s="1348"/>
      <c r="AR51" s="1348"/>
      <c r="AS51" s="1348"/>
      <c r="AT51" s="1348"/>
      <c r="AU51" s="1348"/>
      <c r="AV51" s="1348"/>
      <c r="AW51" s="1348"/>
      <c r="AX51" s="1348"/>
      <c r="AY51" s="1348"/>
      <c r="AZ51" s="1348"/>
      <c r="BA51" s="1348"/>
      <c r="BB51" s="1348" t="s">
        <v>594</v>
      </c>
      <c r="BC51" s="1348"/>
      <c r="BD51" s="1348"/>
      <c r="BE51" s="1348"/>
      <c r="BF51" s="1348"/>
      <c r="BG51" s="1348"/>
      <c r="BH51" s="1348"/>
      <c r="BI51" s="1348"/>
      <c r="BJ51" s="1348"/>
      <c r="BK51" s="1348"/>
      <c r="BL51" s="1348"/>
      <c r="BM51" s="1348"/>
      <c r="BN51" s="1348"/>
      <c r="BO51" s="1348"/>
      <c r="BP51" s="1347"/>
      <c r="BQ51" s="1332"/>
      <c r="BR51" s="1332"/>
      <c r="BS51" s="1332"/>
      <c r="BT51" s="1332"/>
      <c r="BU51" s="1332"/>
      <c r="BV51" s="1332"/>
      <c r="BW51" s="1332"/>
      <c r="BX51" s="1332">
        <v>19.3</v>
      </c>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v>9.4</v>
      </c>
      <c r="CW51" s="1332"/>
      <c r="CX51" s="1332"/>
      <c r="CY51" s="1332"/>
      <c r="CZ51" s="1332"/>
      <c r="DA51" s="1332"/>
      <c r="DB51" s="1332"/>
      <c r="DC51" s="1332"/>
    </row>
    <row r="52" spans="1:109" ht="13.5" x14ac:dyDescent="0.15">
      <c r="B52" s="386"/>
      <c r="G52" s="1352"/>
      <c r="H52" s="1352"/>
      <c r="I52" s="1350"/>
      <c r="J52" s="1350"/>
      <c r="K52" s="1349"/>
      <c r="L52" s="1349"/>
      <c r="M52" s="1349"/>
      <c r="N52" s="1349"/>
      <c r="AM52" s="393"/>
      <c r="AN52" s="1348"/>
      <c r="AO52" s="1348"/>
      <c r="AP52" s="1348"/>
      <c r="AQ52" s="1348"/>
      <c r="AR52" s="1348"/>
      <c r="AS52" s="1348"/>
      <c r="AT52" s="1348"/>
      <c r="AU52" s="1348"/>
      <c r="AV52" s="1348"/>
      <c r="AW52" s="1348"/>
      <c r="AX52" s="1348"/>
      <c r="AY52" s="1348"/>
      <c r="AZ52" s="1348"/>
      <c r="BA52" s="1348"/>
      <c r="BB52" s="1348"/>
      <c r="BC52" s="1348"/>
      <c r="BD52" s="1348"/>
      <c r="BE52" s="1348"/>
      <c r="BF52" s="1348"/>
      <c r="BG52" s="1348"/>
      <c r="BH52" s="1348"/>
      <c r="BI52" s="1348"/>
      <c r="BJ52" s="1348"/>
      <c r="BK52" s="1348"/>
      <c r="BL52" s="1348"/>
      <c r="BM52" s="1348"/>
      <c r="BN52" s="1348"/>
      <c r="BO52" s="1348"/>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row>
    <row r="53" spans="1:109" ht="13.5" x14ac:dyDescent="0.15">
      <c r="A53" s="401"/>
      <c r="B53" s="386"/>
      <c r="G53" s="1352"/>
      <c r="H53" s="1352"/>
      <c r="I53" s="1342"/>
      <c r="J53" s="1342"/>
      <c r="K53" s="1349"/>
      <c r="L53" s="1349"/>
      <c r="M53" s="1349"/>
      <c r="N53" s="1349"/>
      <c r="AM53" s="393"/>
      <c r="AN53" s="1348"/>
      <c r="AO53" s="1348"/>
      <c r="AP53" s="1348"/>
      <c r="AQ53" s="1348"/>
      <c r="AR53" s="1348"/>
      <c r="AS53" s="1348"/>
      <c r="AT53" s="1348"/>
      <c r="AU53" s="1348"/>
      <c r="AV53" s="1348"/>
      <c r="AW53" s="1348"/>
      <c r="AX53" s="1348"/>
      <c r="AY53" s="1348"/>
      <c r="AZ53" s="1348"/>
      <c r="BA53" s="1348"/>
      <c r="BB53" s="1348" t="s">
        <v>600</v>
      </c>
      <c r="BC53" s="1348"/>
      <c r="BD53" s="1348"/>
      <c r="BE53" s="1348"/>
      <c r="BF53" s="1348"/>
      <c r="BG53" s="1348"/>
      <c r="BH53" s="1348"/>
      <c r="BI53" s="1348"/>
      <c r="BJ53" s="1348"/>
      <c r="BK53" s="1348"/>
      <c r="BL53" s="1348"/>
      <c r="BM53" s="1348"/>
      <c r="BN53" s="1348"/>
      <c r="BO53" s="1348"/>
      <c r="BP53" s="1347"/>
      <c r="BQ53" s="1332"/>
      <c r="BR53" s="1332"/>
      <c r="BS53" s="1332"/>
      <c r="BT53" s="1332"/>
      <c r="BU53" s="1332"/>
      <c r="BV53" s="1332"/>
      <c r="BW53" s="1332"/>
      <c r="BX53" s="1332">
        <v>59.9</v>
      </c>
      <c r="BY53" s="1332"/>
      <c r="BZ53" s="1332"/>
      <c r="CA53" s="1332"/>
      <c r="CB53" s="1332"/>
      <c r="CC53" s="1332"/>
      <c r="CD53" s="1332"/>
      <c r="CE53" s="1332"/>
      <c r="CF53" s="1332">
        <v>61.6</v>
      </c>
      <c r="CG53" s="1332"/>
      <c r="CH53" s="1332"/>
      <c r="CI53" s="1332"/>
      <c r="CJ53" s="1332"/>
      <c r="CK53" s="1332"/>
      <c r="CL53" s="1332"/>
      <c r="CM53" s="1332"/>
      <c r="CN53" s="1332">
        <v>63.2</v>
      </c>
      <c r="CO53" s="1332"/>
      <c r="CP53" s="1332"/>
      <c r="CQ53" s="1332"/>
      <c r="CR53" s="1332"/>
      <c r="CS53" s="1332"/>
      <c r="CT53" s="1332"/>
      <c r="CU53" s="1332"/>
      <c r="CV53" s="1332">
        <v>63.7</v>
      </c>
      <c r="CW53" s="1332"/>
      <c r="CX53" s="1332"/>
      <c r="CY53" s="1332"/>
      <c r="CZ53" s="1332"/>
      <c r="DA53" s="1332"/>
      <c r="DB53" s="1332"/>
      <c r="DC53" s="1332"/>
    </row>
    <row r="54" spans="1:109" ht="13.5" x14ac:dyDescent="0.15">
      <c r="A54" s="401"/>
      <c r="B54" s="386"/>
      <c r="G54" s="1352"/>
      <c r="H54" s="1352"/>
      <c r="I54" s="1342"/>
      <c r="J54" s="1342"/>
      <c r="K54" s="1349"/>
      <c r="L54" s="1349"/>
      <c r="M54" s="1349"/>
      <c r="N54" s="1349"/>
      <c r="AM54" s="393"/>
      <c r="AN54" s="1348"/>
      <c r="AO54" s="1348"/>
      <c r="AP54" s="1348"/>
      <c r="AQ54" s="1348"/>
      <c r="AR54" s="1348"/>
      <c r="AS54" s="1348"/>
      <c r="AT54" s="1348"/>
      <c r="AU54" s="1348"/>
      <c r="AV54" s="1348"/>
      <c r="AW54" s="1348"/>
      <c r="AX54" s="1348"/>
      <c r="AY54" s="1348"/>
      <c r="AZ54" s="1348"/>
      <c r="BA54" s="1348"/>
      <c r="BB54" s="1348"/>
      <c r="BC54" s="1348"/>
      <c r="BD54" s="1348"/>
      <c r="BE54" s="1348"/>
      <c r="BF54" s="1348"/>
      <c r="BG54" s="1348"/>
      <c r="BH54" s="1348"/>
      <c r="BI54" s="1348"/>
      <c r="BJ54" s="1348"/>
      <c r="BK54" s="1348"/>
      <c r="BL54" s="1348"/>
      <c r="BM54" s="1348"/>
      <c r="BN54" s="1348"/>
      <c r="BO54" s="1348"/>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row>
    <row r="55" spans="1:109" ht="13.5" x14ac:dyDescent="0.15">
      <c r="A55" s="401"/>
      <c r="B55" s="386"/>
      <c r="G55" s="1342"/>
      <c r="H55" s="1342"/>
      <c r="I55" s="1342"/>
      <c r="J55" s="1342"/>
      <c r="K55" s="1349"/>
      <c r="L55" s="1349"/>
      <c r="M55" s="1349"/>
      <c r="N55" s="1349"/>
      <c r="AN55" s="1346" t="s">
        <v>595</v>
      </c>
      <c r="AO55" s="1346"/>
      <c r="AP55" s="1346"/>
      <c r="AQ55" s="1346"/>
      <c r="AR55" s="1346"/>
      <c r="AS55" s="1346"/>
      <c r="AT55" s="1346"/>
      <c r="AU55" s="1346"/>
      <c r="AV55" s="1346"/>
      <c r="AW55" s="1346"/>
      <c r="AX55" s="1346"/>
      <c r="AY55" s="1346"/>
      <c r="AZ55" s="1346"/>
      <c r="BA55" s="1346"/>
      <c r="BB55" s="1348" t="s">
        <v>594</v>
      </c>
      <c r="BC55" s="1348"/>
      <c r="BD55" s="1348"/>
      <c r="BE55" s="1348"/>
      <c r="BF55" s="1348"/>
      <c r="BG55" s="1348"/>
      <c r="BH55" s="1348"/>
      <c r="BI55" s="1348"/>
      <c r="BJ55" s="1348"/>
      <c r="BK55" s="1348"/>
      <c r="BL55" s="1348"/>
      <c r="BM55" s="1348"/>
      <c r="BN55" s="1348"/>
      <c r="BO55" s="1348"/>
      <c r="BP55" s="1347"/>
      <c r="BQ55" s="1332"/>
      <c r="BR55" s="1332"/>
      <c r="BS55" s="1332"/>
      <c r="BT55" s="1332"/>
      <c r="BU55" s="1332"/>
      <c r="BV55" s="1332"/>
      <c r="BW55" s="1332"/>
      <c r="BX55" s="1332">
        <v>58.9</v>
      </c>
      <c r="BY55" s="1332"/>
      <c r="BZ55" s="1332"/>
      <c r="CA55" s="1332"/>
      <c r="CB55" s="1332"/>
      <c r="CC55" s="1332"/>
      <c r="CD55" s="1332"/>
      <c r="CE55" s="1332"/>
      <c r="CF55" s="1332">
        <v>51.4</v>
      </c>
      <c r="CG55" s="1332"/>
      <c r="CH55" s="1332"/>
      <c r="CI55" s="1332"/>
      <c r="CJ55" s="1332"/>
      <c r="CK55" s="1332"/>
      <c r="CL55" s="1332"/>
      <c r="CM55" s="1332"/>
      <c r="CN55" s="1332">
        <v>46.8</v>
      </c>
      <c r="CO55" s="1332"/>
      <c r="CP55" s="1332"/>
      <c r="CQ55" s="1332"/>
      <c r="CR55" s="1332"/>
      <c r="CS55" s="1332"/>
      <c r="CT55" s="1332"/>
      <c r="CU55" s="1332"/>
      <c r="CV55" s="1332">
        <v>48.4</v>
      </c>
      <c r="CW55" s="1332"/>
      <c r="CX55" s="1332"/>
      <c r="CY55" s="1332"/>
      <c r="CZ55" s="1332"/>
      <c r="DA55" s="1332"/>
      <c r="DB55" s="1332"/>
      <c r="DC55" s="1332"/>
    </row>
    <row r="56" spans="1:109" ht="13.5" x14ac:dyDescent="0.15">
      <c r="A56" s="401"/>
      <c r="B56" s="386"/>
      <c r="G56" s="1342"/>
      <c r="H56" s="1342"/>
      <c r="I56" s="1342"/>
      <c r="J56" s="1342"/>
      <c r="K56" s="1349"/>
      <c r="L56" s="1349"/>
      <c r="M56" s="1349"/>
      <c r="N56" s="1349"/>
      <c r="AN56" s="1346"/>
      <c r="AO56" s="1346"/>
      <c r="AP56" s="1346"/>
      <c r="AQ56" s="1346"/>
      <c r="AR56" s="1346"/>
      <c r="AS56" s="1346"/>
      <c r="AT56" s="1346"/>
      <c r="AU56" s="1346"/>
      <c r="AV56" s="1346"/>
      <c r="AW56" s="1346"/>
      <c r="AX56" s="1346"/>
      <c r="AY56" s="1346"/>
      <c r="AZ56" s="1346"/>
      <c r="BA56" s="1346"/>
      <c r="BB56" s="1348"/>
      <c r="BC56" s="1348"/>
      <c r="BD56" s="1348"/>
      <c r="BE56" s="1348"/>
      <c r="BF56" s="1348"/>
      <c r="BG56" s="1348"/>
      <c r="BH56" s="1348"/>
      <c r="BI56" s="1348"/>
      <c r="BJ56" s="1348"/>
      <c r="BK56" s="1348"/>
      <c r="BL56" s="1348"/>
      <c r="BM56" s="1348"/>
      <c r="BN56" s="1348"/>
      <c r="BO56" s="1348"/>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row>
    <row r="57" spans="1:109" s="401" customFormat="1" ht="13.5" x14ac:dyDescent="0.15">
      <c r="B57" s="407"/>
      <c r="G57" s="1342"/>
      <c r="H57" s="1342"/>
      <c r="I57" s="1351"/>
      <c r="J57" s="1351"/>
      <c r="K57" s="1349"/>
      <c r="L57" s="1349"/>
      <c r="M57" s="1349"/>
      <c r="N57" s="1349"/>
      <c r="AM57" s="385"/>
      <c r="AN57" s="1346"/>
      <c r="AO57" s="1346"/>
      <c r="AP57" s="1346"/>
      <c r="AQ57" s="1346"/>
      <c r="AR57" s="1346"/>
      <c r="AS57" s="1346"/>
      <c r="AT57" s="1346"/>
      <c r="AU57" s="1346"/>
      <c r="AV57" s="1346"/>
      <c r="AW57" s="1346"/>
      <c r="AX57" s="1346"/>
      <c r="AY57" s="1346"/>
      <c r="AZ57" s="1346"/>
      <c r="BA57" s="1346"/>
      <c r="BB57" s="1348" t="s">
        <v>600</v>
      </c>
      <c r="BC57" s="1348"/>
      <c r="BD57" s="1348"/>
      <c r="BE57" s="1348"/>
      <c r="BF57" s="1348"/>
      <c r="BG57" s="1348"/>
      <c r="BH57" s="1348"/>
      <c r="BI57" s="1348"/>
      <c r="BJ57" s="1348"/>
      <c r="BK57" s="1348"/>
      <c r="BL57" s="1348"/>
      <c r="BM57" s="1348"/>
      <c r="BN57" s="1348"/>
      <c r="BO57" s="1348"/>
      <c r="BP57" s="1347"/>
      <c r="BQ57" s="1332"/>
      <c r="BR57" s="1332"/>
      <c r="BS57" s="1332"/>
      <c r="BT57" s="1332"/>
      <c r="BU57" s="1332"/>
      <c r="BV57" s="1332"/>
      <c r="BW57" s="1332"/>
      <c r="BX57" s="1332">
        <v>55.6</v>
      </c>
      <c r="BY57" s="1332"/>
      <c r="BZ57" s="1332"/>
      <c r="CA57" s="1332"/>
      <c r="CB57" s="1332"/>
      <c r="CC57" s="1332"/>
      <c r="CD57" s="1332"/>
      <c r="CE57" s="1332"/>
      <c r="CF57" s="1332">
        <v>59.8</v>
      </c>
      <c r="CG57" s="1332"/>
      <c r="CH57" s="1332"/>
      <c r="CI57" s="1332"/>
      <c r="CJ57" s="1332"/>
      <c r="CK57" s="1332"/>
      <c r="CL57" s="1332"/>
      <c r="CM57" s="1332"/>
      <c r="CN57" s="1332">
        <v>61.4</v>
      </c>
      <c r="CO57" s="1332"/>
      <c r="CP57" s="1332"/>
      <c r="CQ57" s="1332"/>
      <c r="CR57" s="1332"/>
      <c r="CS57" s="1332"/>
      <c r="CT57" s="1332"/>
      <c r="CU57" s="1332"/>
      <c r="CV57" s="1332">
        <v>61.6</v>
      </c>
      <c r="CW57" s="1332"/>
      <c r="CX57" s="1332"/>
      <c r="CY57" s="1332"/>
      <c r="CZ57" s="1332"/>
      <c r="DA57" s="1332"/>
      <c r="DB57" s="1332"/>
      <c r="DC57" s="1332"/>
      <c r="DD57" s="412"/>
      <c r="DE57" s="407"/>
    </row>
    <row r="58" spans="1:109" s="401" customFormat="1" ht="13.5" x14ac:dyDescent="0.15">
      <c r="A58" s="385"/>
      <c r="B58" s="407"/>
      <c r="G58" s="1342"/>
      <c r="H58" s="1342"/>
      <c r="I58" s="1351"/>
      <c r="J58" s="1351"/>
      <c r="K58" s="1349"/>
      <c r="L58" s="1349"/>
      <c r="M58" s="1349"/>
      <c r="N58" s="1349"/>
      <c r="AM58" s="385"/>
      <c r="AN58" s="1346"/>
      <c r="AO58" s="1346"/>
      <c r="AP58" s="1346"/>
      <c r="AQ58" s="1346"/>
      <c r="AR58" s="1346"/>
      <c r="AS58" s="1346"/>
      <c r="AT58" s="1346"/>
      <c r="AU58" s="1346"/>
      <c r="AV58" s="1346"/>
      <c r="AW58" s="1346"/>
      <c r="AX58" s="1346"/>
      <c r="AY58" s="1346"/>
      <c r="AZ58" s="1346"/>
      <c r="BA58" s="1346"/>
      <c r="BB58" s="1348"/>
      <c r="BC58" s="1348"/>
      <c r="BD58" s="1348"/>
      <c r="BE58" s="1348"/>
      <c r="BF58" s="1348"/>
      <c r="BG58" s="1348"/>
      <c r="BH58" s="1348"/>
      <c r="BI58" s="1348"/>
      <c r="BJ58" s="1348"/>
      <c r="BK58" s="1348"/>
      <c r="BL58" s="1348"/>
      <c r="BM58" s="1348"/>
      <c r="BN58" s="1348"/>
      <c r="BO58" s="1348"/>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599</v>
      </c>
    </row>
    <row r="64" spans="1:109" ht="13.5" x14ac:dyDescent="0.15">
      <c r="B64" s="386"/>
      <c r="G64" s="402"/>
      <c r="I64" s="404"/>
      <c r="J64" s="404"/>
      <c r="K64" s="404"/>
      <c r="L64" s="404"/>
      <c r="M64" s="404"/>
      <c r="N64" s="403"/>
      <c r="AM64" s="402"/>
      <c r="AN64" s="402" t="s">
        <v>598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54" t="s">
        <v>605</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5" x14ac:dyDescent="0.15">
      <c r="B66" s="386"/>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5" x14ac:dyDescent="0.15">
      <c r="B67" s="386"/>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5" x14ac:dyDescent="0.15">
      <c r="B68" s="386"/>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5" x14ac:dyDescent="0.15">
      <c r="B69" s="386"/>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597</v>
      </c>
    </row>
    <row r="72" spans="2:107" ht="13.5" x14ac:dyDescent="0.15">
      <c r="B72" s="386"/>
      <c r="G72" s="1342"/>
      <c r="H72" s="1342"/>
      <c r="I72" s="1342"/>
      <c r="J72" s="1342"/>
      <c r="K72" s="395"/>
      <c r="L72" s="395"/>
      <c r="M72" s="394"/>
      <c r="N72" s="394"/>
      <c r="AN72" s="1343"/>
      <c r="AO72" s="1344"/>
      <c r="AP72" s="1344"/>
      <c r="AQ72" s="1344"/>
      <c r="AR72" s="1344"/>
      <c r="AS72" s="1344"/>
      <c r="AT72" s="1344"/>
      <c r="AU72" s="1344"/>
      <c r="AV72" s="1344"/>
      <c r="AW72" s="1344"/>
      <c r="AX72" s="1344"/>
      <c r="AY72" s="1344"/>
      <c r="AZ72" s="1344"/>
      <c r="BA72" s="1344"/>
      <c r="BB72" s="1344"/>
      <c r="BC72" s="1344"/>
      <c r="BD72" s="1344"/>
      <c r="BE72" s="1344"/>
      <c r="BF72" s="1344"/>
      <c r="BG72" s="1344"/>
      <c r="BH72" s="1344"/>
      <c r="BI72" s="1344"/>
      <c r="BJ72" s="1344"/>
      <c r="BK72" s="1344"/>
      <c r="BL72" s="1344"/>
      <c r="BM72" s="1344"/>
      <c r="BN72" s="1344"/>
      <c r="BO72" s="1345"/>
      <c r="BP72" s="1346" t="s">
        <v>543</v>
      </c>
      <c r="BQ72" s="1346"/>
      <c r="BR72" s="1346"/>
      <c r="BS72" s="1346"/>
      <c r="BT72" s="1346"/>
      <c r="BU72" s="1346"/>
      <c r="BV72" s="1346"/>
      <c r="BW72" s="1346"/>
      <c r="BX72" s="1346" t="s">
        <v>544</v>
      </c>
      <c r="BY72" s="1346"/>
      <c r="BZ72" s="1346"/>
      <c r="CA72" s="1346"/>
      <c r="CB72" s="1346"/>
      <c r="CC72" s="1346"/>
      <c r="CD72" s="1346"/>
      <c r="CE72" s="1346"/>
      <c r="CF72" s="1346" t="s">
        <v>545</v>
      </c>
      <c r="CG72" s="1346"/>
      <c r="CH72" s="1346"/>
      <c r="CI72" s="1346"/>
      <c r="CJ72" s="1346"/>
      <c r="CK72" s="1346"/>
      <c r="CL72" s="1346"/>
      <c r="CM72" s="1346"/>
      <c r="CN72" s="1346" t="s">
        <v>546</v>
      </c>
      <c r="CO72" s="1346"/>
      <c r="CP72" s="1346"/>
      <c r="CQ72" s="1346"/>
      <c r="CR72" s="1346"/>
      <c r="CS72" s="1346"/>
      <c r="CT72" s="1346"/>
      <c r="CU72" s="1346"/>
      <c r="CV72" s="1346" t="s">
        <v>547</v>
      </c>
      <c r="CW72" s="1346"/>
      <c r="CX72" s="1346"/>
      <c r="CY72" s="1346"/>
      <c r="CZ72" s="1346"/>
      <c r="DA72" s="1346"/>
      <c r="DB72" s="1346"/>
      <c r="DC72" s="1346"/>
    </row>
    <row r="73" spans="2:107" ht="13.5" x14ac:dyDescent="0.15">
      <c r="B73" s="386"/>
      <c r="G73" s="1352"/>
      <c r="H73" s="1352"/>
      <c r="I73" s="1352"/>
      <c r="J73" s="1352"/>
      <c r="K73" s="1353"/>
      <c r="L73" s="1353"/>
      <c r="M73" s="1353"/>
      <c r="N73" s="1353"/>
      <c r="AM73" s="393"/>
      <c r="AN73" s="1348" t="s">
        <v>596</v>
      </c>
      <c r="AO73" s="1348"/>
      <c r="AP73" s="1348"/>
      <c r="AQ73" s="1348"/>
      <c r="AR73" s="1348"/>
      <c r="AS73" s="1348"/>
      <c r="AT73" s="1348"/>
      <c r="AU73" s="1348"/>
      <c r="AV73" s="1348"/>
      <c r="AW73" s="1348"/>
      <c r="AX73" s="1348"/>
      <c r="AY73" s="1348"/>
      <c r="AZ73" s="1348"/>
      <c r="BA73" s="1348"/>
      <c r="BB73" s="1348" t="s">
        <v>594</v>
      </c>
      <c r="BC73" s="1348"/>
      <c r="BD73" s="1348"/>
      <c r="BE73" s="1348"/>
      <c r="BF73" s="1348"/>
      <c r="BG73" s="1348"/>
      <c r="BH73" s="1348"/>
      <c r="BI73" s="1348"/>
      <c r="BJ73" s="1348"/>
      <c r="BK73" s="1348"/>
      <c r="BL73" s="1348"/>
      <c r="BM73" s="1348"/>
      <c r="BN73" s="1348"/>
      <c r="BO73" s="1348"/>
      <c r="BP73" s="1332">
        <v>12</v>
      </c>
      <c r="BQ73" s="1332"/>
      <c r="BR73" s="1332"/>
      <c r="BS73" s="1332"/>
      <c r="BT73" s="1332"/>
      <c r="BU73" s="1332"/>
      <c r="BV73" s="1332"/>
      <c r="BW73" s="1332"/>
      <c r="BX73" s="1332">
        <v>19.3</v>
      </c>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v>9.4</v>
      </c>
      <c r="CW73" s="1332"/>
      <c r="CX73" s="1332"/>
      <c r="CY73" s="1332"/>
      <c r="CZ73" s="1332"/>
      <c r="DA73" s="1332"/>
      <c r="DB73" s="1332"/>
      <c r="DC73" s="1332"/>
    </row>
    <row r="74" spans="2:107" ht="13.5" x14ac:dyDescent="0.15">
      <c r="B74" s="386"/>
      <c r="G74" s="1352"/>
      <c r="H74" s="1352"/>
      <c r="I74" s="1352"/>
      <c r="J74" s="1352"/>
      <c r="K74" s="1353"/>
      <c r="L74" s="1353"/>
      <c r="M74" s="1353"/>
      <c r="N74" s="1353"/>
      <c r="AM74" s="393"/>
      <c r="AN74" s="1348"/>
      <c r="AO74" s="1348"/>
      <c r="AP74" s="1348"/>
      <c r="AQ74" s="1348"/>
      <c r="AR74" s="1348"/>
      <c r="AS74" s="1348"/>
      <c r="AT74" s="1348"/>
      <c r="AU74" s="1348"/>
      <c r="AV74" s="1348"/>
      <c r="AW74" s="1348"/>
      <c r="AX74" s="1348"/>
      <c r="AY74" s="1348"/>
      <c r="AZ74" s="1348"/>
      <c r="BA74" s="1348"/>
      <c r="BB74" s="1348"/>
      <c r="BC74" s="1348"/>
      <c r="BD74" s="1348"/>
      <c r="BE74" s="1348"/>
      <c r="BF74" s="1348"/>
      <c r="BG74" s="1348"/>
      <c r="BH74" s="1348"/>
      <c r="BI74" s="1348"/>
      <c r="BJ74" s="1348"/>
      <c r="BK74" s="1348"/>
      <c r="BL74" s="1348"/>
      <c r="BM74" s="1348"/>
      <c r="BN74" s="1348"/>
      <c r="BO74" s="1348"/>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row>
    <row r="75" spans="2:107" ht="13.5" x14ac:dyDescent="0.15">
      <c r="B75" s="386"/>
      <c r="G75" s="1352"/>
      <c r="H75" s="1352"/>
      <c r="I75" s="1342"/>
      <c r="J75" s="1342"/>
      <c r="K75" s="1349"/>
      <c r="L75" s="1349"/>
      <c r="M75" s="1349"/>
      <c r="N75" s="1349"/>
      <c r="AM75" s="393"/>
      <c r="AN75" s="1348"/>
      <c r="AO75" s="1348"/>
      <c r="AP75" s="1348"/>
      <c r="AQ75" s="1348"/>
      <c r="AR75" s="1348"/>
      <c r="AS75" s="1348"/>
      <c r="AT75" s="1348"/>
      <c r="AU75" s="1348"/>
      <c r="AV75" s="1348"/>
      <c r="AW75" s="1348"/>
      <c r="AX75" s="1348"/>
      <c r="AY75" s="1348"/>
      <c r="AZ75" s="1348"/>
      <c r="BA75" s="1348"/>
      <c r="BB75" s="1348" t="s">
        <v>593</v>
      </c>
      <c r="BC75" s="1348"/>
      <c r="BD75" s="1348"/>
      <c r="BE75" s="1348"/>
      <c r="BF75" s="1348"/>
      <c r="BG75" s="1348"/>
      <c r="BH75" s="1348"/>
      <c r="BI75" s="1348"/>
      <c r="BJ75" s="1348"/>
      <c r="BK75" s="1348"/>
      <c r="BL75" s="1348"/>
      <c r="BM75" s="1348"/>
      <c r="BN75" s="1348"/>
      <c r="BO75" s="1348"/>
      <c r="BP75" s="1332">
        <v>12.4</v>
      </c>
      <c r="BQ75" s="1332"/>
      <c r="BR75" s="1332"/>
      <c r="BS75" s="1332"/>
      <c r="BT75" s="1332"/>
      <c r="BU75" s="1332"/>
      <c r="BV75" s="1332"/>
      <c r="BW75" s="1332"/>
      <c r="BX75" s="1332">
        <v>11.5</v>
      </c>
      <c r="BY75" s="1332"/>
      <c r="BZ75" s="1332"/>
      <c r="CA75" s="1332"/>
      <c r="CB75" s="1332"/>
      <c r="CC75" s="1332"/>
      <c r="CD75" s="1332"/>
      <c r="CE75" s="1332"/>
      <c r="CF75" s="1332">
        <v>10.5</v>
      </c>
      <c r="CG75" s="1332"/>
      <c r="CH75" s="1332"/>
      <c r="CI75" s="1332"/>
      <c r="CJ75" s="1332"/>
      <c r="CK75" s="1332"/>
      <c r="CL75" s="1332"/>
      <c r="CM75" s="1332"/>
      <c r="CN75" s="1332">
        <v>10</v>
      </c>
      <c r="CO75" s="1332"/>
      <c r="CP75" s="1332"/>
      <c r="CQ75" s="1332"/>
      <c r="CR75" s="1332"/>
      <c r="CS75" s="1332"/>
      <c r="CT75" s="1332"/>
      <c r="CU75" s="1332"/>
      <c r="CV75" s="1332">
        <v>9.5</v>
      </c>
      <c r="CW75" s="1332"/>
      <c r="CX75" s="1332"/>
      <c r="CY75" s="1332"/>
      <c r="CZ75" s="1332"/>
      <c r="DA75" s="1332"/>
      <c r="DB75" s="1332"/>
      <c r="DC75" s="1332"/>
    </row>
    <row r="76" spans="2:107" ht="13.5" x14ac:dyDescent="0.15">
      <c r="B76" s="386"/>
      <c r="G76" s="1352"/>
      <c r="H76" s="1352"/>
      <c r="I76" s="1342"/>
      <c r="J76" s="1342"/>
      <c r="K76" s="1349"/>
      <c r="L76" s="1349"/>
      <c r="M76" s="1349"/>
      <c r="N76" s="1349"/>
      <c r="AM76" s="393"/>
      <c r="AN76" s="1348"/>
      <c r="AO76" s="1348"/>
      <c r="AP76" s="1348"/>
      <c r="AQ76" s="1348"/>
      <c r="AR76" s="1348"/>
      <c r="AS76" s="1348"/>
      <c r="AT76" s="1348"/>
      <c r="AU76" s="1348"/>
      <c r="AV76" s="1348"/>
      <c r="AW76" s="1348"/>
      <c r="AX76" s="1348"/>
      <c r="AY76" s="1348"/>
      <c r="AZ76" s="1348"/>
      <c r="BA76" s="1348"/>
      <c r="BB76" s="1348"/>
      <c r="BC76" s="1348"/>
      <c r="BD76" s="1348"/>
      <c r="BE76" s="1348"/>
      <c r="BF76" s="1348"/>
      <c r="BG76" s="1348"/>
      <c r="BH76" s="1348"/>
      <c r="BI76" s="1348"/>
      <c r="BJ76" s="1348"/>
      <c r="BK76" s="1348"/>
      <c r="BL76" s="1348"/>
      <c r="BM76" s="1348"/>
      <c r="BN76" s="1348"/>
      <c r="BO76" s="1348"/>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row>
    <row r="77" spans="2:107" ht="13.5" x14ac:dyDescent="0.15">
      <c r="B77" s="386"/>
      <c r="G77" s="1342"/>
      <c r="H77" s="1342"/>
      <c r="I77" s="1342"/>
      <c r="J77" s="1342"/>
      <c r="K77" s="1353"/>
      <c r="L77" s="1353"/>
      <c r="M77" s="1353"/>
      <c r="N77" s="1353"/>
      <c r="AN77" s="1346" t="s">
        <v>595</v>
      </c>
      <c r="AO77" s="1346"/>
      <c r="AP77" s="1346"/>
      <c r="AQ77" s="1346"/>
      <c r="AR77" s="1346"/>
      <c r="AS77" s="1346"/>
      <c r="AT77" s="1346"/>
      <c r="AU77" s="1346"/>
      <c r="AV77" s="1346"/>
      <c r="AW77" s="1346"/>
      <c r="AX77" s="1346"/>
      <c r="AY77" s="1346"/>
      <c r="AZ77" s="1346"/>
      <c r="BA77" s="1346"/>
      <c r="BB77" s="1348" t="s">
        <v>594</v>
      </c>
      <c r="BC77" s="1348"/>
      <c r="BD77" s="1348"/>
      <c r="BE77" s="1348"/>
      <c r="BF77" s="1348"/>
      <c r="BG77" s="1348"/>
      <c r="BH77" s="1348"/>
      <c r="BI77" s="1348"/>
      <c r="BJ77" s="1348"/>
      <c r="BK77" s="1348"/>
      <c r="BL77" s="1348"/>
      <c r="BM77" s="1348"/>
      <c r="BN77" s="1348"/>
      <c r="BO77" s="1348"/>
      <c r="BP77" s="1332">
        <v>54</v>
      </c>
      <c r="BQ77" s="1332"/>
      <c r="BR77" s="1332"/>
      <c r="BS77" s="1332"/>
      <c r="BT77" s="1332"/>
      <c r="BU77" s="1332"/>
      <c r="BV77" s="1332"/>
      <c r="BW77" s="1332"/>
      <c r="BX77" s="1332">
        <v>58.9</v>
      </c>
      <c r="BY77" s="1332"/>
      <c r="BZ77" s="1332"/>
      <c r="CA77" s="1332"/>
      <c r="CB77" s="1332"/>
      <c r="CC77" s="1332"/>
      <c r="CD77" s="1332"/>
      <c r="CE77" s="1332"/>
      <c r="CF77" s="1332">
        <v>51.4</v>
      </c>
      <c r="CG77" s="1332"/>
      <c r="CH77" s="1332"/>
      <c r="CI77" s="1332"/>
      <c r="CJ77" s="1332"/>
      <c r="CK77" s="1332"/>
      <c r="CL77" s="1332"/>
      <c r="CM77" s="1332"/>
      <c r="CN77" s="1332">
        <v>46.8</v>
      </c>
      <c r="CO77" s="1332"/>
      <c r="CP77" s="1332"/>
      <c r="CQ77" s="1332"/>
      <c r="CR77" s="1332"/>
      <c r="CS77" s="1332"/>
      <c r="CT77" s="1332"/>
      <c r="CU77" s="1332"/>
      <c r="CV77" s="1332">
        <v>48.4</v>
      </c>
      <c r="CW77" s="1332"/>
      <c r="CX77" s="1332"/>
      <c r="CY77" s="1332"/>
      <c r="CZ77" s="1332"/>
      <c r="DA77" s="1332"/>
      <c r="DB77" s="1332"/>
      <c r="DC77" s="1332"/>
    </row>
    <row r="78" spans="2:107" ht="13.5" x14ac:dyDescent="0.15">
      <c r="B78" s="386"/>
      <c r="G78" s="1342"/>
      <c r="H78" s="1342"/>
      <c r="I78" s="1342"/>
      <c r="J78" s="1342"/>
      <c r="K78" s="1353"/>
      <c r="L78" s="1353"/>
      <c r="M78" s="1353"/>
      <c r="N78" s="1353"/>
      <c r="AN78" s="1346"/>
      <c r="AO78" s="1346"/>
      <c r="AP78" s="1346"/>
      <c r="AQ78" s="1346"/>
      <c r="AR78" s="1346"/>
      <c r="AS78" s="1346"/>
      <c r="AT78" s="1346"/>
      <c r="AU78" s="1346"/>
      <c r="AV78" s="1346"/>
      <c r="AW78" s="1346"/>
      <c r="AX78" s="1346"/>
      <c r="AY78" s="1346"/>
      <c r="AZ78" s="1346"/>
      <c r="BA78" s="1346"/>
      <c r="BB78" s="1348"/>
      <c r="BC78" s="1348"/>
      <c r="BD78" s="1348"/>
      <c r="BE78" s="1348"/>
      <c r="BF78" s="1348"/>
      <c r="BG78" s="1348"/>
      <c r="BH78" s="1348"/>
      <c r="BI78" s="1348"/>
      <c r="BJ78" s="1348"/>
      <c r="BK78" s="1348"/>
      <c r="BL78" s="1348"/>
      <c r="BM78" s="1348"/>
      <c r="BN78" s="1348"/>
      <c r="BO78" s="1348"/>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row>
    <row r="79" spans="2:107" ht="13.5" x14ac:dyDescent="0.15">
      <c r="B79" s="386"/>
      <c r="G79" s="1342"/>
      <c r="H79" s="1342"/>
      <c r="I79" s="1351"/>
      <c r="J79" s="1351"/>
      <c r="K79" s="1355"/>
      <c r="L79" s="1355"/>
      <c r="M79" s="1355"/>
      <c r="N79" s="1355"/>
      <c r="AN79" s="1346"/>
      <c r="AO79" s="1346"/>
      <c r="AP79" s="1346"/>
      <c r="AQ79" s="1346"/>
      <c r="AR79" s="1346"/>
      <c r="AS79" s="1346"/>
      <c r="AT79" s="1346"/>
      <c r="AU79" s="1346"/>
      <c r="AV79" s="1346"/>
      <c r="AW79" s="1346"/>
      <c r="AX79" s="1346"/>
      <c r="AY79" s="1346"/>
      <c r="AZ79" s="1346"/>
      <c r="BA79" s="1346"/>
      <c r="BB79" s="1348" t="s">
        <v>593</v>
      </c>
      <c r="BC79" s="1348"/>
      <c r="BD79" s="1348"/>
      <c r="BE79" s="1348"/>
      <c r="BF79" s="1348"/>
      <c r="BG79" s="1348"/>
      <c r="BH79" s="1348"/>
      <c r="BI79" s="1348"/>
      <c r="BJ79" s="1348"/>
      <c r="BK79" s="1348"/>
      <c r="BL79" s="1348"/>
      <c r="BM79" s="1348"/>
      <c r="BN79" s="1348"/>
      <c r="BO79" s="1348"/>
      <c r="BP79" s="1332">
        <v>11.5</v>
      </c>
      <c r="BQ79" s="1332"/>
      <c r="BR79" s="1332"/>
      <c r="BS79" s="1332"/>
      <c r="BT79" s="1332"/>
      <c r="BU79" s="1332"/>
      <c r="BV79" s="1332"/>
      <c r="BW79" s="1332"/>
      <c r="BX79" s="1332">
        <v>10.8</v>
      </c>
      <c r="BY79" s="1332"/>
      <c r="BZ79" s="1332"/>
      <c r="CA79" s="1332"/>
      <c r="CB79" s="1332"/>
      <c r="CC79" s="1332"/>
      <c r="CD79" s="1332"/>
      <c r="CE79" s="1332"/>
      <c r="CF79" s="1332">
        <v>10.199999999999999</v>
      </c>
      <c r="CG79" s="1332"/>
      <c r="CH79" s="1332"/>
      <c r="CI79" s="1332"/>
      <c r="CJ79" s="1332"/>
      <c r="CK79" s="1332"/>
      <c r="CL79" s="1332"/>
      <c r="CM79" s="1332"/>
      <c r="CN79" s="1332">
        <v>9.9</v>
      </c>
      <c r="CO79" s="1332"/>
      <c r="CP79" s="1332"/>
      <c r="CQ79" s="1332"/>
      <c r="CR79" s="1332"/>
      <c r="CS79" s="1332"/>
      <c r="CT79" s="1332"/>
      <c r="CU79" s="1332"/>
      <c r="CV79" s="1332">
        <v>9.9</v>
      </c>
      <c r="CW79" s="1332"/>
      <c r="CX79" s="1332"/>
      <c r="CY79" s="1332"/>
      <c r="CZ79" s="1332"/>
      <c r="DA79" s="1332"/>
      <c r="DB79" s="1332"/>
      <c r="DC79" s="1332"/>
    </row>
    <row r="80" spans="2:107" ht="13.5" x14ac:dyDescent="0.15">
      <c r="B80" s="386"/>
      <c r="G80" s="1342"/>
      <c r="H80" s="1342"/>
      <c r="I80" s="1351"/>
      <c r="J80" s="1351"/>
      <c r="K80" s="1355"/>
      <c r="L80" s="1355"/>
      <c r="M80" s="1355"/>
      <c r="N80" s="1355"/>
      <c r="AN80" s="1346"/>
      <c r="AO80" s="1346"/>
      <c r="AP80" s="1346"/>
      <c r="AQ80" s="1346"/>
      <c r="AR80" s="1346"/>
      <c r="AS80" s="1346"/>
      <c r="AT80" s="1346"/>
      <c r="AU80" s="1346"/>
      <c r="AV80" s="1346"/>
      <c r="AW80" s="1346"/>
      <c r="AX80" s="1346"/>
      <c r="AY80" s="1346"/>
      <c r="AZ80" s="1346"/>
      <c r="BA80" s="1346"/>
      <c r="BB80" s="1348"/>
      <c r="BC80" s="1348"/>
      <c r="BD80" s="1348"/>
      <c r="BE80" s="1348"/>
      <c r="BF80" s="1348"/>
      <c r="BG80" s="1348"/>
      <c r="BH80" s="1348"/>
      <c r="BI80" s="1348"/>
      <c r="BJ80" s="1348"/>
      <c r="BK80" s="1348"/>
      <c r="BL80" s="1348"/>
      <c r="BM80" s="1348"/>
      <c r="BN80" s="1348"/>
      <c r="BO80" s="1348"/>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k0cMrYxwgWHfkSqyIrfkMs0aZE8ExcjMHzr+C7pcfuBifgh1qYyyF1OnLZnfBVRfbjx7CHW1YJwfgW8cRnNaQ==" saltValue="PYidyBboedOn7X3oIn4A+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Stn5rCzqd/DCMHcu4vQDN2aXIbPihilDlpPHAaBe+bt6FcjqoHxBYUyhiu0WsSDjLTWXjmJzh2zy2FZ/wlpA==" saltValue="fe6/qIgSDuWT9XZGs0Is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EQ91evhkxlCaUuiqLBuduoiVC14q7+JdWVrqaT4YcyG7YIYkCOsdl8FXwwX8xg4lAUOdFaPTqYA50C3Rbfbg==" saltValue="2y5JJZVs01gR2frFQHFv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60011</v>
      </c>
      <c r="E3" s="161"/>
      <c r="F3" s="162">
        <v>132212</v>
      </c>
      <c r="G3" s="163"/>
      <c r="H3" s="164"/>
    </row>
    <row r="4" spans="1:8" x14ac:dyDescent="0.15">
      <c r="A4" s="165"/>
      <c r="B4" s="166"/>
      <c r="C4" s="167"/>
      <c r="D4" s="168">
        <v>32480</v>
      </c>
      <c r="E4" s="169"/>
      <c r="F4" s="170">
        <v>67114</v>
      </c>
      <c r="G4" s="171"/>
      <c r="H4" s="172"/>
    </row>
    <row r="5" spans="1:8" x14ac:dyDescent="0.15">
      <c r="A5" s="153" t="s">
        <v>535</v>
      </c>
      <c r="B5" s="158"/>
      <c r="C5" s="159"/>
      <c r="D5" s="160">
        <v>73930</v>
      </c>
      <c r="E5" s="161"/>
      <c r="F5" s="162">
        <v>93741</v>
      </c>
      <c r="G5" s="163"/>
      <c r="H5" s="164"/>
    </row>
    <row r="6" spans="1:8" x14ac:dyDescent="0.15">
      <c r="A6" s="165"/>
      <c r="B6" s="166"/>
      <c r="C6" s="167"/>
      <c r="D6" s="168">
        <v>34445</v>
      </c>
      <c r="E6" s="169"/>
      <c r="F6" s="170">
        <v>46285</v>
      </c>
      <c r="G6" s="171"/>
      <c r="H6" s="172"/>
    </row>
    <row r="7" spans="1:8" x14ac:dyDescent="0.15">
      <c r="A7" s="153" t="s">
        <v>536</v>
      </c>
      <c r="B7" s="158"/>
      <c r="C7" s="159"/>
      <c r="D7" s="160">
        <v>65353</v>
      </c>
      <c r="E7" s="161"/>
      <c r="F7" s="162">
        <v>107537</v>
      </c>
      <c r="G7" s="163"/>
      <c r="H7" s="164"/>
    </row>
    <row r="8" spans="1:8" x14ac:dyDescent="0.15">
      <c r="A8" s="165"/>
      <c r="B8" s="166"/>
      <c r="C8" s="167"/>
      <c r="D8" s="168">
        <v>25304</v>
      </c>
      <c r="E8" s="169"/>
      <c r="F8" s="170">
        <v>57923</v>
      </c>
      <c r="G8" s="171"/>
      <c r="H8" s="172"/>
    </row>
    <row r="9" spans="1:8" x14ac:dyDescent="0.15">
      <c r="A9" s="153" t="s">
        <v>537</v>
      </c>
      <c r="B9" s="158"/>
      <c r="C9" s="159"/>
      <c r="D9" s="160">
        <v>49295</v>
      </c>
      <c r="E9" s="161"/>
      <c r="F9" s="162">
        <v>113913</v>
      </c>
      <c r="G9" s="163"/>
      <c r="H9" s="164"/>
    </row>
    <row r="10" spans="1:8" x14ac:dyDescent="0.15">
      <c r="A10" s="165"/>
      <c r="B10" s="166"/>
      <c r="C10" s="167"/>
      <c r="D10" s="168">
        <v>32413</v>
      </c>
      <c r="E10" s="169"/>
      <c r="F10" s="170">
        <v>53160</v>
      </c>
      <c r="G10" s="171"/>
      <c r="H10" s="172"/>
    </row>
    <row r="11" spans="1:8" x14ac:dyDescent="0.15">
      <c r="A11" s="153" t="s">
        <v>538</v>
      </c>
      <c r="B11" s="158"/>
      <c r="C11" s="159"/>
      <c r="D11" s="160">
        <v>102521</v>
      </c>
      <c r="E11" s="161"/>
      <c r="F11" s="162">
        <v>115050</v>
      </c>
      <c r="G11" s="163"/>
      <c r="H11" s="164"/>
    </row>
    <row r="12" spans="1:8" x14ac:dyDescent="0.15">
      <c r="A12" s="165"/>
      <c r="B12" s="166"/>
      <c r="C12" s="173"/>
      <c r="D12" s="168">
        <v>66079</v>
      </c>
      <c r="E12" s="169"/>
      <c r="F12" s="170">
        <v>53792</v>
      </c>
      <c r="G12" s="171"/>
      <c r="H12" s="172"/>
    </row>
    <row r="13" spans="1:8" x14ac:dyDescent="0.15">
      <c r="A13" s="153"/>
      <c r="B13" s="158"/>
      <c r="C13" s="174"/>
      <c r="D13" s="175">
        <v>70222</v>
      </c>
      <c r="E13" s="176"/>
      <c r="F13" s="177">
        <v>112491</v>
      </c>
      <c r="G13" s="178"/>
      <c r="H13" s="164"/>
    </row>
    <row r="14" spans="1:8" x14ac:dyDescent="0.15">
      <c r="A14" s="165"/>
      <c r="B14" s="166"/>
      <c r="C14" s="167"/>
      <c r="D14" s="168">
        <v>38144</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v>
      </c>
      <c r="C19" s="179">
        <f>ROUND(VALUE(SUBSTITUTE(実質収支比率等に係る経年分析!G$48,"▲","-")),2)</f>
        <v>9.2899999999999991</v>
      </c>
      <c r="D19" s="179">
        <f>ROUND(VALUE(SUBSTITUTE(実質収支比率等に係る経年分析!H$48,"▲","-")),2)</f>
        <v>4.71</v>
      </c>
      <c r="E19" s="179">
        <f>ROUND(VALUE(SUBSTITUTE(実質収支比率等に係る経年分析!I$48,"▲","-")),2)</f>
        <v>4.62</v>
      </c>
      <c r="F19" s="179">
        <f>ROUND(VALUE(SUBSTITUTE(実質収支比率等に係る経年分析!J$48,"▲","-")),2)</f>
        <v>7.69</v>
      </c>
    </row>
    <row r="20" spans="1:11" x14ac:dyDescent="0.15">
      <c r="A20" s="179" t="s">
        <v>54</v>
      </c>
      <c r="B20" s="179">
        <f>ROUND(VALUE(SUBSTITUTE(実質収支比率等に係る経年分析!F$47,"▲","-")),2)</f>
        <v>23.21</v>
      </c>
      <c r="C20" s="179">
        <f>ROUND(VALUE(SUBSTITUTE(実質収支比率等に係る経年分析!G$47,"▲","-")),2)</f>
        <v>25.62</v>
      </c>
      <c r="D20" s="179">
        <f>ROUND(VALUE(SUBSTITUTE(実質収支比率等に係る経年分析!H$47,"▲","-")),2)</f>
        <v>24.04</v>
      </c>
      <c r="E20" s="179">
        <f>ROUND(VALUE(SUBSTITUTE(実質収支比率等に係る経年分析!I$47,"▲","-")),2)</f>
        <v>21.05</v>
      </c>
      <c r="F20" s="179">
        <f>ROUND(VALUE(SUBSTITUTE(実質収支比率等に係る経年分析!J$47,"▲","-")),2)</f>
        <v>15.68</v>
      </c>
    </row>
    <row r="21" spans="1:11" x14ac:dyDescent="0.15">
      <c r="A21" s="179" t="s">
        <v>55</v>
      </c>
      <c r="B21" s="179">
        <f>IF(ISNUMBER(VALUE(SUBSTITUTE(実質収支比率等に係る経年分析!F$49,"▲","-"))),ROUND(VALUE(SUBSTITUTE(実質収支比率等に係る経年分析!F$49,"▲","-")),2),NA())</f>
        <v>-2.1800000000000002</v>
      </c>
      <c r="C21" s="179">
        <f>IF(ISNUMBER(VALUE(SUBSTITUTE(実質収支比率等に係る経年分析!G$49,"▲","-"))),ROUND(VALUE(SUBSTITUTE(実質収支比率等に係る経年分析!G$49,"▲","-")),2),NA())</f>
        <v>4.2</v>
      </c>
      <c r="D21" s="179">
        <f>IF(ISNUMBER(VALUE(SUBSTITUTE(実質収支比率等に係る経年分析!H$49,"▲","-"))),ROUND(VALUE(SUBSTITUTE(実質収支比率等に係る経年分析!H$49,"▲","-")),2),NA())</f>
        <v>-5.91</v>
      </c>
      <c r="E21" s="179">
        <f>IF(ISNUMBER(VALUE(SUBSTITUTE(実質収支比率等に係る経年分析!I$49,"▲","-"))),ROUND(VALUE(SUBSTITUTE(実質収支比率等に係る経年分析!I$49,"▲","-")),2),NA())</f>
        <v>-2.83</v>
      </c>
      <c r="F21" s="179">
        <f>IF(ISNUMBER(VALUE(SUBSTITUTE(実質収支比率等に係る経年分析!J$49,"▲","-"))),ROUND(VALUE(SUBSTITUTE(実質収支比率等に係る経年分析!J$49,"▲","-")),2),NA())</f>
        <v>-2.5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霊園事業特別会計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0.85</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4.0599999999999996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9.2799999999999994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569</v>
      </c>
      <c r="E42" s="181"/>
      <c r="F42" s="181"/>
      <c r="G42" s="181">
        <f>'実質公債費比率（分子）の構造'!L$52</f>
        <v>561</v>
      </c>
      <c r="H42" s="181"/>
      <c r="I42" s="181"/>
      <c r="J42" s="181">
        <f>'実質公債費比率（分子）の構造'!M$52</f>
        <v>558</v>
      </c>
      <c r="K42" s="181"/>
      <c r="L42" s="181"/>
      <c r="M42" s="181">
        <f>'実質公債費比率（分子）の構造'!N$52</f>
        <v>557</v>
      </c>
      <c r="N42" s="181"/>
      <c r="O42" s="181"/>
      <c r="P42" s="181">
        <f>'実質公債費比率（分子）の構造'!O$52</f>
        <v>555</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0</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28</v>
      </c>
      <c r="C45" s="181"/>
      <c r="D45" s="181"/>
      <c r="E45" s="181">
        <f>'実質公債費比率（分子）の構造'!L$49</f>
        <v>29</v>
      </c>
      <c r="F45" s="181"/>
      <c r="G45" s="181"/>
      <c r="H45" s="181">
        <f>'実質公債費比率（分子）の構造'!M$49</f>
        <v>26</v>
      </c>
      <c r="I45" s="181"/>
      <c r="J45" s="181"/>
      <c r="K45" s="181">
        <f>'実質公債費比率（分子）の構造'!N$49</f>
        <v>28</v>
      </c>
      <c r="L45" s="181"/>
      <c r="M45" s="181"/>
      <c r="N45" s="181">
        <f>'実質公債費比率（分子）の構造'!O$49</f>
        <v>30</v>
      </c>
      <c r="O45" s="181"/>
      <c r="P45" s="181"/>
    </row>
    <row r="46" spans="1:16" x14ac:dyDescent="0.15">
      <c r="A46" s="181" t="s">
        <v>66</v>
      </c>
      <c r="B46" s="181">
        <f>'実質公債費比率（分子）の構造'!K$48</f>
        <v>334</v>
      </c>
      <c r="C46" s="181"/>
      <c r="D46" s="181"/>
      <c r="E46" s="181">
        <f>'実質公債費比率（分子）の構造'!L$48</f>
        <v>335</v>
      </c>
      <c r="F46" s="181"/>
      <c r="G46" s="181"/>
      <c r="H46" s="181">
        <f>'実質公債費比率（分子）の構造'!M$48</f>
        <v>316</v>
      </c>
      <c r="I46" s="181"/>
      <c r="J46" s="181"/>
      <c r="K46" s="181">
        <f>'実質公債費比率（分子）の構造'!N$48</f>
        <v>317</v>
      </c>
      <c r="L46" s="181"/>
      <c r="M46" s="181"/>
      <c r="N46" s="181">
        <f>'実質公債費比率（分子）の構造'!O$48</f>
        <v>316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536</v>
      </c>
      <c r="C49" s="181"/>
      <c r="D49" s="181"/>
      <c r="E49" s="181">
        <f>'実質公債費比率（分子）の構造'!L$45</f>
        <v>521</v>
      </c>
      <c r="F49" s="181"/>
      <c r="G49" s="181"/>
      <c r="H49" s="181">
        <f>'実質公債費比率（分子）の構造'!M$45</f>
        <v>507</v>
      </c>
      <c r="I49" s="181"/>
      <c r="J49" s="181"/>
      <c r="K49" s="181">
        <f>'実質公債費比率（分子）の構造'!N$45</f>
        <v>511</v>
      </c>
      <c r="L49" s="181"/>
      <c r="M49" s="181"/>
      <c r="N49" s="181">
        <f>'実質公債費比率（分子）の構造'!O$45</f>
        <v>486</v>
      </c>
      <c r="O49" s="181"/>
      <c r="P49" s="181"/>
    </row>
    <row r="50" spans="1:16" x14ac:dyDescent="0.15">
      <c r="A50" s="181" t="s">
        <v>70</v>
      </c>
      <c r="B50" s="181" t="e">
        <f>NA()</f>
        <v>#N/A</v>
      </c>
      <c r="C50" s="181">
        <f>IF(ISNUMBER('実質公債費比率（分子）の構造'!K$53),'実質公債費比率（分子）の構造'!K$53,NA())</f>
        <v>329</v>
      </c>
      <c r="D50" s="181" t="e">
        <f>NA()</f>
        <v>#N/A</v>
      </c>
      <c r="E50" s="181" t="e">
        <f>NA()</f>
        <v>#N/A</v>
      </c>
      <c r="F50" s="181">
        <f>IF(ISNUMBER('実質公債費比率（分子）の構造'!L$53),'実質公債費比率（分子）の構造'!L$53,NA())</f>
        <v>324</v>
      </c>
      <c r="G50" s="181" t="e">
        <f>NA()</f>
        <v>#N/A</v>
      </c>
      <c r="H50" s="181" t="e">
        <f>NA()</f>
        <v>#N/A</v>
      </c>
      <c r="I50" s="181">
        <f>IF(ISNUMBER('実質公債費比率（分子）の構造'!M$53),'実質公債費比率（分子）の構造'!M$53,NA())</f>
        <v>291</v>
      </c>
      <c r="J50" s="181" t="e">
        <f>NA()</f>
        <v>#N/A</v>
      </c>
      <c r="K50" s="181" t="e">
        <f>NA()</f>
        <v>#N/A</v>
      </c>
      <c r="L50" s="181">
        <f>IF(ISNUMBER('実質公債費比率（分子）の構造'!N$53),'実質公債費比率（分子）の構造'!N$53,NA())</f>
        <v>299</v>
      </c>
      <c r="M50" s="181" t="e">
        <f>NA()</f>
        <v>#N/A</v>
      </c>
      <c r="N50" s="181" t="e">
        <f>NA()</f>
        <v>#N/A</v>
      </c>
      <c r="O50" s="181">
        <f>IF(ISNUMBER('実質公債費比率（分子）の構造'!O$53),'実質公債費比率（分子）の構造'!O$53,NA())</f>
        <v>277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5602</v>
      </c>
      <c r="E56" s="180"/>
      <c r="F56" s="180"/>
      <c r="G56" s="180">
        <f>'将来負担比率（分子）の構造'!J$52</f>
        <v>5202</v>
      </c>
      <c r="H56" s="180"/>
      <c r="I56" s="180"/>
      <c r="J56" s="180">
        <f>'将来負担比率（分子）の構造'!K$52</f>
        <v>5126</v>
      </c>
      <c r="K56" s="180"/>
      <c r="L56" s="180"/>
      <c r="M56" s="180">
        <f>'将来負担比率（分子）の構造'!L$52</f>
        <v>4884</v>
      </c>
      <c r="N56" s="180"/>
      <c r="O56" s="180"/>
      <c r="P56" s="180">
        <f>'将来負担比率（分子）の構造'!M$52</f>
        <v>4731</v>
      </c>
    </row>
    <row r="57" spans="1:16" x14ac:dyDescent="0.15">
      <c r="A57" s="180" t="s">
        <v>41</v>
      </c>
      <c r="B57" s="180"/>
      <c r="C57" s="180"/>
      <c r="D57" s="180">
        <f>'将来負担比率（分子）の構造'!I$51</f>
        <v>521</v>
      </c>
      <c r="E57" s="180"/>
      <c r="F57" s="180"/>
      <c r="G57" s="180">
        <f>'将来負担比率（分子）の構造'!J$51</f>
        <v>439</v>
      </c>
      <c r="H57" s="180"/>
      <c r="I57" s="180"/>
      <c r="J57" s="180">
        <f>'将来負担比率（分子）の構造'!K$51</f>
        <v>367</v>
      </c>
      <c r="K57" s="180"/>
      <c r="L57" s="180"/>
      <c r="M57" s="180">
        <f>'将来負担比率（分子）の構造'!L$51</f>
        <v>286</v>
      </c>
      <c r="N57" s="180"/>
      <c r="O57" s="180"/>
      <c r="P57" s="180">
        <f>'将来負担比率（分子）の構造'!M$51</f>
        <v>265</v>
      </c>
    </row>
    <row r="58" spans="1:16" x14ac:dyDescent="0.15">
      <c r="A58" s="180" t="s">
        <v>40</v>
      </c>
      <c r="B58" s="180"/>
      <c r="C58" s="180"/>
      <c r="D58" s="180">
        <f>'将来負担比率（分子）の構造'!I$50</f>
        <v>2795</v>
      </c>
      <c r="E58" s="180"/>
      <c r="F58" s="180"/>
      <c r="G58" s="180">
        <f>'将来負担比率（分子）の構造'!J$50</f>
        <v>2663</v>
      </c>
      <c r="H58" s="180"/>
      <c r="I58" s="180"/>
      <c r="J58" s="180">
        <f>'将来負担比率（分子）の構造'!K$50</f>
        <v>2961</v>
      </c>
      <c r="K58" s="180"/>
      <c r="L58" s="180"/>
      <c r="M58" s="180">
        <f>'将来負担比率（分子）の構造'!L$50</f>
        <v>3039</v>
      </c>
      <c r="N58" s="180"/>
      <c r="O58" s="180"/>
      <c r="P58" s="180">
        <f>'将来負担比率（分子）の構造'!M$50</f>
        <v>2286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550</v>
      </c>
      <c r="C62" s="180"/>
      <c r="D62" s="180"/>
      <c r="E62" s="180">
        <f>'将来負担比率（分子）の構造'!J$45</f>
        <v>482</v>
      </c>
      <c r="F62" s="180"/>
      <c r="G62" s="180"/>
      <c r="H62" s="180">
        <f>'将来負担比率（分子）の構造'!K$45</f>
        <v>338</v>
      </c>
      <c r="I62" s="180"/>
      <c r="J62" s="180"/>
      <c r="K62" s="180">
        <f>'将来負担比率（分子）の構造'!L$45</f>
        <v>275</v>
      </c>
      <c r="L62" s="180"/>
      <c r="M62" s="180"/>
      <c r="N62" s="180">
        <f>'将来負担比率（分子）の構造'!M$45</f>
        <v>189</v>
      </c>
      <c r="O62" s="180"/>
      <c r="P62" s="180"/>
    </row>
    <row r="63" spans="1:16" x14ac:dyDescent="0.15">
      <c r="A63" s="180" t="s">
        <v>33</v>
      </c>
      <c r="B63" s="180">
        <f>'将来負担比率（分子）の構造'!I$44</f>
        <v>159</v>
      </c>
      <c r="C63" s="180"/>
      <c r="D63" s="180"/>
      <c r="E63" s="180">
        <f>'将来負担比率（分子）の構造'!J$44</f>
        <v>192</v>
      </c>
      <c r="F63" s="180"/>
      <c r="G63" s="180"/>
      <c r="H63" s="180">
        <f>'将来負担比率（分子）の構造'!K$44</f>
        <v>177</v>
      </c>
      <c r="I63" s="180"/>
      <c r="J63" s="180"/>
      <c r="K63" s="180">
        <f>'将来負担比率（分子）の構造'!L$44</f>
        <v>170</v>
      </c>
      <c r="L63" s="180"/>
      <c r="M63" s="180"/>
      <c r="N63" s="180">
        <f>'将来負担比率（分子）の構造'!M$44</f>
        <v>180</v>
      </c>
      <c r="O63" s="180"/>
      <c r="P63" s="180"/>
    </row>
    <row r="64" spans="1:16" x14ac:dyDescent="0.15">
      <c r="A64" s="180" t="s">
        <v>32</v>
      </c>
      <c r="B64" s="180">
        <f>'将来負担比率（分子）の構造'!I$43</f>
        <v>3559</v>
      </c>
      <c r="C64" s="180"/>
      <c r="D64" s="180"/>
      <c r="E64" s="180">
        <f>'将来負担比率（分子）の構造'!J$43</f>
        <v>3315</v>
      </c>
      <c r="F64" s="180"/>
      <c r="G64" s="180"/>
      <c r="H64" s="180">
        <f>'将来負担比率（分子）の構造'!K$43</f>
        <v>3102</v>
      </c>
      <c r="I64" s="180"/>
      <c r="J64" s="180"/>
      <c r="K64" s="180">
        <f>'将来負担比率（分子）の構造'!L$43</f>
        <v>2890</v>
      </c>
      <c r="L64" s="180"/>
      <c r="M64" s="180"/>
      <c r="N64" s="180">
        <f>'将来負担比率（分子）の構造'!M$43</f>
        <v>2707</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5002</v>
      </c>
      <c r="C66" s="180"/>
      <c r="D66" s="180"/>
      <c r="E66" s="180">
        <f>'将来負担比率（分子）の構造'!J$41</f>
        <v>4896</v>
      </c>
      <c r="F66" s="180"/>
      <c r="G66" s="180"/>
      <c r="H66" s="180">
        <f>'将来負担比率（分子）の構造'!K$41</f>
        <v>4779</v>
      </c>
      <c r="I66" s="180"/>
      <c r="J66" s="180"/>
      <c r="K66" s="180">
        <f>'将来負担比率（分子）の構造'!L$41</f>
        <v>4554</v>
      </c>
      <c r="L66" s="180"/>
      <c r="M66" s="180"/>
      <c r="N66" s="180">
        <f>'将来負担比率（分子）の構造'!M$41</f>
        <v>4493</v>
      </c>
      <c r="O66" s="180"/>
      <c r="P66" s="180"/>
    </row>
    <row r="67" spans="1:16" x14ac:dyDescent="0.15">
      <c r="A67" s="180" t="s">
        <v>74</v>
      </c>
      <c r="B67" s="180" t="e">
        <f>NA()</f>
        <v>#N/A</v>
      </c>
      <c r="C67" s="180">
        <f>IF(ISNUMBER('将来負担比率（分子）の構造'!I$53), IF('将来負担比率（分子）の構造'!I$53 &lt; 0, 0, '将来負担比率（分子）の構造'!I$53), NA())</f>
        <v>353</v>
      </c>
      <c r="D67" s="180" t="e">
        <f>NA()</f>
        <v>#N/A</v>
      </c>
      <c r="E67" s="180" t="e">
        <f>NA()</f>
        <v>#N/A</v>
      </c>
      <c r="F67" s="180">
        <f>IF(ISNUMBER('将来負担比率（分子）の構造'!J$53), IF('将来負担比率（分子）の構造'!J$53 &lt; 0, 0, '将来負担比率（分子）の構造'!J$53), NA())</f>
        <v>581</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286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855</v>
      </c>
      <c r="C72" s="184">
        <f>基金残高に係る経年分析!G55</f>
        <v>755</v>
      </c>
      <c r="D72" s="184">
        <f>基金残高に係る経年分析!H55</f>
        <v>558</v>
      </c>
    </row>
    <row r="73" spans="1:16" x14ac:dyDescent="0.15">
      <c r="A73" s="183" t="s">
        <v>77</v>
      </c>
      <c r="B73" s="184">
        <f>基金残高に係る経年分析!F56</f>
        <v>881</v>
      </c>
      <c r="C73" s="184">
        <f>基金残高に係る経年分析!G56</f>
        <v>875</v>
      </c>
      <c r="D73" s="184">
        <f>基金残高に係る経年分析!H56</f>
        <v>809</v>
      </c>
    </row>
    <row r="74" spans="1:16" x14ac:dyDescent="0.15">
      <c r="A74" s="183" t="s">
        <v>78</v>
      </c>
      <c r="B74" s="184">
        <f>基金残高に係る経年分析!F57</f>
        <v>1027</v>
      </c>
      <c r="C74" s="184">
        <f>基金残高に係る経年分析!G57</f>
        <v>927</v>
      </c>
      <c r="D74" s="184">
        <f>基金残高に係る経年分析!H57</f>
        <v>658</v>
      </c>
    </row>
  </sheetData>
  <sheetProtection algorithmName="SHA-512" hashValue="vf2Qk6LZ+o1qcMpvtMuhO0YFfVuskE+1Jr3xzJpcB9fEEXEaRs6GiZahpCdLLkChuRP+xSS4QFdPJmPFyK/LYw==" saltValue="4CaEybbBKnxz+Kcxanj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2020-09-04T05:52:17Z</cp:lastPrinted>
  <dcterms:created xsi:type="dcterms:W3CDTF">2020-02-10T02:17:02Z</dcterms:created>
  <dcterms:modified xsi:type="dcterms:W3CDTF">2020-09-17T06:13:11Z</dcterms:modified>
  <cp:category/>
</cp:coreProperties>
</file>