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<sst xmlns="http://schemas.openxmlformats.org/spreadsheetml/2006/main" count="221" uniqueCount="111">
  <si>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</si>
  <si>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</si>
  <si>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</si>
  <si>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</si>
  <si>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</si>
  <si>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</si>
  <si>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</si>
  <si>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</si>
  <si>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</si>
  <si>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</si>
  <si>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</si>
  <si>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</si>
  <si>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</si>
  <si>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</si>
  <si>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</si>
  <si>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</si>
  <si>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</si>
  <si>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</si>
  <si>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</si>
  <si>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</si>
  <si>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</si>
  <si>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</si>
  <si>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</si>
  <si>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</si>
  <si>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</si>
  <si>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</si>
  <si>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</si>
  <si>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</si>
  <si>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</si>
  <si>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</si>
  <si>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</si>
  <si>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</si>
  <si>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</si>
  <si>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</si>
  <si>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</si>
  <si>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</si>
  <si>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</si>
  <si>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</si>
  <si>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</si>
  <si>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</si>
  <si>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</si>
  <si>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</si>
  <si>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</si>
  <si>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</si>
  <si>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</si>
  <si>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</si>
  <si>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</si>
  <si>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</si>
  <si>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</si>
  <si>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</si>
  <si>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</si>
  <si>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</si>
  <si>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</si>
  <si>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</si>
  <si>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</si>
  <si>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</si>
  <si>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</si>
  <si>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</si>
  <si>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</si>
  <si>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</si>
  <si>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</si>
  <si>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</si>
  <si>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</si>
  <si>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</si>
  <si>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</si>
  <si>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</si>
  <si>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</si>
  <si>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</si>
  <si>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</si>
  <si>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</si>
  <si>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</si>
  <si>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</si>
  <si>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</si>
  <si>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</si>
  <si>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</si>
  <si>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</si>
  <si>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</si>
  <si>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</si>
  <si>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</si>
  <si>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</si>
  <si>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</si>
  <si>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</si>
  <si>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</si>
  <si>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</si>
  <si>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</si>
  <si>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</si>
  <si>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</si>
  <si>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</si>
  <si>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</si>
  <si>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</si>
  <si>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</si>
  <si>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</si>
  <si>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</si>
  <si>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</si>
  <si>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</si>
  <si>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</si>
  <si>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</si>
  <si>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</si>
  <si>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</si>
  <si>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</si>
  <si>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</si>
  <si>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</si>
  <si>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</si>
  <si>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</si>
  <si>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</si>
  <si>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</si>
  <si>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</si>
  <si>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</si>
  <si>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低く、赤字会計だということがはっきりしている。理由としては普及したばかりの地域で料金収入が低いことから使用料と一般会計繰入金で賄えていない。平成２７年度も前年度からほぼ横ばいとなっ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現在も面整備を継続中であることから近々の料金改定予定はないが、将来的に経営が改善されない場合は料金改定を検討していかなければならない。
　汚水処理原価に関しては、今後、面整備に係る事業が終了し加入者が増加することで年間処理水量の増に伴い減少する見込みである。</t>
    <phoneticPr fontId="4"/>
  </si>
  <si>
    <t>　老朽化に関しては、深刻な状況ではなく、大々的な管渠の入れ替えを行う必要はない。
　今後、管路清掃業務時にカメラ調査により、管渠内の改善が必要な箇所を改修していく。
　管渠の老朽化は進行していく問題であるため、古い管渠から順に改善していく必要がある。</t>
    <phoneticPr fontId="4"/>
  </si>
  <si>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にし、更新費用を蓄えておくことが望まし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</si>
</sst>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04800"/>
        <c:axId val="1010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01004800"/>
        <c:axId val="101006720"/>
      </c:lineChart>
      <c:dateAx>
        <c:axId val="101004800"/>
        <c:scaling>
          <c:orientation val="minMax"/>
        </c:scaling>
        <c:delete val="1"/>
        <c:axPos val="b"/>
        <c:numFmt formatCode="ge" sourceLinked="1"/>
        <c:majorTickMark val="none"/>
        <c:minorTickMark val="none"/>
        <c:tickLblPos val="none"/>
        <c:crossAx val="101006720"/>
        <c:crosses val="autoZero"/>
        <c:auto val="1"/>
        <c:lblOffset val="100"/>
        <c:baseTimeUnit val="years"/>
      </c:dateAx>
      <c:valAx>
        <c:axId val="1010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20.3</c:v>
                </c:pt>
                <c:pt idx="1">
                  <c:v>20.3</c:v>
                </c:pt>
                <c:pt idx="2">
                  <c:v>25.7</c:v>
                </c:pt>
                <c:pt idx="3">
                  <c:v>26.1</c:v>
                </c:pt>
                <c:pt idx="4">
                  <c:v>27.9</c:v>
                </c:pt>
              </c:numCache>
            </c:numRef>
          </c:val>
        </c:ser>
        <c:dLbls>
          <c:showLegendKey val="0"/>
          <c:showVal val="0"/>
          <c:showCatName val="0"/>
          <c:showSerName val="0"/>
          <c:showPercent val="0"/>
          <c:showBubbleSize val="0"/>
        </c:dLbls>
        <c:gapWidth val="150"/>
        <c:axId val="101091200"/>
        <c:axId val="1011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01091200"/>
        <c:axId val="101101568"/>
      </c:lineChart>
      <c:dateAx>
        <c:axId val="101091200"/>
        <c:scaling>
          <c:orientation val="minMax"/>
        </c:scaling>
        <c:delete val="1"/>
        <c:axPos val="b"/>
        <c:numFmt formatCode="ge" sourceLinked="1"/>
        <c:majorTickMark val="none"/>
        <c:minorTickMark val="none"/>
        <c:tickLblPos val="none"/>
        <c:crossAx val="101101568"/>
        <c:crosses val="autoZero"/>
        <c:auto val="1"/>
        <c:lblOffset val="100"/>
        <c:baseTimeUnit val="years"/>
      </c:dateAx>
      <c:valAx>
        <c:axId val="1011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33.03</c:v>
                </c:pt>
                <c:pt idx="1">
                  <c:v>34.18</c:v>
                </c:pt>
                <c:pt idx="2">
                  <c:v>36.119999999999997</c:v>
                </c:pt>
                <c:pt idx="3">
                  <c:v>34.57</c:v>
                </c:pt>
                <c:pt idx="4">
                  <c:v>37.11</c:v>
                </c:pt>
              </c:numCache>
            </c:numRef>
          </c:val>
        </c:ser>
        <c:dLbls>
          <c:showLegendKey val="0"/>
          <c:showVal val="0"/>
          <c:showCatName val="0"/>
          <c:showSerName val="0"/>
          <c:showPercent val="0"/>
          <c:showBubbleSize val="0"/>
        </c:dLbls>
        <c:gapWidth val="150"/>
        <c:axId val="101455360"/>
        <c:axId val="1014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01455360"/>
        <c:axId val="101457280"/>
      </c:lineChart>
      <c:dateAx>
        <c:axId val="101455360"/>
        <c:scaling>
          <c:orientation val="minMax"/>
        </c:scaling>
        <c:delete val="1"/>
        <c:axPos val="b"/>
        <c:numFmt formatCode="ge" sourceLinked="1"/>
        <c:majorTickMark val="none"/>
        <c:minorTickMark val="none"/>
        <c:tickLblPos val="none"/>
        <c:crossAx val="101457280"/>
        <c:crosses val="autoZero"/>
        <c:auto val="1"/>
        <c:lblOffset val="100"/>
        <c:baseTimeUnit val="years"/>
      </c:dateAx>
      <c:valAx>
        <c:axId val="1014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20.5</c:v>
                </c:pt>
                <c:pt idx="1">
                  <c:v>19.579999999999998</c:v>
                </c:pt>
                <c:pt idx="2">
                  <c:v>19.28</c:v>
                </c:pt>
                <c:pt idx="3">
                  <c:v>57.28</c:v>
                </c:pt>
                <c:pt idx="4">
                  <c:v>57.42</c:v>
                </c:pt>
              </c:numCache>
            </c:numRef>
          </c:val>
        </c:ser>
        <c:dLbls>
          <c:showLegendKey val="0"/>
          <c:showVal val="0"/>
          <c:showCatName val="0"/>
          <c:showSerName val="0"/>
          <c:showPercent val="0"/>
          <c:showBubbleSize val="0"/>
        </c:dLbls>
        <c:gapWidth val="150"/>
        <c:axId val="42378368"/>
        <c:axId val="423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78368"/>
        <c:axId val="42380288"/>
      </c:lineChart>
      <c:dateAx>
        <c:axId val="42378368"/>
        <c:scaling>
          <c:orientation val="minMax"/>
        </c:scaling>
        <c:delete val="1"/>
        <c:axPos val="b"/>
        <c:numFmt formatCode="ge" sourceLinked="1"/>
        <c:majorTickMark val="none"/>
        <c:minorTickMark val="none"/>
        <c:tickLblPos val="none"/>
        <c:crossAx val="42380288"/>
        <c:crosses val="autoZero"/>
        <c:auto val="1"/>
        <c:lblOffset val="100"/>
        <c:baseTimeUnit val="years"/>
      </c:dateAx>
      <c:valAx>
        <c:axId val="423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005504"/>
        <c:axId val="1340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005504"/>
        <c:axId val="134007424"/>
      </c:lineChart>
      <c:dateAx>
        <c:axId val="134005504"/>
        <c:scaling>
          <c:orientation val="minMax"/>
        </c:scaling>
        <c:delete val="1"/>
        <c:axPos val="b"/>
        <c:numFmt formatCode="ge" sourceLinked="1"/>
        <c:majorTickMark val="none"/>
        <c:minorTickMark val="none"/>
        <c:tickLblPos val="none"/>
        <c:crossAx val="134007424"/>
        <c:crosses val="autoZero"/>
        <c:auto val="1"/>
        <c:lblOffset val="100"/>
        <c:baseTimeUnit val="years"/>
      </c:dateAx>
      <c:valAx>
        <c:axId val="1340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877312"/>
        <c:axId val="42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877312"/>
        <c:axId val="42879232"/>
      </c:lineChart>
      <c:dateAx>
        <c:axId val="42877312"/>
        <c:scaling>
          <c:orientation val="minMax"/>
        </c:scaling>
        <c:delete val="1"/>
        <c:axPos val="b"/>
        <c:numFmt formatCode="ge" sourceLinked="1"/>
        <c:majorTickMark val="none"/>
        <c:minorTickMark val="none"/>
        <c:tickLblPos val="none"/>
        <c:crossAx val="42879232"/>
        <c:crosses val="autoZero"/>
        <c:auto val="1"/>
        <c:lblOffset val="100"/>
        <c:baseTimeUnit val="years"/>
      </c:dateAx>
      <c:valAx>
        <c:axId val="42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913792"/>
        <c:axId val="429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13792"/>
        <c:axId val="42915712"/>
      </c:lineChart>
      <c:dateAx>
        <c:axId val="42913792"/>
        <c:scaling>
          <c:orientation val="minMax"/>
        </c:scaling>
        <c:delete val="1"/>
        <c:axPos val="b"/>
        <c:numFmt formatCode="ge" sourceLinked="1"/>
        <c:majorTickMark val="none"/>
        <c:minorTickMark val="none"/>
        <c:tickLblPos val="none"/>
        <c:crossAx val="42915712"/>
        <c:crosses val="autoZero"/>
        <c:auto val="1"/>
        <c:lblOffset val="100"/>
        <c:baseTimeUnit val="years"/>
      </c:dateAx>
      <c:valAx>
        <c:axId val="429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933632"/>
        <c:axId val="429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33632"/>
        <c:axId val="42948096"/>
      </c:lineChart>
      <c:dateAx>
        <c:axId val="42933632"/>
        <c:scaling>
          <c:orientation val="minMax"/>
        </c:scaling>
        <c:delete val="1"/>
        <c:axPos val="b"/>
        <c:numFmt formatCode="ge" sourceLinked="1"/>
        <c:majorTickMark val="none"/>
        <c:minorTickMark val="none"/>
        <c:tickLblPos val="none"/>
        <c:crossAx val="42948096"/>
        <c:crosses val="autoZero"/>
        <c:auto val="1"/>
        <c:lblOffset val="100"/>
        <c:baseTimeUnit val="years"/>
      </c:dateAx>
      <c:valAx>
        <c:axId val="429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12099.1</c:v>
                </c:pt>
                <c:pt idx="1">
                  <c:v>11399.04</c:v>
                </c:pt>
                <c:pt idx="2">
                  <c:v>11330.1</c:v>
                </c:pt>
                <c:pt idx="3">
                  <c:v>4146.79</c:v>
                </c:pt>
                <c:pt idx="4">
                  <c:v>4080.14</c:v>
                </c:pt>
              </c:numCache>
            </c:numRef>
          </c:val>
        </c:ser>
        <c:dLbls>
          <c:showLegendKey val="0"/>
          <c:showVal val="0"/>
          <c:showCatName val="0"/>
          <c:showSerName val="0"/>
          <c:showPercent val="0"/>
          <c:showBubbleSize val="0"/>
        </c:dLbls>
        <c:gapWidth val="150"/>
        <c:axId val="42970112"/>
        <c:axId val="430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42970112"/>
        <c:axId val="43062400"/>
      </c:lineChart>
      <c:dateAx>
        <c:axId val="42970112"/>
        <c:scaling>
          <c:orientation val="minMax"/>
        </c:scaling>
        <c:delete val="1"/>
        <c:axPos val="b"/>
        <c:numFmt formatCode="ge" sourceLinked="1"/>
        <c:majorTickMark val="none"/>
        <c:minorTickMark val="none"/>
        <c:tickLblPos val="none"/>
        <c:crossAx val="43062400"/>
        <c:crosses val="autoZero"/>
        <c:auto val="1"/>
        <c:lblOffset val="100"/>
        <c:baseTimeUnit val="years"/>
      </c:dateAx>
      <c:valAx>
        <c:axId val="430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12.2</c:v>
                </c:pt>
                <c:pt idx="1">
                  <c:v>13.47</c:v>
                </c:pt>
                <c:pt idx="2">
                  <c:v>12</c:v>
                </c:pt>
                <c:pt idx="3">
                  <c:v>24.59</c:v>
                </c:pt>
                <c:pt idx="4">
                  <c:v>25.4</c:v>
                </c:pt>
              </c:numCache>
            </c:numRef>
          </c:val>
        </c:ser>
        <c:dLbls>
          <c:showLegendKey val="0"/>
          <c:showVal val="0"/>
          <c:showCatName val="0"/>
          <c:showSerName val="0"/>
          <c:showPercent val="0"/>
          <c:showBubbleSize val="0"/>
        </c:dLbls>
        <c:gapWidth val="150"/>
        <c:axId val="43084416"/>
        <c:axId val="430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43084416"/>
        <c:axId val="43090688"/>
      </c:lineChart>
      <c:dateAx>
        <c:axId val="43084416"/>
        <c:scaling>
          <c:orientation val="minMax"/>
        </c:scaling>
        <c:delete val="1"/>
        <c:axPos val="b"/>
        <c:numFmt formatCode="ge" sourceLinked="1"/>
        <c:majorTickMark val="none"/>
        <c:minorTickMark val="none"/>
        <c:tickLblPos val="none"/>
        <c:crossAx val="43090688"/>
        <c:crosses val="autoZero"/>
        <c:auto val="1"/>
        <c:lblOffset val="100"/>
        <c:baseTimeUnit val="years"/>
      </c:dateAx>
      <c:valAx>
        <c:axId val="430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1232.18</c:v>
                </c:pt>
                <c:pt idx="1">
                  <c:v>1146.56</c:v>
                </c:pt>
                <c:pt idx="2">
                  <c:v>1270.21</c:v>
                </c:pt>
                <c:pt idx="3">
                  <c:v>633.26</c:v>
                </c:pt>
                <c:pt idx="4">
                  <c:v>633.4</c:v>
                </c:pt>
              </c:numCache>
            </c:numRef>
          </c:val>
        </c:ser>
        <c:dLbls>
          <c:showLegendKey val="0"/>
          <c:showVal val="0"/>
          <c:showCatName val="0"/>
          <c:showSerName val="0"/>
          <c:showPercent val="0"/>
          <c:showBubbleSize val="0"/>
        </c:dLbls>
        <c:gapWidth val="150"/>
        <c:axId val="43112704"/>
        <c:axId val="1010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43112704"/>
        <c:axId val="101060992"/>
      </c:lineChart>
      <c:dateAx>
        <c:axId val="43112704"/>
        <c:scaling>
          <c:orientation val="minMax"/>
        </c:scaling>
        <c:delete val="1"/>
        <c:axPos val="b"/>
        <c:numFmt formatCode="ge" sourceLinked="1"/>
        <c:majorTickMark val="none"/>
        <c:minorTickMark val="none"/>
        <c:tickLblPos val="none"/>
        <c:crossAx val="101060992"/>
        <c:crosses val="autoZero"/>
        <c:auto val="1"/>
        <c:lblOffset val="100"/>
        <c:baseTimeUnit val="years"/>
      </c:dateAx>
      <c:valAx>
        <c:axId val="1010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H86" sqref="BH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平内町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11729</v>
      </c>
      <c r="AM8" s="64"/>
      <c r="AN8" s="64"/>
      <c r="AO8" s="64"/>
      <c r="AP8" s="64"/>
      <c r="AQ8" s="64"/>
      <c r="AR8" s="64"/>
      <c r="AS8" s="64"/>
      <c r="AT8" s="63">
        <f>データ!S6</f>
        <v>217.09</v>
      </c>
      <c r="AU8" s="63"/>
      <c r="AV8" s="63"/>
      <c r="AW8" s="63"/>
      <c r="AX8" s="63"/>
      <c r="AY8" s="63"/>
      <c r="AZ8" s="63"/>
      <c r="BA8" s="63"/>
      <c r="BB8" s="63">
        <f>データ!T6</f>
        <v>54.03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32.74</v>
      </c>
      <c r="Q10" s="63"/>
      <c r="R10" s="63"/>
      <c r="S10" s="63"/>
      <c r="T10" s="63"/>
      <c r="U10" s="63"/>
      <c r="V10" s="63"/>
      <c r="W10" s="63">
        <f>データ!P6</f>
        <v>100</v>
      </c>
      <c r="X10" s="63"/>
      <c r="Y10" s="63"/>
      <c r="Z10" s="63"/>
      <c r="AA10" s="63"/>
      <c r="AB10" s="63"/>
      <c r="AC10" s="63"/>
      <c r="AD10" s="64">
        <f>データ!Q6</f>
        <v>2980</v>
      </c>
      <c r="AE10" s="64"/>
      <c r="AF10" s="64"/>
      <c r="AG10" s="64"/>
      <c r="AH10" s="64"/>
      <c r="AI10" s="64"/>
      <c r="AJ10" s="64"/>
      <c r="AK10" s="2"/>
      <c r="AL10" s="64">
        <f>データ!U6</f>
        <v>3805</v>
      </c>
      <c r="AM10" s="64"/>
      <c r="AN10" s="64"/>
      <c r="AO10" s="64"/>
      <c r="AP10" s="64"/>
      <c r="AQ10" s="64"/>
      <c r="AR10" s="64"/>
      <c r="AS10" s="64"/>
      <c r="AT10" s="63">
        <f>データ!V6</f>
        <v>1.42</v>
      </c>
      <c r="AU10" s="63"/>
      <c r="AV10" s="63"/>
      <c r="AW10" s="63"/>
      <c r="AX10" s="63"/>
      <c r="AY10" s="63"/>
      <c r="AZ10" s="63"/>
      <c r="BA10" s="63"/>
      <c r="BB10" s="63">
        <f>データ!W6</f>
        <v>2679.58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23019</v>
      </c>
      <c r="D6" s="31">
        <f t="shared" si="3"/>
        <v>47</v>
      </c>
      <c r="E6" s="31">
        <f t="shared" si="3"/>
        <v>17</v>
      </c>
      <c r="F6" s="31">
        <f t="shared" si="3"/>
        <v>1</v>
      </c>
      <c r="G6" s="31">
        <f t="shared" si="3"/>
        <v>0</v>
      </c>
      <c r="H6" s="31" t="str">
        <f t="shared" si="3"/>
        <v>青森県　平内町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32.74</v>
      </c>
      <c r="P6" s="32">
        <f t="shared" si="3"/>
        <v>100</v>
      </c>
      <c r="Q6" s="32">
        <f t="shared" si="3"/>
        <v>2980</v>
      </c>
      <c r="R6" s="32">
        <f t="shared" si="3"/>
        <v>11729</v>
      </c>
      <c r="S6" s="32">
        <f t="shared" si="3"/>
        <v>217.09</v>
      </c>
      <c r="T6" s="32">
        <f t="shared" si="3"/>
        <v>54.03</v>
      </c>
      <c r="U6" s="32">
        <f t="shared" si="3"/>
        <v>3805</v>
      </c>
      <c r="V6" s="32">
        <f t="shared" si="3"/>
        <v>1.42</v>
      </c>
      <c r="W6" s="32">
        <f t="shared" si="3"/>
        <v>2679.58</v>
      </c>
      <c r="X6" s="33">
        <f>IF(X7="",NA(),X7)</f>
        <v>20.5</v>
      </c>
      <c r="Y6" s="33">
        <f t="shared" ref="Y6:AG6" si="4">IF(Y7="",NA(),Y7)</f>
        <v>19.579999999999998</v>
      </c>
      <c r="Z6" s="33">
        <f t="shared" si="4"/>
        <v>19.28</v>
      </c>
      <c r="AA6" s="33">
        <f t="shared" si="4"/>
        <v>57.28</v>
      </c>
      <c r="AB6" s="33">
        <f t="shared" si="4"/>
        <v>57.42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12099.1</v>
      </c>
      <c r="BF6" s="33">
        <f t="shared" ref="BF6:BN6" si="7">IF(BF7="",NA(),BF7)</f>
        <v>11399.04</v>
      </c>
      <c r="BG6" s="33">
        <f t="shared" si="7"/>
        <v>11330.1</v>
      </c>
      <c r="BH6" s="33">
        <f t="shared" si="7"/>
        <v>4146.79</v>
      </c>
      <c r="BI6" s="33">
        <f t="shared" si="7"/>
        <v>4080.14</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12.2</v>
      </c>
      <c r="BQ6" s="33">
        <f t="shared" ref="BQ6:BY6" si="8">IF(BQ7="",NA(),BQ7)</f>
        <v>13.47</v>
      </c>
      <c r="BR6" s="33">
        <f t="shared" si="8"/>
        <v>12</v>
      </c>
      <c r="BS6" s="33">
        <f t="shared" si="8"/>
        <v>24.59</v>
      </c>
      <c r="BT6" s="33">
        <f t="shared" si="8"/>
        <v>25.4</v>
      </c>
      <c r="BU6" s="33">
        <f t="shared" si="8"/>
        <v>54.46</v>
      </c>
      <c r="BV6" s="33">
        <f t="shared" si="8"/>
        <v>57.36</v>
      </c>
      <c r="BW6" s="33">
        <f t="shared" si="8"/>
        <v>57.33</v>
      </c>
      <c r="BX6" s="33">
        <f t="shared" si="8"/>
        <v>60.78</v>
      </c>
      <c r="BY6" s="33">
        <f t="shared" si="8"/>
        <v>60.17</v>
      </c>
      <c r="BZ6" s="32" t="str">
        <f>IF(BZ7="","",IF(BZ7="-","【-】","【"&amp;SUBSTITUTE(TEXT(BZ7,"#,##0.00"),"-","△")&amp;"】"))</f>
        <v>【98.53】</v>
      </c>
      <c r="CA6" s="33">
        <f>IF(CA7="",NA(),CA7)</f>
        <v>1232.18</v>
      </c>
      <c r="CB6" s="33">
        <f t="shared" ref="CB6:CJ6" si="9">IF(CB7="",NA(),CB7)</f>
        <v>1146.56</v>
      </c>
      <c r="CC6" s="33">
        <f t="shared" si="9"/>
        <v>1270.21</v>
      </c>
      <c r="CD6" s="33">
        <f t="shared" si="9"/>
        <v>633.26</v>
      </c>
      <c r="CE6" s="33">
        <f t="shared" si="9"/>
        <v>633.4</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20.3</v>
      </c>
      <c r="CM6" s="33">
        <f t="shared" ref="CM6:CU6" si="10">IF(CM7="",NA(),CM7)</f>
        <v>20.3</v>
      </c>
      <c r="CN6" s="33">
        <f t="shared" si="10"/>
        <v>25.7</v>
      </c>
      <c r="CO6" s="33">
        <f t="shared" si="10"/>
        <v>26.1</v>
      </c>
      <c r="CP6" s="33">
        <f t="shared" si="10"/>
        <v>27.9</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33.03</v>
      </c>
      <c r="CX6" s="33">
        <f t="shared" ref="CX6:DF6" si="11">IF(CX7="",NA(),CX7)</f>
        <v>34.18</v>
      </c>
      <c r="CY6" s="33">
        <f t="shared" si="11"/>
        <v>36.119999999999997</v>
      </c>
      <c r="CZ6" s="33">
        <f t="shared" si="11"/>
        <v>34.57</v>
      </c>
      <c r="DA6" s="33">
        <f t="shared" si="11"/>
        <v>37.11</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23019</v>
      </c>
      <c r="D7" s="35">
        <v>47</v>
      </c>
      <c r="E7" s="35">
        <v>17</v>
      </c>
      <c r="F7" s="35">
        <v>1</v>
      </c>
      <c r="G7" s="35">
        <v>0</v>
      </c>
      <c r="H7" s="35" t="s">
        <v>96</v>
      </c>
      <c r="I7" s="35" t="s">
        <v>97</v>
      </c>
      <c r="J7" s="35" t="s">
        <v>98</v>
      </c>
      <c r="K7" s="35" t="s">
        <v>99</v>
      </c>
      <c r="L7" s="35" t="s">
        <v>100</v>
      </c>
      <c r="M7" s="36" t="s">
        <v>101</v>
      </c>
      <c r="N7" s="36" t="s">
        <v>102</v>
      </c>
      <c r="O7" s="36">
        <v>32.74</v>
      </c>
      <c r="P7" s="36">
        <v>100</v>
      </c>
      <c r="Q7" s="36">
        <v>2980</v>
      </c>
      <c r="R7" s="36">
        <v>11729</v>
      </c>
      <c r="S7" s="36">
        <v>217.09</v>
      </c>
      <c r="T7" s="36">
        <v>54.03</v>
      </c>
      <c r="U7" s="36">
        <v>3805</v>
      </c>
      <c r="V7" s="36">
        <v>1.42</v>
      </c>
      <c r="W7" s="36">
        <v>2679.58</v>
      </c>
      <c r="X7" s="36">
        <v>20.5</v>
      </c>
      <c r="Y7" s="36">
        <v>19.579999999999998</v>
      </c>
      <c r="Z7" s="36">
        <v>19.28</v>
      </c>
      <c r="AA7" s="36">
        <v>57.28</v>
      </c>
      <c r="AB7" s="36">
        <v>57.42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12099.1</v>
      </c>
      <c r="BF7" s="36">
        <v>11399.04</v>
      </c>
      <c r="BG7" s="36">
        <v>11330.1</v>
      </c>
      <c r="BH7" s="36">
        <v>4146.79</v>
      </c>
      <c r="BI7" s="36">
        <v>4080.14</v>
      </c>
      <c r="BJ7" s="36">
        <v>1749.66</v>
      </c>
      <c r="BK7" s="36">
        <v>1574.53</v>
      </c>
      <c r="BL7" s="36">
        <v>1506.51</v>
      </c>
      <c r="BM7" s="36">
        <v>1315.67</v>
      </c>
      <c r="BN7" s="36">
        <v>1240.1600000000001</v>
      </c>
      <c r="BO7" s="36">
        <v>763.62</v>
      </c>
      <c r="BP7" s="36">
        <v>12.2</v>
      </c>
      <c r="BQ7" s="36">
        <v>13.47</v>
      </c>
      <c r="BR7" s="36">
        <v>12</v>
      </c>
      <c r="BS7" s="36">
        <v>24.59</v>
      </c>
      <c r="BT7" s="36">
        <v>25.4</v>
      </c>
      <c r="BU7" s="36">
        <v>54.46</v>
      </c>
      <c r="BV7" s="36">
        <v>57.36</v>
      </c>
      <c r="BW7" s="36">
        <v>57.33</v>
      </c>
      <c r="BX7" s="36">
        <v>60.78</v>
      </c>
      <c r="BY7" s="36">
        <v>60.17</v>
      </c>
      <c r="BZ7" s="36">
        <v>98.53</v>
      </c>
      <c r="CA7" s="36">
        <v>1232.18</v>
      </c>
      <c r="CB7" s="36">
        <v>1146.56</v>
      </c>
      <c r="CC7" s="36">
        <v>1270.21</v>
      </c>
      <c r="CD7" s="36">
        <v>633.26</v>
      </c>
      <c r="CE7" s="36">
        <v>633.4</v>
      </c>
      <c r="CF7" s="36">
        <v>293.08999999999997</v>
      </c>
      <c r="CG7" s="36">
        <v>279.91000000000003</v>
      </c>
      <c r="CH7" s="36">
        <v>284.52999999999997</v>
      </c>
      <c r="CI7" s="36">
        <v>276.26</v>
      </c>
      <c r="CJ7" s="36">
        <v>281.52999999999997</v>
      </c>
      <c r="CK7" s="36">
        <v>139.69999999999999</v>
      </c>
      <c r="CL7" s="36">
        <v>20.3</v>
      </c>
      <c r="CM7" s="36">
        <v>20.3</v>
      </c>
      <c r="CN7" s="36">
        <v>25.7</v>
      </c>
      <c r="CO7" s="36">
        <v>26.1</v>
      </c>
      <c r="CP7" s="36">
        <v>27.9</v>
      </c>
      <c r="CQ7" s="36">
        <v>38.950000000000003</v>
      </c>
      <c r="CR7" s="36">
        <v>40.07</v>
      </c>
      <c r="CS7" s="36">
        <v>39.92</v>
      </c>
      <c r="CT7" s="36">
        <v>41.63</v>
      </c>
      <c r="CU7" s="36">
        <v>44.89</v>
      </c>
      <c r="CV7" s="36">
        <v>60.01</v>
      </c>
      <c r="CW7" s="36">
        <v>33.03</v>
      </c>
      <c r="CX7" s="36">
        <v>34.18</v>
      </c>
      <c r="CY7" s="36">
        <v>36.119999999999997</v>
      </c>
      <c r="CZ7" s="36">
        <v>34.57</v>
      </c>
      <c r="DA7" s="36">
        <v>37.11</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三津谷　博</cp:lastModifiedBy>
  <dcterms:created xsi:type="dcterms:W3CDTF">2017-02-08T02:44:11Z</dcterms:created>
  <dcterms:modified xsi:type="dcterms:W3CDTF">2017-02-13T04:11:09Z</dcterms:modified>
  <cp:category/>
</cp:coreProperties>
</file>