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高村　事業関係\H２８事業\28　調査関係\経営比較分析\2.6〆切\経営分析（水道）\"/>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<sst xmlns="http://schemas.openxmlformats.org/spreadsheetml/2006/main" count="217" uniqueCount="106">
  <si>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</si>
  <si>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</si>
  <si>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</si>
  <si>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</si>
  <si>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</si>
  <si>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</si>
  <si>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</si>
  <si>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</si>
  <si>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</si>
  <si>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</si>
  <si>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</si>
  <si>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</si>
  <si>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</si>
  <si>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</si>
  <si>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</si>
  <si>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</si>
  <si>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</si>
  <si>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</si>
  <si>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</si>
  <si>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</si>
  <si>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</si>
  <si>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</si>
  <si>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</si>
  <si>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</si>
  <si>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</si>
  <si>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</si>
  <si>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</si>
  <si>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</si>
  <si>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</si>
  <si>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</si>
  <si>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</si>
  <si>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</si>
  <si>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</si>
  <si>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</si>
  <si>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</si>
  <si>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</si>
  <si>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</si>
  <si>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</si>
  <si>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</si>
  <si>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</si>
  <si>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</si>
  <si>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</si>
  <si>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</si>
  <si>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</si>
  <si>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</si>
  <si>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</si>
  <si>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</si>
  <si>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</si>
  <si>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</si>
  <si>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</si>
  <si>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</si>
  <si>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</si>
  <si>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</si>
  <si>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</si>
  <si>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</si>
  <si>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</si>
  <si>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</si>
  <si>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</si>
  <si>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</si>
  <si>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</si>
  <si>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</si>
  <si>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</si>
  <si>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</si>
  <si>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</si>
  <si>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</si>
  <si>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</si>
  <si>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</si>
  <si>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</si>
  <si>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</si>
  <si>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</si>
  <si>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</si>
  <si>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</si>
  <si>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</si>
  <si>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</si>
  <si>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</si>
  <si>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</si>
  <si>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</si>
  <si>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</si>
  <si>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</si>
  <si>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</si>
  <si>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</si>
  <si>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</si>
  <si>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</si>
  <si>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</si>
  <si>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</si>
  <si>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</si>
  <si>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</si>
  <si>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</si>
  <si>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</si>
  <si>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</si>
  <si>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</si>
  <si>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</si>
  <si>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六ケ所村</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</si>
  <si>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</si>
  <si>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</si>
  <si>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</si>
  <si>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</si>
  <si>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</si>
  <si>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</si>
  <si>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</si>
  <si>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</si>
  <si>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</si>
  <si>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</si>
  <si>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◆経常収支比率・料金回収率は、100%前後で推移しており、給水収益により概ね経費を賄うことができている。
◆給水原価は、類似団体の平均値を下回っており、効率的な運営ができていると考えられる。
◆流動比率は100%を超えているため、短期的な支払い能力について問題はないと思われる。
◆企業債残高対給水給水収益比率は、400～500%で推移しており、類似団体とほぼ同水準である。
◆施設利用率は類似団他と比較して低く、利用率の改善が課題となる。更新投資時に、ダウンサイジングを検討する等必要な施策を検討する。
◆類似団体と比較して、有収率が低い。給水水量が収益に結びついていない部分が多く、地形的要因、漏水等といった原因を特定し、対策を講じる必要がある。</t>
    <rPh sb="1" eb="3">
      <t>ケイジョウ</t>
    </rPh>
    <rPh sb="3" eb="5">
      <t>シュウシ</t>
    </rPh>
    <rPh sb="5" eb="7">
      <t>ヒリツ</t>
    </rPh>
    <rPh sb="8" eb="10">
      <t>リョウキン</t>
    </rPh>
    <rPh sb="10" eb="12">
      <t>カイシュウ</t>
    </rPh>
    <rPh sb="12" eb="13">
      <t>リツ</t>
    </rPh>
    <rPh sb="19" eb="21">
      <t>ゼンゴ</t>
    </rPh>
    <rPh sb="22" eb="24">
      <t>スイイ</t>
    </rPh>
    <rPh sb="29" eb="31">
      <t>キュウスイ</t>
    </rPh>
    <rPh sb="31" eb="33">
      <t>シュウエキ</t>
    </rPh>
    <rPh sb="36" eb="37">
      <t>オオム</t>
    </rPh>
    <rPh sb="38" eb="40">
      <t>ケイヒ</t>
    </rPh>
    <rPh sb="41" eb="42">
      <t>マカナ</t>
    </rPh>
    <rPh sb="54" eb="56">
      <t>キュウスイ</t>
    </rPh>
    <rPh sb="56" eb="58">
      <t>ゲンカ</t>
    </rPh>
    <rPh sb="60" eb="62">
      <t>ルイジ</t>
    </rPh>
    <rPh sb="62" eb="64">
      <t>ダンタイ</t>
    </rPh>
    <rPh sb="65" eb="68">
      <t>ヘイキンチ</t>
    </rPh>
    <rPh sb="69" eb="71">
      <t>シタマワ</t>
    </rPh>
    <rPh sb="76" eb="79">
      <t>コウリツテキ</t>
    </rPh>
    <rPh sb="80" eb="82">
      <t>ウンエイ</t>
    </rPh>
    <rPh sb="89" eb="90">
      <t>カンガ</t>
    </rPh>
    <rPh sb="97" eb="99">
      <t>リュウドウ</t>
    </rPh>
    <rPh sb="99" eb="101">
      <t>ヒリツ</t>
    </rPh>
    <rPh sb="107" eb="108">
      <t>コ</t>
    </rPh>
    <rPh sb="115" eb="118">
      <t>タンキテキ</t>
    </rPh>
    <rPh sb="119" eb="121">
      <t>シハラ</t>
    </rPh>
    <rPh sb="122" eb="124">
      <t>ノウリョク</t>
    </rPh>
    <rPh sb="128" eb="130">
      <t>モンダイ</t>
    </rPh>
    <rPh sb="134" eb="135">
      <t>オモ</t>
    </rPh>
    <rPh sb="141" eb="143">
      <t>キギョウ</t>
    </rPh>
    <rPh sb="143" eb="144">
      <t>サイ</t>
    </rPh>
    <rPh sb="144" eb="146">
      <t>ザンダカ</t>
    </rPh>
    <rPh sb="146" eb="147">
      <t>タイ</t>
    </rPh>
    <rPh sb="147" eb="149">
      <t>キュウスイ</t>
    </rPh>
    <rPh sb="149" eb="151">
      <t>キュウスイ</t>
    </rPh>
    <rPh sb="151" eb="153">
      <t>シュウエキ</t>
    </rPh>
    <rPh sb="153" eb="155">
      <t>ヒリツ</t>
    </rPh>
    <rPh sb="166" eb="168">
      <t>スイイ</t>
    </rPh>
    <rPh sb="173" eb="175">
      <t>ルイジ</t>
    </rPh>
    <rPh sb="175" eb="177">
      <t>ダンタイ</t>
    </rPh>
    <rPh sb="180" eb="183">
      <t>ドウスイジュン</t>
    </rPh>
    <rPh sb="189" eb="191">
      <t>シセツ</t>
    </rPh>
    <rPh sb="191" eb="194">
      <t>リヨウリツ</t>
    </rPh>
    <rPh sb="195" eb="197">
      <t>ルイジ</t>
    </rPh>
    <rPh sb="197" eb="198">
      <t>ダン</t>
    </rPh>
    <rPh sb="198" eb="199">
      <t>タ</t>
    </rPh>
    <rPh sb="200" eb="202">
      <t>ヒカク</t>
    </rPh>
    <rPh sb="204" eb="205">
      <t>ヒク</t>
    </rPh>
    <rPh sb="207" eb="210">
      <t>リヨウリツ</t>
    </rPh>
    <rPh sb="211" eb="213">
      <t>カイゼン</t>
    </rPh>
    <rPh sb="214" eb="216">
      <t>カダイ</t>
    </rPh>
    <rPh sb="220" eb="222">
      <t>コウシン</t>
    </rPh>
    <rPh sb="222" eb="224">
      <t>トウシ</t>
    </rPh>
    <rPh sb="224" eb="225">
      <t>ジ</t>
    </rPh>
    <rPh sb="236" eb="238">
      <t>ケントウ</t>
    </rPh>
    <rPh sb="240" eb="241">
      <t>トウ</t>
    </rPh>
    <rPh sb="241" eb="243">
      <t>ヒツヨウ</t>
    </rPh>
    <rPh sb="244" eb="246">
      <t>シサク</t>
    </rPh>
    <rPh sb="247" eb="249">
      <t>ケントウ</t>
    </rPh>
    <rPh sb="254" eb="256">
      <t>ルイジ</t>
    </rPh>
    <rPh sb="256" eb="258">
      <t>ダンタイ</t>
    </rPh>
    <rPh sb="259" eb="261">
      <t>ヒカク</t>
    </rPh>
    <rPh sb="264" eb="267">
      <t>ユウシュウリツ</t>
    </rPh>
    <rPh sb="268" eb="269">
      <t>ヒク</t>
    </rPh>
    <rPh sb="271" eb="273">
      <t>キュウスイ</t>
    </rPh>
    <rPh sb="273" eb="275">
      <t>スイリョウ</t>
    </rPh>
    <rPh sb="276" eb="278">
      <t>シュウエキ</t>
    </rPh>
    <rPh sb="279" eb="280">
      <t>ムス</t>
    </rPh>
    <rPh sb="287" eb="289">
      <t>ブブン</t>
    </rPh>
    <rPh sb="290" eb="291">
      <t>オオ</t>
    </rPh>
    <rPh sb="293" eb="296">
      <t>チケイテキ</t>
    </rPh>
    <rPh sb="296" eb="298">
      <t>ヨウイン</t>
    </rPh>
    <rPh sb="299" eb="301">
      <t>ロウスイ</t>
    </rPh>
    <rPh sb="301" eb="302">
      <t>トウ</t>
    </rPh>
    <rPh sb="306" eb="308">
      <t>ゲンイン</t>
    </rPh>
    <rPh sb="309" eb="311">
      <t>トクテイ</t>
    </rPh>
    <rPh sb="313" eb="315">
      <t>タイサク</t>
    </rPh>
    <rPh sb="316" eb="317">
      <t>コウ</t>
    </rPh>
    <rPh sb="319" eb="321">
      <t>ヒツヨウ</t>
    </rPh>
    <phoneticPr fontId="4"/>
  </si>
  <si>
    <t>類似団体と比較して減価償却比率は低く、全体的な設備の老朽化については深刻な状況にはない。個々の資産の老朽化については、適切に点検整備を行う必要がある。</t>
    <rPh sb="0" eb="2">
      <t>ルイジ</t>
    </rPh>
    <rPh sb="2" eb="4">
      <t>ダンタイ</t>
    </rPh>
    <rPh sb="5" eb="7">
      <t>ヒカク</t>
    </rPh>
    <rPh sb="9" eb="11">
      <t>ゲンカ</t>
    </rPh>
    <rPh sb="11" eb="13">
      <t>ショウキャク</t>
    </rPh>
    <rPh sb="13" eb="15">
      <t>ヒリツ</t>
    </rPh>
    <rPh sb="16" eb="17">
      <t>ヒク</t>
    </rPh>
    <rPh sb="19" eb="22">
      <t>ゼンタイテキ</t>
    </rPh>
    <rPh sb="23" eb="25">
      <t>セツビ</t>
    </rPh>
    <rPh sb="26" eb="29">
      <t>ロウキュウカ</t>
    </rPh>
    <rPh sb="34" eb="36">
      <t>シンコク</t>
    </rPh>
    <rPh sb="37" eb="39">
      <t>ジョウキョウ</t>
    </rPh>
    <rPh sb="44" eb="46">
      <t>ココ</t>
    </rPh>
    <rPh sb="47" eb="49">
      <t>シサン</t>
    </rPh>
    <rPh sb="50" eb="53">
      <t>ロウキュウカ</t>
    </rPh>
    <rPh sb="59" eb="61">
      <t>テキセツ</t>
    </rPh>
    <rPh sb="62" eb="64">
      <t>テンケン</t>
    </rPh>
    <rPh sb="64" eb="66">
      <t>セイビ</t>
    </rPh>
    <rPh sb="67" eb="68">
      <t>オコナ</t>
    </rPh>
    <rPh sb="69" eb="71">
      <t>ヒツヨウ</t>
    </rPh>
    <phoneticPr fontId="4"/>
  </si>
  <si>
    <t>◆施設利用率が全国平均、類似団体に比してかなり低い水準にあるが、需要サイドの上昇は期待できないことから、設備更新時にダウンサイジングを検討するなどの調整が必要と思われる。
◆いろいろな要因を踏まえ、有収率の改善が経営上有意であると判断された場合、必要な投資を検討する。</t>
    <rPh sb="1" eb="3">
      <t>シセツ</t>
    </rPh>
    <rPh sb="3" eb="6">
      <t>リヨウリツ</t>
    </rPh>
    <rPh sb="7" eb="9">
      <t>ゼンコク</t>
    </rPh>
    <rPh sb="9" eb="11">
      <t>ヘイキン</t>
    </rPh>
    <rPh sb="12" eb="14">
      <t>ルイジ</t>
    </rPh>
    <rPh sb="14" eb="16">
      <t>ダンタイ</t>
    </rPh>
    <rPh sb="17" eb="18">
      <t>ヒ</t>
    </rPh>
    <rPh sb="23" eb="24">
      <t>ヒク</t>
    </rPh>
    <rPh sb="25" eb="27">
      <t>スイジュン</t>
    </rPh>
    <rPh sb="32" eb="34">
      <t>ジュヨウ</t>
    </rPh>
    <rPh sb="38" eb="40">
      <t>ジョウショウ</t>
    </rPh>
    <rPh sb="41" eb="43">
      <t>キタイ</t>
    </rPh>
    <rPh sb="52" eb="54">
      <t>セツビ</t>
    </rPh>
    <rPh sb="54" eb="57">
      <t>コウシンジ</t>
    </rPh>
    <rPh sb="67" eb="69">
      <t>ケントウ</t>
    </rPh>
    <rPh sb="74" eb="76">
      <t>チョウセイ</t>
    </rPh>
    <rPh sb="77" eb="79">
      <t>ヒツヨウ</t>
    </rPh>
    <rPh sb="80" eb="81">
      <t>オモ</t>
    </rPh>
    <rPh sb="92" eb="94">
      <t>ヨウイン</t>
    </rPh>
    <rPh sb="95" eb="96">
      <t>フ</t>
    </rPh>
    <rPh sb="99" eb="102">
      <t>ユウシュウリツ</t>
    </rPh>
    <rPh sb="103" eb="105">
      <t>カイゼン</t>
    </rPh>
    <rPh sb="106" eb="108">
      <t>ケイエイ</t>
    </rPh>
    <rPh sb="108" eb="109">
      <t>ジョウ</t>
    </rPh>
    <rPh sb="109" eb="111">
      <t>ユウイ</t>
    </rPh>
    <rPh sb="115" eb="117">
      <t>ハンダン</t>
    </rPh>
    <rPh sb="120" eb="122">
      <t>バアイ</t>
    </rPh>
    <rPh sb="123" eb="125">
      <t>ヒツヨウ</t>
    </rPh>
    <rPh sb="126" eb="128">
      <t>トウシ</t>
    </rPh>
    <rPh sb="129" eb="131">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</si>
</sst>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109608"/>
        <c:axId val="110109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10109608"/>
        <c:axId val="110109992"/>
      </c:lineChart>
      <c:dateAx>
        <c:axId val="110109608"/>
        <c:scaling>
          <c:orientation val="minMax"/>
        </c:scaling>
        <c:delete val="1"/>
        <c:axPos val="b"/>
        <c:numFmt formatCode="ge" sourceLinked="1"/>
        <c:majorTickMark val="none"/>
        <c:minorTickMark val="none"/>
        <c:tickLblPos val="none"/>
        <c:crossAx val="110109992"/>
        <c:crosses val="autoZero"/>
        <c:auto val="1"/>
        <c:lblOffset val="100"/>
        <c:baseTimeUnit val="years"/>
      </c:dateAx>
      <c:valAx>
        <c:axId val="11010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0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23.33</c:v>
                </c:pt>
                <c:pt idx="1">
                  <c:v>23.16</c:v>
                </c:pt>
                <c:pt idx="2">
                  <c:v>22.65</c:v>
                </c:pt>
                <c:pt idx="3">
                  <c:v>22.32</c:v>
                </c:pt>
                <c:pt idx="4">
                  <c:v>22.04</c:v>
                </c:pt>
              </c:numCache>
            </c:numRef>
          </c:val>
        </c:ser>
        <c:dLbls>
          <c:showLegendKey val="0"/>
          <c:showVal val="0"/>
          <c:showCatName val="0"/>
          <c:showSerName val="0"/>
          <c:showPercent val="0"/>
          <c:showBubbleSize val="0"/>
        </c:dLbls>
        <c:gapWidth val="150"/>
        <c:axId val="229671352"/>
        <c:axId val="2296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29671352"/>
        <c:axId val="229671744"/>
      </c:lineChart>
      <c:dateAx>
        <c:axId val="229671352"/>
        <c:scaling>
          <c:orientation val="minMax"/>
        </c:scaling>
        <c:delete val="1"/>
        <c:axPos val="b"/>
        <c:numFmt formatCode="ge" sourceLinked="1"/>
        <c:majorTickMark val="none"/>
        <c:minorTickMark val="none"/>
        <c:tickLblPos val="none"/>
        <c:crossAx val="229671744"/>
        <c:crosses val="autoZero"/>
        <c:auto val="1"/>
        <c:lblOffset val="100"/>
        <c:baseTimeUnit val="years"/>
      </c:dateAx>
      <c:valAx>
        <c:axId val="2296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79.790000000000006</c:v>
                </c:pt>
                <c:pt idx="1">
                  <c:v>79.19</c:v>
                </c:pt>
                <c:pt idx="2">
                  <c:v>77.13</c:v>
                </c:pt>
                <c:pt idx="3">
                  <c:v>77.03</c:v>
                </c:pt>
                <c:pt idx="4">
                  <c:v>76.16</c:v>
                </c:pt>
              </c:numCache>
            </c:numRef>
          </c:val>
        </c:ser>
        <c:dLbls>
          <c:showLegendKey val="0"/>
          <c:showVal val="0"/>
          <c:showCatName val="0"/>
          <c:showSerName val="0"/>
          <c:showPercent val="0"/>
          <c:showBubbleSize val="0"/>
        </c:dLbls>
        <c:gapWidth val="150"/>
        <c:axId val="229672920"/>
        <c:axId val="2296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29672920"/>
        <c:axId val="229673312"/>
      </c:lineChart>
      <c:dateAx>
        <c:axId val="229672920"/>
        <c:scaling>
          <c:orientation val="minMax"/>
        </c:scaling>
        <c:delete val="1"/>
        <c:axPos val="b"/>
        <c:numFmt formatCode="ge" sourceLinked="1"/>
        <c:majorTickMark val="none"/>
        <c:minorTickMark val="none"/>
        <c:tickLblPos val="none"/>
        <c:crossAx val="229673312"/>
        <c:crosses val="autoZero"/>
        <c:auto val="1"/>
        <c:lblOffset val="100"/>
        <c:baseTimeUnit val="years"/>
      </c:dateAx>
      <c:valAx>
        <c:axId val="2296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67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119.36</c:v>
                </c:pt>
                <c:pt idx="1">
                  <c:v>122.45</c:v>
                </c:pt>
                <c:pt idx="2">
                  <c:v>121.18</c:v>
                </c:pt>
                <c:pt idx="3">
                  <c:v>97.22</c:v>
                </c:pt>
                <c:pt idx="4">
                  <c:v>107.64</c:v>
                </c:pt>
              </c:numCache>
            </c:numRef>
          </c:val>
        </c:ser>
        <c:dLbls>
          <c:showLegendKey val="0"/>
          <c:showVal val="0"/>
          <c:showCatName val="0"/>
          <c:showSerName val="0"/>
          <c:showPercent val="0"/>
          <c:showBubbleSize val="0"/>
        </c:dLbls>
        <c:gapWidth val="150"/>
        <c:axId val="228873584"/>
        <c:axId val="22887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28873584"/>
        <c:axId val="228873968"/>
      </c:lineChart>
      <c:dateAx>
        <c:axId val="228873584"/>
        <c:scaling>
          <c:orientation val="minMax"/>
        </c:scaling>
        <c:delete val="1"/>
        <c:axPos val="b"/>
        <c:numFmt formatCode="ge" sourceLinked="1"/>
        <c:majorTickMark val="none"/>
        <c:minorTickMark val="none"/>
        <c:tickLblPos val="none"/>
        <c:crossAx val="228873968"/>
        <c:crosses val="autoZero"/>
        <c:auto val="1"/>
        <c:lblOffset val="100"/>
        <c:baseTimeUnit val="years"/>
      </c:dateAx>
      <c:valAx>
        <c:axId val="228873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8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14.41</c:v>
                </c:pt>
                <c:pt idx="1">
                  <c:v>15.04</c:v>
                </c:pt>
                <c:pt idx="2">
                  <c:v>15.31</c:v>
                </c:pt>
                <c:pt idx="3">
                  <c:v>38.04</c:v>
                </c:pt>
                <c:pt idx="4">
                  <c:v>38.729999999999997</c:v>
                </c:pt>
              </c:numCache>
            </c:numRef>
          </c:val>
        </c:ser>
        <c:dLbls>
          <c:showLegendKey val="0"/>
          <c:showVal val="0"/>
          <c:showCatName val="0"/>
          <c:showSerName val="0"/>
          <c:showPercent val="0"/>
          <c:showBubbleSize val="0"/>
        </c:dLbls>
        <c:gapWidth val="150"/>
        <c:axId val="228894504"/>
        <c:axId val="22953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28894504"/>
        <c:axId val="229533800"/>
      </c:lineChart>
      <c:dateAx>
        <c:axId val="228894504"/>
        <c:scaling>
          <c:orientation val="minMax"/>
        </c:scaling>
        <c:delete val="1"/>
        <c:axPos val="b"/>
        <c:numFmt formatCode="ge" sourceLinked="1"/>
        <c:majorTickMark val="none"/>
        <c:minorTickMark val="none"/>
        <c:tickLblPos val="none"/>
        <c:crossAx val="229533800"/>
        <c:crosses val="autoZero"/>
        <c:auto val="1"/>
        <c:lblOffset val="100"/>
        <c:baseTimeUnit val="years"/>
      </c:dateAx>
      <c:valAx>
        <c:axId val="22953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89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598608"/>
        <c:axId val="22960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29598608"/>
        <c:axId val="229603088"/>
      </c:lineChart>
      <c:dateAx>
        <c:axId val="229598608"/>
        <c:scaling>
          <c:orientation val="minMax"/>
        </c:scaling>
        <c:delete val="1"/>
        <c:axPos val="b"/>
        <c:numFmt formatCode="ge" sourceLinked="1"/>
        <c:majorTickMark val="none"/>
        <c:minorTickMark val="none"/>
        <c:tickLblPos val="none"/>
        <c:crossAx val="229603088"/>
        <c:crosses val="autoZero"/>
        <c:auto val="1"/>
        <c:lblOffset val="100"/>
        <c:baseTimeUnit val="years"/>
      </c:dateAx>
      <c:valAx>
        <c:axId val="22960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9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9604280"/>
        <c:axId val="22960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29604280"/>
        <c:axId val="229604672"/>
      </c:lineChart>
      <c:dateAx>
        <c:axId val="229604280"/>
        <c:scaling>
          <c:orientation val="minMax"/>
        </c:scaling>
        <c:delete val="1"/>
        <c:axPos val="b"/>
        <c:numFmt formatCode="ge" sourceLinked="1"/>
        <c:majorTickMark val="none"/>
        <c:minorTickMark val="none"/>
        <c:tickLblPos val="none"/>
        <c:crossAx val="229604672"/>
        <c:crosses val="autoZero"/>
        <c:auto val="1"/>
        <c:lblOffset val="100"/>
        <c:baseTimeUnit val="years"/>
      </c:dateAx>
      <c:valAx>
        <c:axId val="22960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0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2507.88</c:v>
                </c:pt>
                <c:pt idx="1">
                  <c:v>829.4</c:v>
                </c:pt>
                <c:pt idx="2">
                  <c:v>2767.72</c:v>
                </c:pt>
                <c:pt idx="3">
                  <c:v>357.56</c:v>
                </c:pt>
                <c:pt idx="4">
                  <c:v>257.33</c:v>
                </c:pt>
              </c:numCache>
            </c:numRef>
          </c:val>
        </c:ser>
        <c:dLbls>
          <c:showLegendKey val="0"/>
          <c:showVal val="0"/>
          <c:showCatName val="0"/>
          <c:showSerName val="0"/>
          <c:showPercent val="0"/>
          <c:showBubbleSize val="0"/>
        </c:dLbls>
        <c:gapWidth val="150"/>
        <c:axId val="229605848"/>
        <c:axId val="2296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29605848"/>
        <c:axId val="229606240"/>
      </c:lineChart>
      <c:dateAx>
        <c:axId val="229605848"/>
        <c:scaling>
          <c:orientation val="minMax"/>
        </c:scaling>
        <c:delete val="1"/>
        <c:axPos val="b"/>
        <c:numFmt formatCode="ge" sourceLinked="1"/>
        <c:majorTickMark val="none"/>
        <c:minorTickMark val="none"/>
        <c:tickLblPos val="none"/>
        <c:crossAx val="229606240"/>
        <c:crosses val="autoZero"/>
        <c:auto val="1"/>
        <c:lblOffset val="100"/>
        <c:baseTimeUnit val="years"/>
      </c:dateAx>
      <c:valAx>
        <c:axId val="229606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60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508.15</c:v>
                </c:pt>
                <c:pt idx="1">
                  <c:v>477.03</c:v>
                </c:pt>
                <c:pt idx="2">
                  <c:v>458.61</c:v>
                </c:pt>
                <c:pt idx="3">
                  <c:v>430.98</c:v>
                </c:pt>
                <c:pt idx="4">
                  <c:v>406.06</c:v>
                </c:pt>
              </c:numCache>
            </c:numRef>
          </c:val>
        </c:ser>
        <c:dLbls>
          <c:showLegendKey val="0"/>
          <c:showVal val="0"/>
          <c:showCatName val="0"/>
          <c:showSerName val="0"/>
          <c:showPercent val="0"/>
          <c:showBubbleSize val="0"/>
        </c:dLbls>
        <c:gapWidth val="150"/>
        <c:axId val="229490280"/>
        <c:axId val="2294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29490280"/>
        <c:axId val="229490672"/>
      </c:lineChart>
      <c:dateAx>
        <c:axId val="229490280"/>
        <c:scaling>
          <c:orientation val="minMax"/>
        </c:scaling>
        <c:delete val="1"/>
        <c:axPos val="b"/>
        <c:numFmt formatCode="ge" sourceLinked="1"/>
        <c:majorTickMark val="none"/>
        <c:minorTickMark val="none"/>
        <c:tickLblPos val="none"/>
        <c:crossAx val="229490672"/>
        <c:crosses val="autoZero"/>
        <c:auto val="1"/>
        <c:lblOffset val="100"/>
        <c:baseTimeUnit val="years"/>
      </c:dateAx>
      <c:valAx>
        <c:axId val="22949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94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114.01</c:v>
                </c:pt>
                <c:pt idx="1">
                  <c:v>119.02</c:v>
                </c:pt>
                <c:pt idx="2">
                  <c:v>117.65</c:v>
                </c:pt>
                <c:pt idx="3">
                  <c:v>92.34</c:v>
                </c:pt>
                <c:pt idx="4">
                  <c:v>106.21</c:v>
                </c:pt>
              </c:numCache>
            </c:numRef>
          </c:val>
        </c:ser>
        <c:dLbls>
          <c:showLegendKey val="0"/>
          <c:showVal val="0"/>
          <c:showCatName val="0"/>
          <c:showSerName val="0"/>
          <c:showPercent val="0"/>
          <c:showBubbleSize val="0"/>
        </c:dLbls>
        <c:gapWidth val="150"/>
        <c:axId val="229491848"/>
        <c:axId val="2294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29491848"/>
        <c:axId val="229492240"/>
      </c:lineChart>
      <c:dateAx>
        <c:axId val="229491848"/>
        <c:scaling>
          <c:orientation val="minMax"/>
        </c:scaling>
        <c:delete val="1"/>
        <c:axPos val="b"/>
        <c:numFmt formatCode="ge" sourceLinked="1"/>
        <c:majorTickMark val="none"/>
        <c:minorTickMark val="none"/>
        <c:tickLblPos val="none"/>
        <c:crossAx val="229492240"/>
        <c:crosses val="autoZero"/>
        <c:auto val="1"/>
        <c:lblOffset val="100"/>
        <c:baseTimeUnit val="years"/>
      </c:dateAx>
      <c:valAx>
        <c:axId val="2294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9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131.80000000000001</c:v>
                </c:pt>
                <c:pt idx="1">
                  <c:v>128.68</c:v>
                </c:pt>
                <c:pt idx="2">
                  <c:v>133.22999999999999</c:v>
                </c:pt>
                <c:pt idx="3">
                  <c:v>170.88</c:v>
                </c:pt>
                <c:pt idx="4">
                  <c:v>149.08000000000001</c:v>
                </c:pt>
              </c:numCache>
            </c:numRef>
          </c:val>
        </c:ser>
        <c:dLbls>
          <c:showLegendKey val="0"/>
          <c:showVal val="0"/>
          <c:showCatName val="0"/>
          <c:showSerName val="0"/>
          <c:showPercent val="0"/>
          <c:showBubbleSize val="0"/>
        </c:dLbls>
        <c:gapWidth val="150"/>
        <c:axId val="229493416"/>
        <c:axId val="22949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29493416"/>
        <c:axId val="229493808"/>
      </c:lineChart>
      <c:dateAx>
        <c:axId val="229493416"/>
        <c:scaling>
          <c:orientation val="minMax"/>
        </c:scaling>
        <c:delete val="1"/>
        <c:axPos val="b"/>
        <c:numFmt formatCode="ge" sourceLinked="1"/>
        <c:majorTickMark val="none"/>
        <c:minorTickMark val="none"/>
        <c:tickLblPos val="none"/>
        <c:crossAx val="229493808"/>
        <c:crosses val="autoZero"/>
        <c:auto val="1"/>
        <c:lblOffset val="100"/>
        <c:baseTimeUnit val="years"/>
      </c:dateAx>
      <c:valAx>
        <c:axId val="22949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49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O60"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六ケ所村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10636</v>
      </c>
      <c r="AJ8" s="75"/>
      <c r="AK8" s="75"/>
      <c r="AL8" s="75"/>
      <c r="AM8" s="75"/>
      <c r="AN8" s="75"/>
      <c r="AO8" s="75"/>
      <c r="AP8" s="76"/>
      <c r="AQ8" s="57">
        <f>データ!R6</f>
        <v>252.68</v>
      </c>
      <c r="AR8" s="57"/>
      <c r="AS8" s="57"/>
      <c r="AT8" s="57"/>
      <c r="AU8" s="57"/>
      <c r="AV8" s="57"/>
      <c r="AW8" s="57"/>
      <c r="AX8" s="57"/>
      <c r="AY8" s="57">
        <f>データ!S6</f>
        <v>42.09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81.22</v>
      </c>
      <c r="K10" s="57"/>
      <c r="L10" s="57"/>
      <c r="M10" s="57"/>
      <c r="N10" s="57"/>
      <c r="O10" s="57"/>
      <c r="P10" s="57"/>
      <c r="Q10" s="57"/>
      <c r="R10" s="57">
        <f>データ!O6</f>
        <v>100</v>
      </c>
      <c r="S10" s="57"/>
      <c r="T10" s="57"/>
      <c r="U10" s="57"/>
      <c r="V10" s="57"/>
      <c r="W10" s="57"/>
      <c r="X10" s="57"/>
      <c r="Y10" s="57"/>
      <c r="Z10" s="65">
        <f>データ!P6</f>
        <v>3013</v>
      </c>
      <c r="AA10" s="65"/>
      <c r="AB10" s="65"/>
      <c r="AC10" s="65"/>
      <c r="AD10" s="65"/>
      <c r="AE10" s="65"/>
      <c r="AF10" s="65"/>
      <c r="AG10" s="65"/>
      <c r="AH10" s="2"/>
      <c r="AI10" s="65">
        <f>データ!T6</f>
        <v>10674</v>
      </c>
      <c r="AJ10" s="65"/>
      <c r="AK10" s="65"/>
      <c r="AL10" s="65"/>
      <c r="AM10" s="65"/>
      <c r="AN10" s="65"/>
      <c r="AO10" s="65"/>
      <c r="AP10" s="65"/>
      <c r="AQ10" s="57">
        <f>データ!U6</f>
        <v>119.83</v>
      </c>
      <c r="AR10" s="57"/>
      <c r="AS10" s="57"/>
      <c r="AT10" s="57"/>
      <c r="AU10" s="57"/>
      <c r="AV10" s="57"/>
      <c r="AW10" s="57"/>
      <c r="AX10" s="57"/>
      <c r="AY10" s="57">
        <f>データ!V6</f>
        <v>89.08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24112</v>
      </c>
      <c r="D6" s="31">
        <f t="shared" si="3"/>
        <v>46</v>
      </c>
      <c r="E6" s="31">
        <f t="shared" si="3"/>
        <v>1</v>
      </c>
      <c r="F6" s="31">
        <f t="shared" si="3"/>
        <v>0</v>
      </c>
      <c r="G6" s="31">
        <f t="shared" si="3"/>
        <v>1</v>
      </c>
      <c r="H6" s="31" t="str">
        <f t="shared" si="3"/>
        <v>青森県　六ケ所村</v>
      </c>
      <c r="I6" s="31" t="str">
        <f t="shared" si="3"/>
        <v>法適用</v>
      </c>
      <c r="J6" s="31" t="str">
        <f t="shared" si="3"/>
        <v>水道事業</v>
      </c>
      <c r="K6" s="31" t="str">
        <f t="shared" si="3"/>
        <v>末端給水事業</v>
      </c>
      <c r="L6" s="31" t="str">
        <f t="shared" si="3"/>
        <v>A7</v>
      </c>
      <c r="M6" s="32" t="str">
        <f t="shared" si="3"/>
        <v>-</v>
      </c>
      <c r="N6" s="32">
        <f t="shared" si="3"/>
        <v>81.22</v>
      </c>
      <c r="O6" s="32">
        <f t="shared" si="3"/>
        <v>100</v>
      </c>
      <c r="P6" s="32">
        <f t="shared" si="3"/>
        <v>3013</v>
      </c>
      <c r="Q6" s="32">
        <f t="shared" si="3"/>
        <v>10636</v>
      </c>
      <c r="R6" s="32">
        <f t="shared" si="3"/>
        <v>252.68</v>
      </c>
      <c r="S6" s="32">
        <f t="shared" si="3"/>
        <v>42.09</v>
      </c>
      <c r="T6" s="32">
        <f t="shared" si="3"/>
        <v>10674</v>
      </c>
      <c r="U6" s="32">
        <f t="shared" si="3"/>
        <v>119.83</v>
      </c>
      <c r="V6" s="32">
        <f t="shared" si="3"/>
        <v>89.08</v>
      </c>
      <c r="W6" s="33">
        <f>IF(W7="",NA(),W7)</f>
        <v>119.36</v>
      </c>
      <c r="X6" s="33">
        <f t="shared" ref="X6:AF6" si="4">IF(X7="",NA(),X7)</f>
        <v>122.45</v>
      </c>
      <c r="Y6" s="33">
        <f t="shared" si="4"/>
        <v>121.18</v>
      </c>
      <c r="Z6" s="33">
        <f t="shared" si="4"/>
        <v>97.22</v>
      </c>
      <c r="AA6" s="33">
        <f t="shared" si="4"/>
        <v>107.64</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2507.88</v>
      </c>
      <c r="AT6" s="33">
        <f t="shared" ref="AT6:BB6" si="6">IF(AT7="",NA(),AT7)</f>
        <v>829.4</v>
      </c>
      <c r="AU6" s="33">
        <f t="shared" si="6"/>
        <v>2767.72</v>
      </c>
      <c r="AV6" s="33">
        <f t="shared" si="6"/>
        <v>357.56</v>
      </c>
      <c r="AW6" s="33">
        <f t="shared" si="6"/>
        <v>257.33</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508.15</v>
      </c>
      <c r="BE6" s="33">
        <f t="shared" ref="BE6:BM6" si="7">IF(BE7="",NA(),BE7)</f>
        <v>477.03</v>
      </c>
      <c r="BF6" s="33">
        <f t="shared" si="7"/>
        <v>458.61</v>
      </c>
      <c r="BG6" s="33">
        <f t="shared" si="7"/>
        <v>430.98</v>
      </c>
      <c r="BH6" s="33">
        <f t="shared" si="7"/>
        <v>406.06</v>
      </c>
      <c r="BI6" s="33">
        <f t="shared" si="7"/>
        <v>474.06</v>
      </c>
      <c r="BJ6" s="33">
        <f t="shared" si="7"/>
        <v>458</v>
      </c>
      <c r="BK6" s="33">
        <f t="shared" si="7"/>
        <v>443.13</v>
      </c>
      <c r="BL6" s="33">
        <f t="shared" si="7"/>
        <v>442.54</v>
      </c>
      <c r="BM6" s="33">
        <f t="shared" si="7"/>
        <v>431</v>
      </c>
      <c r="BN6" s="32" t="str">
        <f>IF(BN7="","",IF(BN7="-","【-】","【"&amp;SUBSTITUTE(TEXT(BN7,"#,##0.00"),"-","△")&amp;"】"))</f>
        <v>【276.38】</v>
      </c>
      <c r="BO6" s="33">
        <f>IF(BO7="",NA(),BO7)</f>
        <v>114.01</v>
      </c>
      <c r="BP6" s="33">
        <f t="shared" ref="BP6:BX6" si="8">IF(BP7="",NA(),BP7)</f>
        <v>119.02</v>
      </c>
      <c r="BQ6" s="33">
        <f t="shared" si="8"/>
        <v>117.65</v>
      </c>
      <c r="BR6" s="33">
        <f t="shared" si="8"/>
        <v>92.34</v>
      </c>
      <c r="BS6" s="33">
        <f t="shared" si="8"/>
        <v>106.21</v>
      </c>
      <c r="BT6" s="33">
        <f t="shared" si="8"/>
        <v>96.62</v>
      </c>
      <c r="BU6" s="33">
        <f t="shared" si="8"/>
        <v>96.27</v>
      </c>
      <c r="BV6" s="33">
        <f t="shared" si="8"/>
        <v>95.4</v>
      </c>
      <c r="BW6" s="33">
        <f t="shared" si="8"/>
        <v>98.6</v>
      </c>
      <c r="BX6" s="33">
        <f t="shared" si="8"/>
        <v>100.82</v>
      </c>
      <c r="BY6" s="32" t="str">
        <f>IF(BY7="","",IF(BY7="-","【-】","【"&amp;SUBSTITUTE(TEXT(BY7,"#,##0.00"),"-","△")&amp;"】"))</f>
        <v>【104.99】</v>
      </c>
      <c r="BZ6" s="33">
        <f>IF(BZ7="",NA(),BZ7)</f>
        <v>131.80000000000001</v>
      </c>
      <c r="CA6" s="33">
        <f t="shared" ref="CA6:CI6" si="9">IF(CA7="",NA(),CA7)</f>
        <v>128.68</v>
      </c>
      <c r="CB6" s="33">
        <f t="shared" si="9"/>
        <v>133.22999999999999</v>
      </c>
      <c r="CC6" s="33">
        <f t="shared" si="9"/>
        <v>170.88</v>
      </c>
      <c r="CD6" s="33">
        <f t="shared" si="9"/>
        <v>149.08000000000001</v>
      </c>
      <c r="CE6" s="33">
        <f t="shared" si="9"/>
        <v>184.53</v>
      </c>
      <c r="CF6" s="33">
        <f t="shared" si="9"/>
        <v>186.94</v>
      </c>
      <c r="CG6" s="33">
        <f t="shared" si="9"/>
        <v>186.15</v>
      </c>
      <c r="CH6" s="33">
        <f t="shared" si="9"/>
        <v>181.67</v>
      </c>
      <c r="CI6" s="33">
        <f t="shared" si="9"/>
        <v>179.55</v>
      </c>
      <c r="CJ6" s="32" t="str">
        <f>IF(CJ7="","",IF(CJ7="-","【-】","【"&amp;SUBSTITUTE(TEXT(CJ7,"#,##0.00"),"-","△")&amp;"】"))</f>
        <v>【163.72】</v>
      </c>
      <c r="CK6" s="33">
        <f>IF(CK7="",NA(),CK7)</f>
        <v>23.33</v>
      </c>
      <c r="CL6" s="33">
        <f t="shared" ref="CL6:CT6" si="10">IF(CL7="",NA(),CL7)</f>
        <v>23.16</v>
      </c>
      <c r="CM6" s="33">
        <f t="shared" si="10"/>
        <v>22.65</v>
      </c>
      <c r="CN6" s="33">
        <f t="shared" si="10"/>
        <v>22.32</v>
      </c>
      <c r="CO6" s="33">
        <f t="shared" si="10"/>
        <v>22.04</v>
      </c>
      <c r="CP6" s="33">
        <f t="shared" si="10"/>
        <v>52.9</v>
      </c>
      <c r="CQ6" s="33">
        <f t="shared" si="10"/>
        <v>54.51</v>
      </c>
      <c r="CR6" s="33">
        <f t="shared" si="10"/>
        <v>54.47</v>
      </c>
      <c r="CS6" s="33">
        <f t="shared" si="10"/>
        <v>53.61</v>
      </c>
      <c r="CT6" s="33">
        <f t="shared" si="10"/>
        <v>53.52</v>
      </c>
      <c r="CU6" s="32" t="str">
        <f>IF(CU7="","",IF(CU7="-","【-】","【"&amp;SUBSTITUTE(TEXT(CU7,"#,##0.00"),"-","△")&amp;"】"))</f>
        <v>【59.76】</v>
      </c>
      <c r="CV6" s="33">
        <f>IF(CV7="",NA(),CV7)</f>
        <v>79.790000000000006</v>
      </c>
      <c r="CW6" s="33">
        <f t="shared" ref="CW6:DE6" si="11">IF(CW7="",NA(),CW7)</f>
        <v>79.19</v>
      </c>
      <c r="CX6" s="33">
        <f t="shared" si="11"/>
        <v>77.13</v>
      </c>
      <c r="CY6" s="33">
        <f t="shared" si="11"/>
        <v>77.03</v>
      </c>
      <c r="CZ6" s="33">
        <f t="shared" si="11"/>
        <v>76.16</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14.41</v>
      </c>
      <c r="DH6" s="33">
        <f t="shared" ref="DH6:DP6" si="12">IF(DH7="",NA(),DH7)</f>
        <v>15.04</v>
      </c>
      <c r="DI6" s="33">
        <f t="shared" si="12"/>
        <v>15.31</v>
      </c>
      <c r="DJ6" s="33">
        <f t="shared" si="12"/>
        <v>38.04</v>
      </c>
      <c r="DK6" s="33">
        <f t="shared" si="12"/>
        <v>38.729999999999997</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2">
        <f t="shared" si="13"/>
        <v>0</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2">
        <f>IF(EC7="",NA(),EC7)</f>
        <v>0</v>
      </c>
      <c r="ED6" s="32">
        <f t="shared" ref="ED6:EL6" si="14">IF(ED7="",NA(),ED7)</f>
        <v>0</v>
      </c>
      <c r="EE6" s="32">
        <f t="shared" si="14"/>
        <v>0</v>
      </c>
      <c r="EF6" s="32">
        <f t="shared" si="14"/>
        <v>0</v>
      </c>
      <c r="EG6" s="32">
        <f t="shared" si="14"/>
        <v>0</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24112</v>
      </c>
      <c r="D7" s="35">
        <v>46</v>
      </c>
      <c r="E7" s="35">
        <v>1</v>
      </c>
      <c r="F7" s="35">
        <v>0</v>
      </c>
      <c r="G7" s="35">
        <v>1</v>
      </c>
      <c r="H7" s="35" t="s">
        <v>92</v>
      </c>
      <c r="I7" s="35" t="s">
        <v>93</v>
      </c>
      <c r="J7" s="35" t="s">
        <v>94</v>
      </c>
      <c r="K7" s="35" t="s">
        <v>95</v>
      </c>
      <c r="L7" s="35" t="s">
        <v>96</v>
      </c>
      <c r="M7" s="36" t="s">
        <v>97</v>
      </c>
      <c r="N7" s="36">
        <v>81.22</v>
      </c>
      <c r="O7" s="36">
        <v>100</v>
      </c>
      <c r="P7" s="36">
        <v>3013</v>
      </c>
      <c r="Q7" s="36">
        <v>10636</v>
      </c>
      <c r="R7" s="36">
        <v>252.68</v>
      </c>
      <c r="S7" s="36">
        <v>42.09</v>
      </c>
      <c r="T7" s="36">
        <v>10674</v>
      </c>
      <c r="U7" s="36">
        <v>119.83</v>
      </c>
      <c r="V7" s="36">
        <v>89.08</v>
      </c>
      <c r="W7" s="36">
        <v>119.36</v>
      </c>
      <c r="X7" s="36">
        <v>122.45</v>
      </c>
      <c r="Y7" s="36">
        <v>121.18</v>
      </c>
      <c r="Z7" s="36">
        <v>97.22</v>
      </c>
      <c r="AA7" s="36">
        <v>107.64</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2507.88</v>
      </c>
      <c r="AT7" s="36">
        <v>829.4</v>
      </c>
      <c r="AU7" s="36">
        <v>2767.72</v>
      </c>
      <c r="AV7" s="36">
        <v>357.56</v>
      </c>
      <c r="AW7" s="36">
        <v>257.33</v>
      </c>
      <c r="AX7" s="36">
        <v>1128.25</v>
      </c>
      <c r="AY7" s="36">
        <v>1159.4100000000001</v>
      </c>
      <c r="AZ7" s="36">
        <v>1081.23</v>
      </c>
      <c r="BA7" s="36">
        <v>406.37</v>
      </c>
      <c r="BB7" s="36">
        <v>398.29</v>
      </c>
      <c r="BC7" s="36">
        <v>262.74</v>
      </c>
      <c r="BD7" s="36">
        <v>508.15</v>
      </c>
      <c r="BE7" s="36">
        <v>477.03</v>
      </c>
      <c r="BF7" s="36">
        <v>458.61</v>
      </c>
      <c r="BG7" s="36">
        <v>430.98</v>
      </c>
      <c r="BH7" s="36">
        <v>406.06</v>
      </c>
      <c r="BI7" s="36">
        <v>474.06</v>
      </c>
      <c r="BJ7" s="36">
        <v>458</v>
      </c>
      <c r="BK7" s="36">
        <v>443.13</v>
      </c>
      <c r="BL7" s="36">
        <v>442.54</v>
      </c>
      <c r="BM7" s="36">
        <v>431</v>
      </c>
      <c r="BN7" s="36">
        <v>276.38</v>
      </c>
      <c r="BO7" s="36">
        <v>114.01</v>
      </c>
      <c r="BP7" s="36">
        <v>119.02</v>
      </c>
      <c r="BQ7" s="36">
        <v>117.65</v>
      </c>
      <c r="BR7" s="36">
        <v>92.34</v>
      </c>
      <c r="BS7" s="36">
        <v>106.21</v>
      </c>
      <c r="BT7" s="36">
        <v>96.62</v>
      </c>
      <c r="BU7" s="36">
        <v>96.27</v>
      </c>
      <c r="BV7" s="36">
        <v>95.4</v>
      </c>
      <c r="BW7" s="36">
        <v>98.6</v>
      </c>
      <c r="BX7" s="36">
        <v>100.82</v>
      </c>
      <c r="BY7" s="36">
        <v>104.99</v>
      </c>
      <c r="BZ7" s="36">
        <v>131.80000000000001</v>
      </c>
      <c r="CA7" s="36">
        <v>128.68</v>
      </c>
      <c r="CB7" s="36">
        <v>133.22999999999999</v>
      </c>
      <c r="CC7" s="36">
        <v>170.88</v>
      </c>
      <c r="CD7" s="36">
        <v>149.08000000000001</v>
      </c>
      <c r="CE7" s="36">
        <v>184.53</v>
      </c>
      <c r="CF7" s="36">
        <v>186.94</v>
      </c>
      <c r="CG7" s="36">
        <v>186.15</v>
      </c>
      <c r="CH7" s="36">
        <v>181.67</v>
      </c>
      <c r="CI7" s="36">
        <v>179.55</v>
      </c>
      <c r="CJ7" s="36">
        <v>163.72</v>
      </c>
      <c r="CK7" s="36">
        <v>23.33</v>
      </c>
      <c r="CL7" s="36">
        <v>23.16</v>
      </c>
      <c r="CM7" s="36">
        <v>22.65</v>
      </c>
      <c r="CN7" s="36">
        <v>22.32</v>
      </c>
      <c r="CO7" s="36">
        <v>22.04</v>
      </c>
      <c r="CP7" s="36">
        <v>52.9</v>
      </c>
      <c r="CQ7" s="36">
        <v>54.51</v>
      </c>
      <c r="CR7" s="36">
        <v>54.47</v>
      </c>
      <c r="CS7" s="36">
        <v>53.61</v>
      </c>
      <c r="CT7" s="36">
        <v>53.52</v>
      </c>
      <c r="CU7" s="36">
        <v>59.76</v>
      </c>
      <c r="CV7" s="36">
        <v>79.790000000000006</v>
      </c>
      <c r="CW7" s="36">
        <v>79.19</v>
      </c>
      <c r="CX7" s="36">
        <v>77.13</v>
      </c>
      <c r="CY7" s="36">
        <v>77.03</v>
      </c>
      <c r="CZ7" s="36">
        <v>76.16</v>
      </c>
      <c r="DA7" s="36">
        <v>81.63</v>
      </c>
      <c r="DB7" s="36">
        <v>81.790000000000006</v>
      </c>
      <c r="DC7" s="36">
        <v>81.459999999999994</v>
      </c>
      <c r="DD7" s="36">
        <v>81.31</v>
      </c>
      <c r="DE7" s="36">
        <v>81.459999999999994</v>
      </c>
      <c r="DF7" s="36">
        <v>89.95</v>
      </c>
      <c r="DG7" s="36">
        <v>14.41</v>
      </c>
      <c r="DH7" s="36">
        <v>15.04</v>
      </c>
      <c r="DI7" s="36">
        <v>15.31</v>
      </c>
      <c r="DJ7" s="36">
        <v>38.04</v>
      </c>
      <c r="DK7" s="36">
        <v>38.729999999999997</v>
      </c>
      <c r="DL7" s="36">
        <v>37.25</v>
      </c>
      <c r="DM7" s="36">
        <v>37.799999999999997</v>
      </c>
      <c r="DN7" s="36">
        <v>38.520000000000003</v>
      </c>
      <c r="DO7" s="36">
        <v>46.67</v>
      </c>
      <c r="DP7" s="36">
        <v>47.7</v>
      </c>
      <c r="DQ7" s="36">
        <v>47.18</v>
      </c>
      <c r="DR7" s="36">
        <v>0</v>
      </c>
      <c r="DS7" s="36">
        <v>0</v>
      </c>
      <c r="DT7" s="36">
        <v>0</v>
      </c>
      <c r="DU7" s="36">
        <v>0</v>
      </c>
      <c r="DV7" s="36">
        <v>0</v>
      </c>
      <c r="DW7" s="36">
        <v>7.9</v>
      </c>
      <c r="DX7" s="36">
        <v>8.2200000000000006</v>
      </c>
      <c r="DY7" s="36">
        <v>9.43</v>
      </c>
      <c r="DZ7" s="36">
        <v>10.029999999999999</v>
      </c>
      <c r="EA7" s="36">
        <v>7.26</v>
      </c>
      <c r="EB7" s="36">
        <v>13.18</v>
      </c>
      <c r="EC7" s="36">
        <v>0</v>
      </c>
      <c r="ED7" s="36">
        <v>0</v>
      </c>
      <c r="EE7" s="36">
        <v>0</v>
      </c>
      <c r="EF7" s="36">
        <v>0</v>
      </c>
      <c r="EG7" s="36">
        <v>0</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2017-02-07T04:35:28Z</cp:lastPrinted>
  <dcterms:created xsi:type="dcterms:W3CDTF">2017-02-01T08:33:49Z</dcterms:created>
  <dcterms:modified xsi:type="dcterms:W3CDTF">2017-02-07T04:35:31Z</dcterms:modified>
  <cp:category/>
</cp:coreProperties>
</file>