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7FAC1D25-811F-4971-A6F1-3D9CF7052628}" xr6:coauthVersionLast="47" xr6:coauthVersionMax="47" xr10:uidLastSave="{00000000-0000-0000-0000-000000000000}"/>
  <bookViews>
    <workbookView xWindow="20370" yWindow="-3375" windowWidth="29040" windowHeight="15840" tabRatio="742" xr2:uid="{00000000-000D-0000-FFFF-FFFF00000000}"/>
  </bookViews>
  <sheets>
    <sheet name="総括表" sheetId="20" r:id="rId1"/>
    <sheet name="普通会計の状況" sheetId="21" r:id="rId2"/>
    <sheet name="各会計、関係団体の財政状況及び健全化判断比率" sheetId="22" r:id="rId3"/>
    <sheet name="財政比較分析表" sheetId="23" r:id="rId4"/>
    <sheet name="経常経費分析表（経常収支比率の分析）" sheetId="24" r:id="rId5"/>
    <sheet name="経常経費分析表（人件費・公債費・普通建設事業費の分析）" sheetId="25" r:id="rId6"/>
    <sheet name="性質別歳出決算分析表（住民一人当たりのコスト）" sheetId="26" r:id="rId7"/>
    <sheet name="目的別歳出決算分析表（住民一人当たりのコスト）" sheetId="27" r:id="rId8"/>
    <sheet name="実質収支比率等に係る経年分析" sheetId="28" r:id="rId9"/>
    <sheet name="連結実質赤字比率に係る赤字・黒字の構成分析" sheetId="29" r:id="rId10"/>
    <sheet name="実質公債費比率（分子）の構造" sheetId="30" r:id="rId11"/>
    <sheet name="将来負担比率（分子）の構造" sheetId="31" r:id="rId12"/>
    <sheet name="基金残高に係る経年分析" sheetId="32"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20" l="1"/>
  <c r="CQ43" i="20"/>
  <c r="CO43" i="20" s="1"/>
  <c r="BY43" i="20"/>
  <c r="BW43" i="20" s="1"/>
  <c r="BE43" i="20"/>
  <c r="AM43" i="20"/>
  <c r="U43" i="20"/>
  <c r="E43" i="20"/>
  <c r="C43" i="20"/>
  <c r="DG42" i="20"/>
  <c r="CQ42" i="20"/>
  <c r="CO42" i="20" s="1"/>
  <c r="BY42" i="20"/>
  <c r="BW42" i="20" s="1"/>
  <c r="BE42" i="20"/>
  <c r="AM42" i="20"/>
  <c r="U42" i="20"/>
  <c r="E42" i="20"/>
  <c r="C42" i="20"/>
  <c r="DG41" i="20"/>
  <c r="CQ41" i="20"/>
  <c r="CO41" i="20" s="1"/>
  <c r="BY41" i="20"/>
  <c r="BE41" i="20"/>
  <c r="AM41" i="20"/>
  <c r="U41" i="20"/>
  <c r="E41" i="20"/>
  <c r="C41" i="20"/>
  <c r="DG40" i="20"/>
  <c r="CQ40" i="20"/>
  <c r="CO40" i="20" s="1"/>
  <c r="BY40" i="20"/>
  <c r="BE40" i="20"/>
  <c r="AM40" i="20"/>
  <c r="U40" i="20"/>
  <c r="E40" i="20"/>
  <c r="C40" i="20"/>
  <c r="DG39" i="20"/>
  <c r="CQ39" i="20"/>
  <c r="CO39" i="20" s="1"/>
  <c r="BY39" i="20"/>
  <c r="BE39" i="20"/>
  <c r="AM39" i="20"/>
  <c r="U39" i="20"/>
  <c r="E39" i="20"/>
  <c r="C39" i="20"/>
  <c r="DG38" i="20"/>
  <c r="CQ38" i="20"/>
  <c r="CO38" i="20" s="1"/>
  <c r="BY38" i="20"/>
  <c r="BE38" i="20"/>
  <c r="AM38" i="20"/>
  <c r="U38" i="20"/>
  <c r="E38" i="20"/>
  <c r="C38" i="20"/>
  <c r="DG37" i="20"/>
  <c r="CQ37" i="20"/>
  <c r="CO37" i="20" s="1"/>
  <c r="BY37" i="20"/>
  <c r="BE37" i="20"/>
  <c r="AM37" i="20"/>
  <c r="W37" i="20"/>
  <c r="E37" i="20"/>
  <c r="C37" i="20" s="1"/>
  <c r="DG36" i="20"/>
  <c r="CQ36" i="20"/>
  <c r="CO36" i="20"/>
  <c r="BY36" i="20"/>
  <c r="BE36" i="20"/>
  <c r="AM36" i="20"/>
  <c r="W36" i="20"/>
  <c r="E36" i="20"/>
  <c r="C36" i="20"/>
  <c r="DG35" i="20"/>
  <c r="CQ35" i="20"/>
  <c r="BY35" i="20"/>
  <c r="BG35" i="20"/>
  <c r="AM35" i="20"/>
  <c r="W35" i="20"/>
  <c r="E35" i="20"/>
  <c r="C35" i="20"/>
  <c r="DG34" i="20"/>
  <c r="CQ34" i="20"/>
  <c r="BY34" i="20"/>
  <c r="BG34" i="20"/>
  <c r="AO34" i="20"/>
  <c r="W34" i="20"/>
  <c r="E34" i="20"/>
  <c r="C34" i="20" s="1"/>
  <c r="U34" i="20" l="1"/>
  <c r="U35" i="20" s="1"/>
  <c r="U36" i="20" s="1"/>
  <c r="U37" i="20" s="1"/>
  <c r="AM34" i="20" l="1"/>
  <c r="BE34" i="20" l="1"/>
  <c r="BE35" i="20" s="1"/>
  <c r="BW34" i="20" l="1"/>
  <c r="BW35" i="20" s="1"/>
  <c r="BW36" i="20" s="1"/>
  <c r="BW37" i="20" s="1"/>
  <c r="BW38" i="20" s="1"/>
  <c r="BW39" i="20" s="1"/>
  <c r="BW40" i="20" s="1"/>
  <c r="BW41" i="20" s="1"/>
  <c r="CO34" i="20" l="1"/>
  <c r="CO35" i="20" s="1"/>
</calcChain>
</file>

<file path=xl/sharedStrings.xml><?xml version="1.0" encoding="utf-8"?>
<sst xmlns="http://schemas.openxmlformats.org/spreadsheetml/2006/main" count="1042" uniqueCount="557">
  <si>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</si>
  <si>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</si>
  <si>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</si>
  <si>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</si>
  <si>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</si>
  <si>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</si>
  <si>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</si>
  <si>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</si>
  <si>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</si>
  <si>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</si>
  <si>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</si>
  <si>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</si>
  <si>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</si>
  <si>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</si>
  <si>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</si>
  <si>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将来負担比率・有形固定資産減価償却率共に類似団体と比べ高い状況にあるが、将来負担比率は令和2年度以降減少傾向となっており、令和4年度も前年度比6.2％減となっている。
　将来負担比率の動向を注視し、今後の財政状況見通しを踏まえつつ、施設の適正化に取り組む必要がある。</t>
    <rPh sb="19" eb="20">
      <t>トモ</t>
    </rPh>
    <rPh sb="44" eb="46">
      <t>レイワ</t>
    </rPh>
    <rPh sb="47" eb="49">
      <t>ネンド</t>
    </rPh>
    <rPh sb="49" eb="51">
      <t>イコウ</t>
    </rPh>
    <rPh sb="62" eb="64">
      <t>レイワ</t>
    </rPh>
    <rPh sb="65" eb="67">
      <t>ネンド</t>
    </rPh>
    <rPh sb="86" eb="88">
      <t>ショウライ</t>
    </rPh>
    <rPh sb="88" eb="90">
      <t>フタン</t>
    </rPh>
    <rPh sb="90" eb="92">
      <t>ヒリツ</t>
    </rPh>
    <rPh sb="93" eb="95">
      <t>ドウコウ</t>
    </rPh>
    <rPh sb="96" eb="98">
      <t>チュウシ</t>
    </rPh>
    <rPh sb="100" eb="102">
      <t>コンゴ</t>
    </rPh>
    <rPh sb="103" eb="105">
      <t>ザイセイ</t>
    </rPh>
    <rPh sb="105" eb="107">
      <t>ジョウキョウ</t>
    </rPh>
    <rPh sb="107" eb="109">
      <t>ミトオ</t>
    </rPh>
    <rPh sb="111" eb="112">
      <t>フ</t>
    </rPh>
    <rPh sb="117" eb="119">
      <t>シセツ</t>
    </rPh>
    <rPh sb="120" eb="123">
      <t>テキセイカ</t>
    </rPh>
    <rPh sb="124" eb="125">
      <t>ト</t>
    </rPh>
    <rPh sb="126" eb="127">
      <t>ク</t>
    </rPh>
    <rPh sb="128" eb="130">
      <t>ヒツヨウ</t>
    </rPh>
    <phoneticPr fontId="5"/>
  </si>
  <si>
    <t>　将来負担比率・実質公債費率共に類似団体と比べ高い状況である。
　今後、橋りょうの架け替え等大規模な公共事業が予定されているので、事務事業の見直しを進め、投資的事業の縮減を図り、有利な地方債を活用しつつ新規地方債の発行額を抑制し、健全な財政運営に努める必要がある。</t>
    <rPh sb="1" eb="7">
      <t>ショウライフタンヒリツ</t>
    </rPh>
    <rPh sb="8" eb="10">
      <t>ジッシツ</t>
    </rPh>
    <rPh sb="10" eb="13">
      <t>コウサイヒ</t>
    </rPh>
    <rPh sb="13" eb="14">
      <t>リツ</t>
    </rPh>
    <rPh sb="14" eb="15">
      <t>トモ</t>
    </rPh>
    <rPh sb="16" eb="20">
      <t>ルイジダンタイ</t>
    </rPh>
    <rPh sb="21" eb="22">
      <t>クラ</t>
    </rPh>
    <rPh sb="23" eb="24">
      <t>タカ</t>
    </rPh>
    <rPh sb="25" eb="27">
      <t>ジョウキョウ</t>
    </rPh>
    <rPh sb="33" eb="35">
      <t>コンゴ</t>
    </rPh>
    <rPh sb="36" eb="37">
      <t>キョウ</t>
    </rPh>
    <rPh sb="41" eb="42">
      <t>カ</t>
    </rPh>
    <rPh sb="43" eb="44">
      <t>カ</t>
    </rPh>
    <rPh sb="45" eb="46">
      <t>トウ</t>
    </rPh>
    <rPh sb="46" eb="49">
      <t>ダイキボ</t>
    </rPh>
    <rPh sb="50" eb="52">
      <t>コウキョウ</t>
    </rPh>
    <rPh sb="52" eb="54">
      <t>ジギョウ</t>
    </rPh>
    <rPh sb="55" eb="57">
      <t>ヨテイ</t>
    </rPh>
    <rPh sb="65" eb="67">
      <t>ジム</t>
    </rPh>
    <rPh sb="67" eb="69">
      <t>ジギョウ</t>
    </rPh>
    <rPh sb="70" eb="72">
      <t>ミナオ</t>
    </rPh>
    <rPh sb="74" eb="75">
      <t>スス</t>
    </rPh>
    <rPh sb="77" eb="80">
      <t>トウシテキ</t>
    </rPh>
    <rPh sb="80" eb="82">
      <t>ジギョウ</t>
    </rPh>
    <rPh sb="83" eb="85">
      <t>シュクゲン</t>
    </rPh>
    <rPh sb="86" eb="87">
      <t>ハカ</t>
    </rPh>
    <rPh sb="89" eb="91">
      <t>ユウリ</t>
    </rPh>
    <rPh sb="92" eb="95">
      <t>チホウサイ</t>
    </rPh>
    <rPh sb="96" eb="98">
      <t>カツヨウ</t>
    </rPh>
    <rPh sb="101" eb="103">
      <t>シンキ</t>
    </rPh>
    <rPh sb="103" eb="106">
      <t>チホウサイ</t>
    </rPh>
    <rPh sb="107" eb="110">
      <t>ハッコウガク</t>
    </rPh>
    <rPh sb="111" eb="113">
      <t>ヨクセイ</t>
    </rPh>
    <rPh sb="115" eb="117">
      <t>ケンゼン</t>
    </rPh>
    <rPh sb="118" eb="120">
      <t>ザイセイ</t>
    </rPh>
    <rPh sb="120" eb="122">
      <t>ウンエイ</t>
    </rPh>
    <rPh sb="123" eb="124">
      <t>ツト</t>
    </rPh>
    <rPh sb="126" eb="128">
      <t>ヒツヨウ</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</si>
  <si>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</si>
  <si>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</si>
  <si>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</si>
  <si>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</si>
  <si>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</si>
  <si>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</si>
  <si>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</si>
  <si>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</si>
  <si>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</si>
  <si>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</si>
  <si>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</si>
  <si>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</si>
  <si>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</si>
  <si>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</si>
  <si>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</si>
  <si>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</si>
  <si>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</si>
  <si>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</si>
  <si>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</si>
  <si>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</si>
  <si>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</si>
  <si>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</si>
  <si>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</si>
  <si>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</si>
  <si>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</si>
  <si>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</si>
  <si>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</si>
  <si>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</si>
  <si>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</si>
  <si>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</si>
  <si>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</si>
  <si>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</si>
  <si>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</si>
  <si>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</si>
  <si>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</si>
  <si>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</si>
  <si>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</si>
  <si>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</si>
  <si>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</si>
  <si>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</si>
  <si>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</si>
  <si>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</si>
  <si>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</si>
  <si>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</si>
  <si>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</si>
  <si>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</si>
  <si>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</si>
  <si>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</si>
  <si>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</si>
  <si>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</si>
  <si>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</si>
  <si>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</si>
  <si>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</si>
  <si>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</si>
  <si>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</si>
  <si>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</si>
  <si>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</si>
  <si>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</si>
  <si>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</si>
  <si>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</si>
  <si>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</si>
  <si>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</si>
  <si>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</si>
  <si>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</si>
  <si>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</si>
  <si>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</si>
  <si>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</si>
  <si>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</si>
  <si>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うち日本人(％)</t>
    <phoneticPr fontId="5"/>
  </si>
  <si>
    <t>-1.9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</si>
  <si>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</si>
  <si>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</si>
  <si>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</si>
  <si>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</si>
  <si>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</si>
  <si>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</si>
  <si>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</si>
  <si>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</si>
  <si>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</si>
  <si>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</si>
  <si>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</si>
  <si>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</si>
  <si>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</si>
  <si>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</si>
  <si>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</si>
  <si>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</si>
  <si>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</si>
  <si>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</si>
  <si>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</si>
  <si>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</si>
  <si>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</si>
  <si>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</si>
  <si>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</si>
  <si>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</si>
  <si>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</si>
  <si>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</si>
  <si>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</si>
  <si>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</si>
  <si>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</si>
  <si>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</si>
  <si>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</si>
  <si>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</si>
  <si>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</si>
  <si>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</si>
  <si>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</si>
  <si>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</si>
  <si>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</si>
  <si>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</si>
  <si>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</si>
  <si>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</si>
  <si>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</si>
  <si>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</si>
  <si>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</si>
  <si>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</si>
  <si>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</si>
  <si>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</si>
  <si>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</si>
  <si>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</si>
  <si>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</si>
  <si>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</si>
  <si>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</si>
  <si>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</si>
  <si>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</si>
  <si>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</si>
  <si>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</si>
  <si>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</si>
  <si>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</si>
  <si>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</si>
  <si>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</si>
  <si>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</si>
  <si>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</si>
  <si>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青森県東北町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</si>
  <si>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</si>
  <si>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</si>
  <si>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</si>
  <si>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</si>
  <si>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</si>
  <si>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</si>
  <si>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</si>
  <si>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</si>
  <si>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</si>
  <si>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</si>
  <si>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</si>
  <si>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</si>
  <si>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</si>
  <si>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</si>
  <si>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</si>
  <si>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</si>
  <si>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</si>
  <si>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</si>
  <si>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</si>
  <si>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</si>
  <si>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</si>
  <si>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</si>
  <si>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</si>
  <si>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</si>
  <si>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</si>
  <si>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</si>
  <si>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</si>
  <si>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</si>
  <si>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</si>
  <si>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</si>
  <si>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</si>
  <si>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</si>
  <si>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</si>
  <si>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</si>
  <si>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</si>
  <si>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</si>
  <si>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</si>
  <si>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</si>
  <si>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</si>
  <si>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</si>
  <si>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</si>
  <si>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</si>
  <si>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</si>
  <si>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</si>
  <si>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</si>
  <si>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</si>
  <si>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</si>
  <si>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</si>
  <si>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</si>
  <si>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</si>
  <si>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</si>
  <si>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</si>
  <si>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</si>
  <si>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</si>
  <si>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</si>
  <si>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</si>
  <si>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</si>
  <si>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</si>
  <si>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</si>
  <si>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</si>
  <si>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</si>
  <si>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</si>
  <si>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</si>
  <si>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</si>
  <si>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</si>
  <si>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</si>
  <si>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</si>
  <si>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</si>
  <si>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</si>
  <si>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</si>
  <si>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</si>
  <si>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</si>
  <si>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</si>
  <si>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</si>
  <si>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</si>
  <si>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</si>
  <si>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</si>
  <si>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</si>
  <si>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</si>
  <si>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</si>
  <si>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</si>
  <si>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</si>
  <si>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</si>
  <si>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</si>
  <si>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</si>
  <si>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</si>
  <si>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</si>
  <si>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</si>
  <si>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</si>
  <si>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</si>
  <si>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</si>
  <si>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</si>
  <si>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</si>
  <si>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</si>
  <si>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</si>
  <si>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</si>
  <si>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</si>
  <si>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</si>
  <si>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</si>
  <si>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</si>
  <si>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</si>
  <si>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</si>
  <si>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</si>
  <si>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</si>
  <si>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</si>
  <si>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</si>
  <si>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</si>
  <si>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</si>
  <si>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</si>
  <si>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</si>
  <si>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</si>
  <si>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</si>
  <si>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</si>
  <si>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</si>
  <si>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</si>
  <si>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</si>
  <si>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</si>
  <si>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</si>
  <si>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</si>
  <si>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</si>
  <si>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</si>
  <si>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</si>
  <si>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</si>
  <si>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</si>
  <si>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</si>
  <si>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</si>
  <si>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</si>
  <si>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</si>
  <si>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</si>
  <si>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</si>
  <si>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</si>
  <si>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</si>
  <si>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</si>
  <si>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</si>
  <si>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</si>
  <si>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</si>
  <si>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</si>
  <si>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</si>
  <si>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</si>
  <si>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</si>
  <si>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</si>
  <si>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</si>
  <si>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</si>
  <si>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</si>
  <si>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</si>
  <si>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</si>
  <si>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</si>
  <si>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</si>
  <si>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</si>
  <si>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</si>
  <si>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</si>
  <si>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青森県東北町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</si>
  <si>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</si>
  <si>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</si>
  <si>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</si>
  <si>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</si>
  <si>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</si>
  <si>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</si>
  <si>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</si>
  <si>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</si>
  <si>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</si>
  <si>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</si>
  <si>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</si>
  <si>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</si>
  <si>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</si>
  <si>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</si>
  <si>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</si>
  <si>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</si>
  <si>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</si>
  <si>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</si>
  <si>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</si>
  <si>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</si>
  <si>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東北町土地開発公社</t>
    <rPh sb="0" eb="2">
      <t>トウホク</t>
    </rPh>
    <rPh sb="2" eb="3">
      <t>マチ</t>
    </rPh>
    <rPh sb="3" eb="5">
      <t>トチ</t>
    </rPh>
    <rPh sb="5" eb="7">
      <t>カイハツ</t>
    </rPh>
    <rPh sb="7" eb="9">
      <t>コウシャ</t>
    </rPh>
    <phoneticPr fontId="25"/>
  </si>
  <si>
    <t>株式会社おがわら湖</t>
    <rPh sb="0" eb="4">
      <t>カブシキガイシャ</t>
    </rPh>
    <rPh sb="8" eb="9">
      <t>ミズウミ</t>
    </rPh>
    <phoneticPr fontId="2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</si>
  <si>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</si>
  <si>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</si>
  <si>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</si>
  <si>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</si>
  <si>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</si>
  <si>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</si>
  <si>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</si>
  <si>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</si>
  <si>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</si>
  <si>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</si>
  <si>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</si>
  <si>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</si>
  <si>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</si>
  <si>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</si>
  <si>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t>
  </si>
  <si>
    <t>東北町介護保険特別会計</t>
    <phoneticPr fontId="5"/>
  </si>
  <si>
    <t>東北町後期高齢者医療特別会計</t>
    <phoneticPr fontId="5"/>
  </si>
  <si>
    <t>東北町介護サービス事業特別会計</t>
    <phoneticPr fontId="5"/>
  </si>
  <si>
    <t>東北町上水道事業会計</t>
    <phoneticPr fontId="5"/>
  </si>
  <si>
    <t>法適用企業</t>
    <phoneticPr fontId="5"/>
  </si>
  <si>
    <t>東北町公共下水道事業特別会計</t>
    <phoneticPr fontId="5"/>
  </si>
  <si>
    <t>法非適用企業</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</si>
  <si>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</si>
  <si>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</si>
  <si>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</si>
  <si>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</si>
  <si>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</si>
  <si>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</si>
  <si>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中部上北広域事業組合</t>
    <rPh sb="0" eb="2">
      <t>チュウブ</t>
    </rPh>
    <rPh sb="2" eb="4">
      <t>カミキタ</t>
    </rPh>
    <rPh sb="4" eb="6">
      <t>コウイキ</t>
    </rPh>
    <rPh sb="6" eb="8">
      <t>ジギョウ</t>
    </rPh>
    <rPh sb="8" eb="10">
      <t>クミアイ</t>
    </rPh>
    <phoneticPr fontId="25"/>
  </si>
  <si>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25"/>
  </si>
  <si>
    <t>上北地方教育・福祉事務組合</t>
    <rPh sb="0" eb="2">
      <t>カミキタ</t>
    </rPh>
    <rPh sb="2" eb="4">
      <t>チホウ</t>
    </rPh>
    <rPh sb="4" eb="6">
      <t>キョウイク</t>
    </rPh>
    <rPh sb="7" eb="9">
      <t>フクシ</t>
    </rPh>
    <rPh sb="9" eb="11">
      <t>ジム</t>
    </rPh>
    <rPh sb="11" eb="13">
      <t>クミアイ</t>
    </rPh>
    <phoneticPr fontId="25"/>
  </si>
  <si>
    <t>青森県市町村総合事務組合</t>
    <rPh sb="0" eb="3">
      <t>アオモリケン</t>
    </rPh>
    <rPh sb="3" eb="6">
      <t>シチョウソン</t>
    </rPh>
    <rPh sb="6" eb="8">
      <t>ソウゴウ</t>
    </rPh>
    <rPh sb="8" eb="10">
      <t>ジム</t>
    </rPh>
    <rPh sb="10" eb="12">
      <t>クミアイ</t>
    </rPh>
    <phoneticPr fontId="25"/>
  </si>
  <si>
    <t>青森県市町村職員退職手当組合</t>
    <rPh sb="0" eb="3">
      <t>アオモリケン</t>
    </rPh>
    <rPh sb="3" eb="6">
      <t>シチョウソン</t>
    </rPh>
    <rPh sb="6" eb="8">
      <t>ショクイン</t>
    </rPh>
    <rPh sb="8" eb="10">
      <t>タイショク</t>
    </rPh>
    <rPh sb="10" eb="12">
      <t>テアテ</t>
    </rPh>
    <rPh sb="12" eb="14">
      <t>クミアイ</t>
    </rPh>
    <phoneticPr fontId="25"/>
  </si>
  <si>
    <t>青森県交通災害共済組合</t>
    <rPh sb="0" eb="3">
      <t>アオモリケン</t>
    </rPh>
    <rPh sb="3" eb="5">
      <t>コウツウ</t>
    </rPh>
    <rPh sb="5" eb="7">
      <t>サイガイ</t>
    </rPh>
    <rPh sb="7" eb="9">
      <t>キョウサイ</t>
    </rPh>
    <rPh sb="9" eb="11">
      <t>クミアイ</t>
    </rPh>
    <phoneticPr fontId="2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</si>
  <si>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</si>
  <si>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</si>
  <si>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</si>
  <si>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</si>
  <si>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</si>
  <si>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</si>
  <si>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</si>
  <si>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</si>
  <si>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</si>
  <si>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</si>
  <si>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</si>
  <si>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</si>
  <si>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</si>
  <si>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</si>
  <si>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</si>
  <si>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</si>
  <si>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</si>
  <si>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</si>
  <si>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</si>
  <si>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</si>
  <si>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</si>
  <si>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</si>
  <si>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</si>
  <si>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</si>
  <si>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</si>
  <si>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</si>
  <si>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</si>
  <si>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</si>
  <si>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</si>
  <si>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</si>
  <si>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</si>
  <si>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</si>
  <si>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</si>
  <si>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</si>
  <si>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</si>
  <si>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</si>
  <si>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</si>
  <si>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</si>
  <si>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</si>
  <si>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</si>
  <si>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</si>
  <si>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</si>
  <si>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</si>
  <si>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</si>
  <si>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</si>
  <si>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</si>
  <si>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</si>
  <si>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</si>
  <si>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</si>
  <si>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</si>
  <si>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</si>
  <si>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</si>
  <si>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</si>
  <si>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</si>
  <si>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</si>
  <si>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</si>
  <si>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</si>
  <si>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</si>
  <si>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</si>
  <si>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</si>
  <si>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</si>
  <si>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</si>
  <si>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</si>
  <si>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</si>
  <si>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</si>
  <si>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</si>
  <si>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</si>
  <si>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</si>
  <si>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</si>
  <si>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</si>
  <si>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</si>
  <si>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</si>
  <si>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</si>
  <si>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</si>
  <si>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</si>
  <si>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</si>
  <si>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</si>
  <si>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</si>
  <si>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</si>
  <si>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</si>
  <si>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</si>
  <si>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</si>
  <si>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</si>
  <si>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</si>
  <si>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</si>
  <si>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</si>
  <si>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</si>
  <si>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</si>
  <si>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</si>
  <si>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</si>
  <si>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</si>
  <si>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</si>
  <si>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</si>
  <si>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</si>
  <si>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</si>
  <si>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</si>
  <si>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</si>
  <si>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</si>
  <si>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</si>
  <si>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</si>
  <si>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</si>
  <si>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</si>
  <si>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</si>
  <si>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</si>
  <si>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</si>
  <si>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</si>
  <si>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</si>
  <si>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</si>
  <si>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</si>
  <si>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</si>
  <si>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</si>
  <si>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</si>
  <si>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</si>
  <si>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</si>
  <si>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</si>
  <si>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</si>
  <si>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</si>
  <si>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</si>
  <si>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</si>
  <si>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</si>
  <si>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</si>
  <si>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</si>
  <si>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</si>
  <si>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</si>
  <si>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</si>
  <si>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</si>
  <si>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</si>
  <si>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</si>
  <si>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</si>
  <si>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</si>
  <si>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</si>
  <si>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1.26</t>
  </si>
  <si>
    <t>▲ 3.38</t>
  </si>
  <si>
    <t>▲ 1.67</t>
  </si>
  <si>
    <t>▲ 3.33</t>
  </si>
  <si>
    <t>会計</t>
    <rPh sb="0" eb="2">
      <t>カイケイ</t>
    </rPh>
    <phoneticPr fontId="5"/>
  </si>
  <si>
    <t>一般会計</t>
  </si>
  <si>
    <t>東北町上水道事業会計</t>
  </si>
  <si>
    <t>東北町介護保険特別会計</t>
  </si>
  <si>
    <t>東北町国民健康保険事業特別会計</t>
  </si>
  <si>
    <t>東北町公共下水道事業特別会計</t>
  </si>
  <si>
    <t>東北町後期高齢者医療特別会計</t>
  </si>
  <si>
    <t>東北町農業集落排水事業特別会計</t>
  </si>
  <si>
    <t>東北町介護サービス事業特別会計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</si>
  <si>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</si>
  <si>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</si>
  <si>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</si>
  <si>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</si>
  <si>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</si>
  <si>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</si>
  <si>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</si>
  <si>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</si>
  <si>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</si>
  <si>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</si>
  <si>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</si>
  <si>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</si>
  <si>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</si>
  <si>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</si>
  <si>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</si>
  <si>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</si>
  <si>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</si>
  <si>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</si>
  <si>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</si>
  <si>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</si>
  <si>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</si>
  <si>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</si>
  <si>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</si>
  <si>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</si>
  <si>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</si>
  <si>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</si>
  <si>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</si>
  <si>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</si>
  <si>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</si>
  <si>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</si>
  <si>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</si>
  <si>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</si>
  <si>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</si>
  <si>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</si>
  <si>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</si>
  <si>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</si>
  <si>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</si>
  <si>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</si>
  <si>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</si>
  <si>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</si>
  <si>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</si>
  <si>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</si>
  <si>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</si>
  <si>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</si>
  <si>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</si>
  <si>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</si>
  <si>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</si>
  <si>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</si>
  <si>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</si>
  <si>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</si>
  <si>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phoneticPr fontId="5"/>
  </si>
  <si>
    <t>合併振興基金</t>
    <phoneticPr fontId="2"/>
  </si>
  <si>
    <t>ふるさと再生基金</t>
    <phoneticPr fontId="2"/>
  </si>
  <si>
    <t>学校給食費給付金交付事業基金</t>
    <phoneticPr fontId="2"/>
  </si>
  <si>
    <t>過疎地域持続的発展特別事業基金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</si>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</sst>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0"/>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49" fontId="19" fillId="0" borderId="0" xfId="11" applyNumberFormat="1" applyFont="1">
      <alignment vertical="center"/>
    </xf>
    <xf numFmtId="49" fontId="9" fillId="0" borderId="0" xfId="11" applyNumberFormat="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0" xfId="11" applyFont="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0" xfId="12" applyFont="1" applyFill="1">
      <alignment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4" fillId="2" borderId="46" xfId="12" applyFont="1" applyFill="1" applyBorder="1" applyAlignment="1">
      <alignment horizontal="center" vertical="center"/>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Fill="1" applyBorder="1" applyAlignment="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6"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1" fillId="0" borderId="2" xfId="2" applyNumberFormat="1" applyFont="1" applyFill="1" applyBorder="1">
      <alignment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98507</c:v>
                </c:pt>
                <c:pt idx="1">
                  <c:v>113347</c:v>
                </c:pt>
                <c:pt idx="2">
                  <c:v>125418</c:v>
                </c:pt>
                <c:pt idx="3">
                  <c:v>108384</c:v>
                </c:pt>
                <c:pt idx="4">
                  <c:v>80959</c:v>
                </c:pt>
              </c:numCache>
            </c:numRef>
          </c:val>
          <c:smooth val="0"/>
          <c:extLst>
            <c:ext xmlns:c16="http://schemas.microsoft.com/office/drawing/2014/chart" uri="{C3380CC4-5D6E-409C-BE32-E72D297353CC}">
              <c16:uniqueId val="{00000000-8B9B-4168-8ACE-C89E349F572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193902</c:v>
                </c:pt>
                <c:pt idx="1">
                  <c:v>118863</c:v>
                </c:pt>
                <c:pt idx="2">
                  <c:v>109875</c:v>
                </c:pt>
                <c:pt idx="3">
                  <c:v>69636</c:v>
                </c:pt>
                <c:pt idx="4">
                  <c:v>85118</c:v>
                </c:pt>
              </c:numCache>
            </c:numRef>
          </c:val>
          <c:smooth val="0"/>
          <c:extLst>
            <c:ext xmlns:c16="http://schemas.microsoft.com/office/drawing/2014/chart" uri="{C3380CC4-5D6E-409C-BE32-E72D297353CC}">
              <c16:uniqueId val="{00000001-8B9B-4168-8ACE-C89E349F572F}"/>
            </c:ext>
          </c:extLst>
        </c:ser>
        <c:dLbls>
          <c:showLegendKey val="0"/>
          <c:showVal val="0"/>
          <c:showCatName val="0"/>
          <c:showSerName val="0"/>
          <c:showPercent val="0"/>
          <c:showBubbleSize val="0"/>
        </c:dLbls>
        <c:marker val="1"/>
        <c:smooth val="0"/>
        <c:axId val="956426960"/>
        <c:axId val="956427352"/>
      </c:lineChart>
      <c:catAx>
        <c:axId val="956426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6427352"/>
        <c:crosses val="autoZero"/>
        <c:auto val="1"/>
        <c:lblAlgn val="ctr"/>
        <c:lblOffset val="100"/>
        <c:tickLblSkip val="1"/>
        <c:tickMarkSkip val="1"/>
        <c:noMultiLvlLbl val="0"/>
      </c:catAx>
      <c:valAx>
        <c:axId val="9564273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6426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3.84</c:v>
                </c:pt>
                <c:pt idx="1">
                  <c:v>4.47</c:v>
                </c:pt>
                <c:pt idx="2">
                  <c:v>5.55</c:v>
                </c:pt>
                <c:pt idx="3">
                  <c:v>5.64</c:v>
                </c:pt>
                <c:pt idx="4">
                  <c:v>6.75</c:v>
                </c:pt>
              </c:numCache>
            </c:numRef>
          </c:val>
          <c:extLst>
            <c:ext xmlns:c16="http://schemas.microsoft.com/office/drawing/2014/chart" uri="{C3380CC4-5D6E-409C-BE32-E72D297353CC}">
              <c16:uniqueId val="{00000000-5C85-447A-AAD8-F878D1D8BF9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20.66</c:v>
                </c:pt>
                <c:pt idx="1">
                  <c:v>19.03</c:v>
                </c:pt>
                <c:pt idx="2">
                  <c:v>21.08</c:v>
                </c:pt>
                <c:pt idx="3">
                  <c:v>20.85</c:v>
                </c:pt>
                <c:pt idx="4">
                  <c:v>20.239999999999998</c:v>
                </c:pt>
              </c:numCache>
            </c:numRef>
          </c:val>
          <c:extLst>
            <c:ext xmlns:c16="http://schemas.microsoft.com/office/drawing/2014/chart" uri="{C3380CC4-5D6E-409C-BE32-E72D297353CC}">
              <c16:uniqueId val="{00000001-5C85-447A-AAD8-F878D1D8BF95}"/>
            </c:ext>
          </c:extLst>
        </c:ser>
        <c:dLbls>
          <c:showLegendKey val="0"/>
          <c:showVal val="0"/>
          <c:showCatName val="0"/>
          <c:showSerName val="0"/>
          <c:showPercent val="0"/>
          <c:showBubbleSize val="0"/>
        </c:dLbls>
        <c:gapWidth val="250"/>
        <c:overlap val="100"/>
        <c:axId val="1086336392"/>
        <c:axId val="108634384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-1.26</c:v>
                </c:pt>
                <c:pt idx="1">
                  <c:v>-3.38</c:v>
                </c:pt>
                <c:pt idx="2">
                  <c:v>0.78</c:v>
                </c:pt>
                <c:pt idx="3">
                  <c:v>-1.67</c:v>
                </c:pt>
                <c:pt idx="4">
                  <c:v>-3.33</c:v>
                </c:pt>
              </c:numCache>
            </c:numRef>
          </c:val>
          <c:smooth val="0"/>
          <c:extLst>
            <c:ext xmlns:c16="http://schemas.microsoft.com/office/drawing/2014/chart" uri="{C3380CC4-5D6E-409C-BE32-E72D297353CC}">
              <c16:uniqueId val="{00000002-5C85-447A-AAD8-F878D1D8BF95}"/>
            </c:ext>
          </c:extLst>
        </c:ser>
        <c:dLbls>
          <c:showLegendKey val="0"/>
          <c:showVal val="0"/>
          <c:showCatName val="0"/>
          <c:showSerName val="0"/>
          <c:showPercent val="0"/>
          <c:showBubbleSize val="0"/>
        </c:dLbls>
        <c:marker val="1"/>
        <c:smooth val="0"/>
        <c:axId val="1086336392"/>
        <c:axId val="1086343840"/>
      </c:lineChart>
      <c:catAx>
        <c:axId val="108633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6343840"/>
        <c:crosses val="autoZero"/>
        <c:auto val="1"/>
        <c:lblAlgn val="ctr"/>
        <c:lblOffset val="100"/>
        <c:tickLblSkip val="1"/>
        <c:tickMarkSkip val="1"/>
        <c:noMultiLvlLbl val="0"/>
      </c:catAx>
      <c:valAx>
        <c:axId val="108634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336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72-4C4A-BDD7-BAEA9B16EE0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72-4C4A-BDD7-BAEA9B16EE04}"/>
            </c:ext>
          </c:extLst>
        </c:ser>
        <c:ser>
          <c:idx val="2"/>
          <c:order val="2"/>
          <c:tx>
            <c:strRef>
              <c:f>[1]データシート!$A$29</c:f>
              <c:strCache>
                <c:ptCount val="1"/>
                <c:pt idx="0">
                  <c:v>東北町介護サービス事業特別会計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6672-4C4A-BDD7-BAEA9B16EE04}"/>
            </c:ext>
          </c:extLst>
        </c:ser>
        <c:ser>
          <c:idx val="3"/>
          <c:order val="3"/>
          <c:tx>
            <c:strRef>
              <c:f>[1]データシート!$A$30</c:f>
              <c:strCache>
                <c:ptCount val="1"/>
                <c:pt idx="0">
                  <c:v>東北町農業集落排水事業特別会計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0.03</c:v>
                </c:pt>
                <c:pt idx="2">
                  <c:v>#N/A</c:v>
                </c:pt>
                <c:pt idx="3">
                  <c:v>0.05</c:v>
                </c:pt>
                <c:pt idx="4">
                  <c:v>#N/A</c:v>
                </c:pt>
                <c:pt idx="5">
                  <c:v>0.02</c:v>
                </c:pt>
                <c:pt idx="6">
                  <c:v>#N/A</c:v>
                </c:pt>
                <c:pt idx="7">
                  <c:v>0.01</c:v>
                </c:pt>
                <c:pt idx="8">
                  <c:v>#N/A</c:v>
                </c:pt>
                <c:pt idx="9">
                  <c:v>0.03</c:v>
                </c:pt>
              </c:numCache>
            </c:numRef>
          </c:val>
          <c:extLst>
            <c:ext xmlns:c16="http://schemas.microsoft.com/office/drawing/2014/chart" uri="{C3380CC4-5D6E-409C-BE32-E72D297353CC}">
              <c16:uniqueId val="{00000003-6672-4C4A-BDD7-BAEA9B16EE04}"/>
            </c:ext>
          </c:extLst>
        </c:ser>
        <c:ser>
          <c:idx val="4"/>
          <c:order val="4"/>
          <c:tx>
            <c:strRef>
              <c:f>[1]データシート!$A$31</c:f>
              <c:strCache>
                <c:ptCount val="1"/>
                <c:pt idx="0">
                  <c:v>東北町後期高齢者医療特別会計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0.04</c:v>
                </c:pt>
                <c:pt idx="2">
                  <c:v>#N/A</c:v>
                </c:pt>
                <c:pt idx="3">
                  <c:v>0.05</c:v>
                </c:pt>
                <c:pt idx="4">
                  <c:v>#N/A</c:v>
                </c:pt>
                <c:pt idx="5">
                  <c:v>0.03</c:v>
                </c:pt>
                <c:pt idx="6">
                  <c:v>#N/A</c:v>
                </c:pt>
                <c:pt idx="7">
                  <c:v>0.06</c:v>
                </c:pt>
                <c:pt idx="8">
                  <c:v>#N/A</c:v>
                </c:pt>
                <c:pt idx="9">
                  <c:v>7.0000000000000007E-2</c:v>
                </c:pt>
              </c:numCache>
            </c:numRef>
          </c:val>
          <c:extLst>
            <c:ext xmlns:c16="http://schemas.microsoft.com/office/drawing/2014/chart" uri="{C3380CC4-5D6E-409C-BE32-E72D297353CC}">
              <c16:uniqueId val="{00000004-6672-4C4A-BDD7-BAEA9B16EE04}"/>
            </c:ext>
          </c:extLst>
        </c:ser>
        <c:ser>
          <c:idx val="5"/>
          <c:order val="5"/>
          <c:tx>
            <c:strRef>
              <c:f>[1]データシート!$A$32</c:f>
              <c:strCache>
                <c:ptCount val="1"/>
                <c:pt idx="0">
                  <c:v>東北町公共下水道事業特別会計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7.0000000000000007E-2</c:v>
                </c:pt>
                <c:pt idx="2">
                  <c:v>#N/A</c:v>
                </c:pt>
                <c:pt idx="3">
                  <c:v>0.1</c:v>
                </c:pt>
                <c:pt idx="4">
                  <c:v>#N/A</c:v>
                </c:pt>
                <c:pt idx="5">
                  <c:v>0.09</c:v>
                </c:pt>
                <c:pt idx="6">
                  <c:v>#N/A</c:v>
                </c:pt>
                <c:pt idx="7">
                  <c:v>0.04</c:v>
                </c:pt>
                <c:pt idx="8">
                  <c:v>#N/A</c:v>
                </c:pt>
                <c:pt idx="9">
                  <c:v>0.1</c:v>
                </c:pt>
              </c:numCache>
            </c:numRef>
          </c:val>
          <c:extLst>
            <c:ext xmlns:c16="http://schemas.microsoft.com/office/drawing/2014/chart" uri="{C3380CC4-5D6E-409C-BE32-E72D297353CC}">
              <c16:uniqueId val="{00000005-6672-4C4A-BDD7-BAEA9B16EE04}"/>
            </c:ext>
          </c:extLst>
        </c:ser>
        <c:ser>
          <c:idx val="6"/>
          <c:order val="6"/>
          <c:tx>
            <c:strRef>
              <c:f>[1]データシート!$A$33</c:f>
              <c:strCache>
                <c:ptCount val="1"/>
                <c:pt idx="0">
                  <c:v>東北町国民健康保険事業特別会計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0.63</c:v>
                </c:pt>
                <c:pt idx="2">
                  <c:v>#N/A</c:v>
                </c:pt>
                <c:pt idx="3">
                  <c:v>0.72</c:v>
                </c:pt>
                <c:pt idx="4">
                  <c:v>#N/A</c:v>
                </c:pt>
                <c:pt idx="5">
                  <c:v>0.49</c:v>
                </c:pt>
                <c:pt idx="6">
                  <c:v>#N/A</c:v>
                </c:pt>
                <c:pt idx="7">
                  <c:v>0.52</c:v>
                </c:pt>
                <c:pt idx="8">
                  <c:v>#N/A</c:v>
                </c:pt>
                <c:pt idx="9">
                  <c:v>0.28000000000000003</c:v>
                </c:pt>
              </c:numCache>
            </c:numRef>
          </c:val>
          <c:extLst>
            <c:ext xmlns:c16="http://schemas.microsoft.com/office/drawing/2014/chart" uri="{C3380CC4-5D6E-409C-BE32-E72D297353CC}">
              <c16:uniqueId val="{00000006-6672-4C4A-BDD7-BAEA9B16EE04}"/>
            </c:ext>
          </c:extLst>
        </c:ser>
        <c:ser>
          <c:idx val="7"/>
          <c:order val="7"/>
          <c:tx>
            <c:strRef>
              <c:f>[1]データシート!$A$34</c:f>
              <c:strCache>
                <c:ptCount val="1"/>
                <c:pt idx="0">
                  <c:v>東北町介護保険特別会計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1.1499999999999999</c:v>
                </c:pt>
                <c:pt idx="2">
                  <c:v>#N/A</c:v>
                </c:pt>
                <c:pt idx="3">
                  <c:v>1.1599999999999999</c:v>
                </c:pt>
                <c:pt idx="4">
                  <c:v>#N/A</c:v>
                </c:pt>
                <c:pt idx="5">
                  <c:v>1.28</c:v>
                </c:pt>
                <c:pt idx="6">
                  <c:v>#N/A</c:v>
                </c:pt>
                <c:pt idx="7">
                  <c:v>1.28</c:v>
                </c:pt>
                <c:pt idx="8">
                  <c:v>#N/A</c:v>
                </c:pt>
                <c:pt idx="9">
                  <c:v>1.51</c:v>
                </c:pt>
              </c:numCache>
            </c:numRef>
          </c:val>
          <c:extLst>
            <c:ext xmlns:c16="http://schemas.microsoft.com/office/drawing/2014/chart" uri="{C3380CC4-5D6E-409C-BE32-E72D297353CC}">
              <c16:uniqueId val="{00000007-6672-4C4A-BDD7-BAEA9B16EE04}"/>
            </c:ext>
          </c:extLst>
        </c:ser>
        <c:ser>
          <c:idx val="8"/>
          <c:order val="8"/>
          <c:tx>
            <c:strRef>
              <c:f>[1]データシート!$A$35</c:f>
              <c:strCache>
                <c:ptCount val="1"/>
                <c:pt idx="0">
                  <c:v>東北町上水道事業会計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3.05</c:v>
                </c:pt>
                <c:pt idx="2">
                  <c:v>#N/A</c:v>
                </c:pt>
                <c:pt idx="3">
                  <c:v>3.16</c:v>
                </c:pt>
                <c:pt idx="4">
                  <c:v>#N/A</c:v>
                </c:pt>
                <c:pt idx="5">
                  <c:v>3.16</c:v>
                </c:pt>
                <c:pt idx="6">
                  <c:v>#N/A</c:v>
                </c:pt>
                <c:pt idx="7">
                  <c:v>3.15</c:v>
                </c:pt>
                <c:pt idx="8">
                  <c:v>#N/A</c:v>
                </c:pt>
                <c:pt idx="9">
                  <c:v>1.98</c:v>
                </c:pt>
              </c:numCache>
            </c:numRef>
          </c:val>
          <c:extLst>
            <c:ext xmlns:c16="http://schemas.microsoft.com/office/drawing/2014/chart" uri="{C3380CC4-5D6E-409C-BE32-E72D297353CC}">
              <c16:uniqueId val="{00000008-6672-4C4A-BDD7-BAEA9B16EE04}"/>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3.84</c:v>
                </c:pt>
                <c:pt idx="2">
                  <c:v>#N/A</c:v>
                </c:pt>
                <c:pt idx="3">
                  <c:v>4.46</c:v>
                </c:pt>
                <c:pt idx="4">
                  <c:v>#N/A</c:v>
                </c:pt>
                <c:pt idx="5">
                  <c:v>5.54</c:v>
                </c:pt>
                <c:pt idx="6">
                  <c:v>#N/A</c:v>
                </c:pt>
                <c:pt idx="7">
                  <c:v>5.63</c:v>
                </c:pt>
                <c:pt idx="8">
                  <c:v>#N/A</c:v>
                </c:pt>
                <c:pt idx="9">
                  <c:v>6.74</c:v>
                </c:pt>
              </c:numCache>
            </c:numRef>
          </c:val>
          <c:extLst>
            <c:ext xmlns:c16="http://schemas.microsoft.com/office/drawing/2014/chart" uri="{C3380CC4-5D6E-409C-BE32-E72D297353CC}">
              <c16:uniqueId val="{00000009-6672-4C4A-BDD7-BAEA9B16EE04}"/>
            </c:ext>
          </c:extLst>
        </c:ser>
        <c:dLbls>
          <c:showLegendKey val="0"/>
          <c:showVal val="0"/>
          <c:showCatName val="0"/>
          <c:showSerName val="0"/>
          <c:showPercent val="0"/>
          <c:showBubbleSize val="0"/>
        </c:dLbls>
        <c:gapWidth val="150"/>
        <c:overlap val="100"/>
        <c:axId val="1086338352"/>
        <c:axId val="1086337960"/>
      </c:barChart>
      <c:catAx>
        <c:axId val="108633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337960"/>
        <c:crosses val="autoZero"/>
        <c:auto val="1"/>
        <c:lblAlgn val="ctr"/>
        <c:lblOffset val="100"/>
        <c:tickLblSkip val="1"/>
        <c:tickMarkSkip val="1"/>
        <c:noMultiLvlLbl val="0"/>
      </c:catAx>
      <c:valAx>
        <c:axId val="1086337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338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1194</c:v>
                </c:pt>
                <c:pt idx="5">
                  <c:v>1171</c:v>
                </c:pt>
                <c:pt idx="8">
                  <c:v>1171</c:v>
                </c:pt>
                <c:pt idx="11">
                  <c:v>1187</c:v>
                </c:pt>
                <c:pt idx="14">
                  <c:v>1144</c:v>
                </c:pt>
              </c:numCache>
            </c:numRef>
          </c:val>
          <c:extLst>
            <c:ext xmlns:c16="http://schemas.microsoft.com/office/drawing/2014/chart" uri="{C3380CC4-5D6E-409C-BE32-E72D297353CC}">
              <c16:uniqueId val="{00000000-EE5D-4FAE-A675-78EF1AFE51C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5D-4FAE-A675-78EF1AFE51C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EE5D-4FAE-A675-78EF1AFE51C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108</c:v>
                </c:pt>
                <c:pt idx="3">
                  <c:v>87</c:v>
                </c:pt>
                <c:pt idx="6">
                  <c:v>99</c:v>
                </c:pt>
                <c:pt idx="9">
                  <c:v>108</c:v>
                </c:pt>
                <c:pt idx="12">
                  <c:v>124</c:v>
                </c:pt>
              </c:numCache>
            </c:numRef>
          </c:val>
          <c:extLst>
            <c:ext xmlns:c16="http://schemas.microsoft.com/office/drawing/2014/chart" uri="{C3380CC4-5D6E-409C-BE32-E72D297353CC}">
              <c16:uniqueId val="{00000003-EE5D-4FAE-A675-78EF1AFE51C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398</c:v>
                </c:pt>
                <c:pt idx="3">
                  <c:v>400</c:v>
                </c:pt>
                <c:pt idx="6">
                  <c:v>408</c:v>
                </c:pt>
                <c:pt idx="9">
                  <c:v>373</c:v>
                </c:pt>
                <c:pt idx="12">
                  <c:v>386</c:v>
                </c:pt>
              </c:numCache>
            </c:numRef>
          </c:val>
          <c:extLst>
            <c:ext xmlns:c16="http://schemas.microsoft.com/office/drawing/2014/chart" uri="{C3380CC4-5D6E-409C-BE32-E72D297353CC}">
              <c16:uniqueId val="{00000004-EE5D-4FAE-A675-78EF1AFE51C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5D-4FAE-A675-78EF1AFE51C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5D-4FAE-A675-78EF1AFE51C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1336</c:v>
                </c:pt>
                <c:pt idx="3">
                  <c:v>1328</c:v>
                </c:pt>
                <c:pt idx="6">
                  <c:v>1335</c:v>
                </c:pt>
                <c:pt idx="9">
                  <c:v>1357</c:v>
                </c:pt>
                <c:pt idx="12">
                  <c:v>1348</c:v>
                </c:pt>
              </c:numCache>
            </c:numRef>
          </c:val>
          <c:extLst>
            <c:ext xmlns:c16="http://schemas.microsoft.com/office/drawing/2014/chart" uri="{C3380CC4-5D6E-409C-BE32-E72D297353CC}">
              <c16:uniqueId val="{00000007-EE5D-4FAE-A675-78EF1AFE51C3}"/>
            </c:ext>
          </c:extLst>
        </c:ser>
        <c:dLbls>
          <c:showLegendKey val="0"/>
          <c:showVal val="0"/>
          <c:showCatName val="0"/>
          <c:showSerName val="0"/>
          <c:showPercent val="0"/>
          <c:showBubbleSize val="0"/>
        </c:dLbls>
        <c:gapWidth val="100"/>
        <c:overlap val="100"/>
        <c:axId val="1086345800"/>
        <c:axId val="108634148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649</c:v>
                </c:pt>
                <c:pt idx="2">
                  <c:v>#N/A</c:v>
                </c:pt>
                <c:pt idx="3">
                  <c:v>#N/A</c:v>
                </c:pt>
                <c:pt idx="4">
                  <c:v>645</c:v>
                </c:pt>
                <c:pt idx="5">
                  <c:v>#N/A</c:v>
                </c:pt>
                <c:pt idx="6">
                  <c:v>#N/A</c:v>
                </c:pt>
                <c:pt idx="7">
                  <c:v>671</c:v>
                </c:pt>
                <c:pt idx="8">
                  <c:v>#N/A</c:v>
                </c:pt>
                <c:pt idx="9">
                  <c:v>#N/A</c:v>
                </c:pt>
                <c:pt idx="10">
                  <c:v>651</c:v>
                </c:pt>
                <c:pt idx="11">
                  <c:v>#N/A</c:v>
                </c:pt>
                <c:pt idx="12">
                  <c:v>#N/A</c:v>
                </c:pt>
                <c:pt idx="13">
                  <c:v>714</c:v>
                </c:pt>
                <c:pt idx="14">
                  <c:v>#N/A</c:v>
                </c:pt>
              </c:numCache>
            </c:numRef>
          </c:val>
          <c:smooth val="0"/>
          <c:extLst>
            <c:ext xmlns:c16="http://schemas.microsoft.com/office/drawing/2014/chart" uri="{C3380CC4-5D6E-409C-BE32-E72D297353CC}">
              <c16:uniqueId val="{00000008-EE5D-4FAE-A675-78EF1AFE51C3}"/>
            </c:ext>
          </c:extLst>
        </c:ser>
        <c:dLbls>
          <c:showLegendKey val="0"/>
          <c:showVal val="0"/>
          <c:showCatName val="0"/>
          <c:showSerName val="0"/>
          <c:showPercent val="0"/>
          <c:showBubbleSize val="0"/>
        </c:dLbls>
        <c:marker val="1"/>
        <c:smooth val="0"/>
        <c:axId val="1086345800"/>
        <c:axId val="1086341488"/>
      </c:lineChart>
      <c:catAx>
        <c:axId val="108634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341488"/>
        <c:crosses val="autoZero"/>
        <c:auto val="1"/>
        <c:lblAlgn val="ctr"/>
        <c:lblOffset val="100"/>
        <c:tickLblSkip val="1"/>
        <c:tickMarkSkip val="1"/>
        <c:noMultiLvlLbl val="0"/>
      </c:catAx>
      <c:valAx>
        <c:axId val="108634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34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13039</c:v>
                </c:pt>
                <c:pt idx="5">
                  <c:v>12007</c:v>
                </c:pt>
                <c:pt idx="8">
                  <c:v>11625</c:v>
                </c:pt>
                <c:pt idx="11">
                  <c:v>11102</c:v>
                </c:pt>
                <c:pt idx="14">
                  <c:v>10559</c:v>
                </c:pt>
              </c:numCache>
            </c:numRef>
          </c:val>
          <c:extLst>
            <c:ext xmlns:c16="http://schemas.microsoft.com/office/drawing/2014/chart" uri="{C3380CC4-5D6E-409C-BE32-E72D297353CC}">
              <c16:uniqueId val="{00000000-07AB-44FF-A620-BFA64053A72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30</c:v>
                </c:pt>
                <c:pt idx="5">
                  <c:v>7</c:v>
                </c:pt>
                <c:pt idx="8">
                  <c:v>5</c:v>
                </c:pt>
                <c:pt idx="11">
                  <c:v>8</c:v>
                </c:pt>
                <c:pt idx="14">
                  <c:v>8</c:v>
                </c:pt>
              </c:numCache>
            </c:numRef>
          </c:val>
          <c:extLst>
            <c:ext xmlns:c16="http://schemas.microsoft.com/office/drawing/2014/chart" uri="{C3380CC4-5D6E-409C-BE32-E72D297353CC}">
              <c16:uniqueId val="{00000001-07AB-44FF-A620-BFA64053A72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2242</c:v>
                </c:pt>
                <c:pt idx="5">
                  <c:v>2126</c:v>
                </c:pt>
                <c:pt idx="8">
                  <c:v>2089</c:v>
                </c:pt>
                <c:pt idx="11">
                  <c:v>2769</c:v>
                </c:pt>
                <c:pt idx="14">
                  <c:v>2866</c:v>
                </c:pt>
              </c:numCache>
            </c:numRef>
          </c:val>
          <c:extLst>
            <c:ext xmlns:c16="http://schemas.microsoft.com/office/drawing/2014/chart" uri="{C3380CC4-5D6E-409C-BE32-E72D297353CC}">
              <c16:uniqueId val="{00000002-07AB-44FF-A620-BFA64053A72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7</c:v>
                </c:pt>
                <c:pt idx="3">
                  <c:v>6</c:v>
                </c:pt>
                <c:pt idx="6">
                  <c:v>0</c:v>
                </c:pt>
                <c:pt idx="9">
                  <c:v>16</c:v>
                </c:pt>
                <c:pt idx="12">
                  <c:v>26</c:v>
                </c:pt>
              </c:numCache>
            </c:numRef>
          </c:val>
          <c:extLst>
            <c:ext xmlns:c16="http://schemas.microsoft.com/office/drawing/2014/chart" uri="{C3380CC4-5D6E-409C-BE32-E72D297353CC}">
              <c16:uniqueId val="{00000003-07AB-44FF-A620-BFA64053A72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AB-44FF-A620-BFA64053A72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AB-44FF-A620-BFA64053A72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1296</c:v>
                </c:pt>
                <c:pt idx="3">
                  <c:v>1246</c:v>
                </c:pt>
                <c:pt idx="6">
                  <c:v>1120</c:v>
                </c:pt>
                <c:pt idx="9">
                  <c:v>1096</c:v>
                </c:pt>
                <c:pt idx="12">
                  <c:v>1121</c:v>
                </c:pt>
              </c:numCache>
            </c:numRef>
          </c:val>
          <c:extLst>
            <c:ext xmlns:c16="http://schemas.microsoft.com/office/drawing/2014/chart" uri="{C3380CC4-5D6E-409C-BE32-E72D297353CC}">
              <c16:uniqueId val="{00000006-07AB-44FF-A620-BFA64053A72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1093</c:v>
                </c:pt>
                <c:pt idx="3">
                  <c:v>1127</c:v>
                </c:pt>
                <c:pt idx="6">
                  <c:v>1409</c:v>
                </c:pt>
                <c:pt idx="9">
                  <c:v>1378</c:v>
                </c:pt>
                <c:pt idx="12">
                  <c:v>1252</c:v>
                </c:pt>
              </c:numCache>
            </c:numRef>
          </c:val>
          <c:extLst>
            <c:ext xmlns:c16="http://schemas.microsoft.com/office/drawing/2014/chart" uri="{C3380CC4-5D6E-409C-BE32-E72D297353CC}">
              <c16:uniqueId val="{00000007-07AB-44FF-A620-BFA64053A72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5717</c:v>
                </c:pt>
                <c:pt idx="3">
                  <c:v>5743</c:v>
                </c:pt>
                <c:pt idx="6">
                  <c:v>5319</c:v>
                </c:pt>
                <c:pt idx="9">
                  <c:v>5185</c:v>
                </c:pt>
                <c:pt idx="12">
                  <c:v>5004</c:v>
                </c:pt>
              </c:numCache>
            </c:numRef>
          </c:val>
          <c:extLst>
            <c:ext xmlns:c16="http://schemas.microsoft.com/office/drawing/2014/chart" uri="{C3380CC4-5D6E-409C-BE32-E72D297353CC}">
              <c16:uniqueId val="{00000008-07AB-44FF-A620-BFA64053A72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7AB-44FF-A620-BFA64053A72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12935</c:v>
                </c:pt>
                <c:pt idx="3">
                  <c:v>12496</c:v>
                </c:pt>
                <c:pt idx="6">
                  <c:v>12134</c:v>
                </c:pt>
                <c:pt idx="9">
                  <c:v>11618</c:v>
                </c:pt>
                <c:pt idx="12">
                  <c:v>10930</c:v>
                </c:pt>
              </c:numCache>
            </c:numRef>
          </c:val>
          <c:extLst>
            <c:ext xmlns:c16="http://schemas.microsoft.com/office/drawing/2014/chart" uri="{C3380CC4-5D6E-409C-BE32-E72D297353CC}">
              <c16:uniqueId val="{0000000A-07AB-44FF-A620-BFA64053A727}"/>
            </c:ext>
          </c:extLst>
        </c:ser>
        <c:dLbls>
          <c:showLegendKey val="0"/>
          <c:showVal val="0"/>
          <c:showCatName val="0"/>
          <c:showSerName val="0"/>
          <c:showPercent val="0"/>
          <c:showBubbleSize val="0"/>
        </c:dLbls>
        <c:gapWidth val="100"/>
        <c:overlap val="100"/>
        <c:axId val="1086342272"/>
        <c:axId val="108633913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5737</c:v>
                </c:pt>
                <c:pt idx="2">
                  <c:v>#N/A</c:v>
                </c:pt>
                <c:pt idx="3">
                  <c:v>#N/A</c:v>
                </c:pt>
                <c:pt idx="4">
                  <c:v>6478</c:v>
                </c:pt>
                <c:pt idx="5">
                  <c:v>#N/A</c:v>
                </c:pt>
                <c:pt idx="6">
                  <c:v>#N/A</c:v>
                </c:pt>
                <c:pt idx="7">
                  <c:v>6264</c:v>
                </c:pt>
                <c:pt idx="8">
                  <c:v>#N/A</c:v>
                </c:pt>
                <c:pt idx="9">
                  <c:v>#N/A</c:v>
                </c:pt>
                <c:pt idx="10">
                  <c:v>5413</c:v>
                </c:pt>
                <c:pt idx="11">
                  <c:v>#N/A</c:v>
                </c:pt>
                <c:pt idx="12">
                  <c:v>#N/A</c:v>
                </c:pt>
                <c:pt idx="13">
                  <c:v>4899</c:v>
                </c:pt>
                <c:pt idx="14">
                  <c:v>#N/A</c:v>
                </c:pt>
              </c:numCache>
            </c:numRef>
          </c:val>
          <c:smooth val="0"/>
          <c:extLst>
            <c:ext xmlns:c16="http://schemas.microsoft.com/office/drawing/2014/chart" uri="{C3380CC4-5D6E-409C-BE32-E72D297353CC}">
              <c16:uniqueId val="{0000000B-07AB-44FF-A620-BFA64053A727}"/>
            </c:ext>
          </c:extLst>
        </c:ser>
        <c:dLbls>
          <c:showLegendKey val="0"/>
          <c:showVal val="0"/>
          <c:showCatName val="0"/>
          <c:showSerName val="0"/>
          <c:showPercent val="0"/>
          <c:showBubbleSize val="0"/>
        </c:dLbls>
        <c:marker val="1"/>
        <c:smooth val="0"/>
        <c:axId val="1086342272"/>
        <c:axId val="1086339136"/>
      </c:lineChart>
      <c:catAx>
        <c:axId val="108634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6339136"/>
        <c:crosses val="autoZero"/>
        <c:auto val="1"/>
        <c:lblAlgn val="ctr"/>
        <c:lblOffset val="100"/>
        <c:tickLblSkip val="1"/>
        <c:tickMarkSkip val="1"/>
        <c:noMultiLvlLbl val="0"/>
      </c:catAx>
      <c:valAx>
        <c:axId val="108633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34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1437</c:v>
                </c:pt>
                <c:pt idx="1">
                  <c:v>1492</c:v>
                </c:pt>
                <c:pt idx="2">
                  <c:v>1406</c:v>
                </c:pt>
              </c:numCache>
            </c:numRef>
          </c:val>
          <c:extLst>
            <c:ext xmlns:c16="http://schemas.microsoft.com/office/drawing/2014/chart" uri="{C3380CC4-5D6E-409C-BE32-E72D297353CC}">
              <c16:uniqueId val="{00000000-9578-422E-92B5-16F0391BDCE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208</c:v>
                </c:pt>
                <c:pt idx="1">
                  <c:v>485</c:v>
                </c:pt>
                <c:pt idx="2">
                  <c:v>535</c:v>
                </c:pt>
              </c:numCache>
            </c:numRef>
          </c:val>
          <c:extLst>
            <c:ext xmlns:c16="http://schemas.microsoft.com/office/drawing/2014/chart" uri="{C3380CC4-5D6E-409C-BE32-E72D297353CC}">
              <c16:uniqueId val="{00000001-9578-422E-92B5-16F0391BDCE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1018</c:v>
                </c:pt>
                <c:pt idx="1">
                  <c:v>1313</c:v>
                </c:pt>
                <c:pt idx="2">
                  <c:v>1508</c:v>
                </c:pt>
              </c:numCache>
            </c:numRef>
          </c:val>
          <c:extLst>
            <c:ext xmlns:c16="http://schemas.microsoft.com/office/drawing/2014/chart" uri="{C3380CC4-5D6E-409C-BE32-E72D297353CC}">
              <c16:uniqueId val="{00000002-9578-422E-92B5-16F0391BDCE6}"/>
            </c:ext>
          </c:extLst>
        </c:ser>
        <c:dLbls>
          <c:showLegendKey val="0"/>
          <c:showVal val="0"/>
          <c:showCatName val="0"/>
          <c:showSerName val="0"/>
          <c:showPercent val="0"/>
          <c:showBubbleSize val="0"/>
        </c:dLbls>
        <c:gapWidth val="120"/>
        <c:overlap val="100"/>
        <c:axId val="1086340312"/>
        <c:axId val="1086341096"/>
      </c:barChart>
      <c:catAx>
        <c:axId val="108634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86341096"/>
        <c:crosses val="autoZero"/>
        <c:auto val="1"/>
        <c:lblAlgn val="ctr"/>
        <c:lblOffset val="100"/>
        <c:tickLblSkip val="1"/>
        <c:tickMarkSkip val="1"/>
        <c:noMultiLvlLbl val="0"/>
      </c:catAx>
      <c:valAx>
        <c:axId val="1086341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86340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864903314526948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{8B9F0EFE-0510-48BD-B2BD-1AC2217ED49B}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F76-4FAC-8B64-DF70538C76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{FA8E915F-5947-4D5C-95AA-B4A58BDD8193}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76-4FAC-8B64-DF70538C76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{707A9C70-ED1D-4C18-9FE8-8CC3F80CAD2D}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76-4FAC-8B64-DF70538C76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{F840D9FB-03C6-4E71-BCDA-B0BED14BA361}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76-4FAC-8B64-DF70538C76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{196BC277-5EB8-4CD0-8520-E2AA001084BE}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76-4FAC-8B64-DF70538C76B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{9C7E4160-58C7-464E-BA5B-0E46C0688FC7}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F76-4FAC-8B64-DF70538C76BE}"/>
                </c:ext>
              </c:extLst>
            </c:dLbl>
            <c:dLbl>
              <c:idx val="16"/>
              <c:layout>
                <c:manualLayout>
                  <c:x val="-3.429604780527951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{82B5553D-C8F6-4F3B-BE3B-F493C079B0FC}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F76-4FAC-8B64-DF70538C76B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{0FE11EEC-DD15-4A62-B41F-A72033AEC47C}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F76-4FAC-8B64-DF70538C76B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{01DE5F28-D501-4D64-8586-63FF77BBAF90}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F76-4FAC-8B64-DF70538C76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68.599999999999994</c:v>
                </c:pt>
                <c:pt idx="8">
                  <c:v>66</c:v>
                </c:pt>
                <c:pt idx="16">
                  <c:v>69.400000000000006</c:v>
                </c:pt>
                <c:pt idx="24">
                  <c:v>67.3</c:v>
                </c:pt>
                <c:pt idx="32">
                  <c:v>71.900000000000006</c:v>
                </c:pt>
              </c:numCache>
            </c:numRef>
          </c:xVal>
          <c:yVal>
            <c:numRef>
              <c:f>公会計指標分析・財政指標組合せ分析表!$BP$51:$DC$51</c:f>
              <c:numCache>
                <c:formatCode>#,##0.0;"▲ "#,##0.0</c:formatCode>
                <c:ptCount val="40"/>
                <c:pt idx="0">
                  <c:v>103.2</c:v>
                </c:pt>
                <c:pt idx="8">
                  <c:v>118.2</c:v>
                </c:pt>
                <c:pt idx="16">
                  <c:v>110.9</c:v>
                </c:pt>
                <c:pt idx="24">
                  <c:v>90.5</c:v>
                </c:pt>
                <c:pt idx="32">
                  <c:v>84.3</c:v>
                </c:pt>
              </c:numCache>
            </c:numRef>
          </c:yVal>
          <c:smooth val="0"/>
          <c:extLst>
            <c:ext xmlns:c16="http://schemas.microsoft.com/office/drawing/2014/chart" uri="{C3380CC4-5D6E-409C-BE32-E72D297353CC}">
              <c16:uniqueId val="{00000009-FF76-4FAC-8B64-DF70538C76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{F7C91306-7D68-4E6A-8A2A-6B05D7AC9641}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F76-4FAC-8B64-DF70538C76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{15E36C36-3BAA-4E94-B307-A20506F0B3EA}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76-4FAC-8B64-DF70538C76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{295775D4-9741-4DEC-AB67-E5A8E66EC8CA}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76-4FAC-8B64-DF70538C76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{952A04C9-B73C-4BB9-8B19-3FB71A86EBDA}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76-4FAC-8B64-DF70538C76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{BC940D2D-9E3C-450B-8D12-0126B4973DC7}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76-4FAC-8B64-DF70538C76B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{A1ED6555-2729-4610-94EC-E28EE67C68D8}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F76-4FAC-8B64-DF70538C76B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{7D929F4F-6539-4F6C-8EF8-83551B388812}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F76-4FAC-8B64-DF70538C76B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{3BA92CF4-66B5-4FA6-9B54-35338232CAFC}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F76-4FAC-8B64-DF70538C76B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{44CABAE4-17D9-4908-BEC0-A9FD856A3A78}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F76-4FAC-8B64-DF70538C76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61.1</c:v>
                </c:pt>
                <c:pt idx="24">
                  <c:v>63.1</c:v>
                </c:pt>
                <c:pt idx="32">
                  <c:v>65.400000000000006</c:v>
                </c:pt>
              </c:numCache>
            </c:numRef>
          </c:xVal>
          <c:yVal>
            <c:numRef>
              <c:f>公会計指標分析・財政指標組合せ分析表!$BP$55:$DC$55</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FF76-4FAC-8B64-DF70538C76B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{C9F97DFC-A48F-4BF9-B095-091CE73B3B69}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9EA-4988-96BE-0A6E9621C5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{69115200-C1CD-4A28-9B4C-2FFE5CBB7D24}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EA-4988-96BE-0A6E9621C5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{318C556D-BE0C-4FD7-AA7D-E4124F6C9C42}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EA-4988-96BE-0A6E9621C5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{EC964918-62C1-4A00-8EF9-EA554AF5B4AE}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EA-4988-96BE-0A6E9621C5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{95EE05C2-95BF-4121-BB66-3BA26E03A458}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EA-4988-96BE-0A6E9621C543}"/>
                </c:ext>
              </c:extLst>
            </c:dLbl>
            <c:dLbl>
              <c:idx val="8"/>
              <c:layout>
                <c:manualLayout>
                  <c:x val="-4.4905057365901176E-2"/>
                  <c:y val="-6.02243841559771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{6BE53E07-6BE0-4D09-ADE8-F85BDE581FEC}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9EA-4988-96BE-0A6E9621C543}"/>
                </c:ext>
              </c:extLst>
            </c:dLbl>
            <c:dLbl>
              <c:idx val="16"/>
              <c:layout>
                <c:manualLayout>
                  <c:x val="-1.8235628084250027E-2"/>
                  <c:y val="-6.460891001961083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{C104F1B0-0FC2-4E67-99A9-D9303C5A7144}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9EA-4988-96BE-0A6E9621C54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{96D9135E-4A11-49A2-8472-83FCB76C092F}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9EA-4988-96BE-0A6E9621C54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{4371A1CE-BD1D-4660-BD4B-54AF65A0675D}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9EA-4988-96BE-0A6E9621C5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11.7</c:v>
                </c:pt>
                <c:pt idx="16">
                  <c:v>11.7</c:v>
                </c:pt>
                <c:pt idx="24">
                  <c:v>11.5</c:v>
                </c:pt>
                <c:pt idx="32">
                  <c:v>11.7</c:v>
                </c:pt>
              </c:numCache>
            </c:numRef>
          </c:xVal>
          <c:yVal>
            <c:numRef>
              <c:f>公会計指標分析・財政指標組合せ分析表!$BP$73:$DC$73</c:f>
              <c:numCache>
                <c:formatCode>#,##0.0;"▲ "#,##0.0</c:formatCode>
                <c:ptCount val="40"/>
                <c:pt idx="0">
                  <c:v>103.2</c:v>
                </c:pt>
                <c:pt idx="8">
                  <c:v>118.2</c:v>
                </c:pt>
                <c:pt idx="16">
                  <c:v>110.9</c:v>
                </c:pt>
                <c:pt idx="24">
                  <c:v>90.5</c:v>
                </c:pt>
                <c:pt idx="32">
                  <c:v>84.3</c:v>
                </c:pt>
              </c:numCache>
            </c:numRef>
          </c:yVal>
          <c:smooth val="0"/>
          <c:extLst>
            <c:ext xmlns:c16="http://schemas.microsoft.com/office/drawing/2014/chart" uri="{C3380CC4-5D6E-409C-BE32-E72D297353CC}">
              <c16:uniqueId val="{00000009-C9EA-4988-96BE-0A6E9621C5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647173287753057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{3162CCFB-C724-4FFC-82C2-D76D4FB75C86}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9EA-4988-96BE-0A6E9621C5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{2748592C-A156-4DFB-88E9-B9F520B8EC9E}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EA-4988-96BE-0A6E9621C5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{EC5E1687-54FE-4E51-B04F-CCAD2287A1C6}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EA-4988-96BE-0A6E9621C5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{27F74153-A539-4428-B3AC-1E0B9A05F8AA}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EA-4988-96BE-0A6E9621C5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{D41A9751-F84E-4969-B944-651673AAD7A7}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EA-4988-96BE-0A6E9621C543}"/>
                </c:ext>
              </c:extLst>
            </c:dLbl>
            <c:dLbl>
              <c:idx val="8"/>
              <c:layout>
                <c:manualLayout>
                  <c:x val="-3.662116105643329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{FE5DFB6D-8579-449C-8B3A-42C5C568B905}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9EA-4988-96BE-0A6E9621C54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{08C93A22-4E5E-4818-B758-51128B1E7309}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9EA-4988-96BE-0A6E9621C543}"/>
                </c:ext>
              </c:extLst>
            </c:dLbl>
            <c:dLbl>
              <c:idx val="24"/>
              <c:layout>
                <c:manualLayout>
                  <c:x val="-2.6710925941242011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{929CBDD9-452B-4538-9F81-4F82DD46E220}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9EA-4988-96BE-0A6E9621C543}"/>
                </c:ext>
              </c:extLst>
            </c:dLbl>
            <c:dLbl>
              <c:idx val="32"/>
              <c:layout>
                <c:manualLayout>
                  <c:x val="-3.6429759508909289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{B3124819-9DC7-4C50-9AF6-D117A2EA2BF9}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9EA-4988-96BE-0A6E9621C5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8.6999999999999993</c:v>
                </c:pt>
                <c:pt idx="24">
                  <c:v>8</c:v>
                </c:pt>
                <c:pt idx="32">
                  <c:v>8.1</c:v>
                </c:pt>
              </c:numCache>
            </c:numRef>
          </c:xVal>
          <c:yVal>
            <c:numRef>
              <c:f>公会計指標分析・財政指標組合せ分析表!$BP$77:$DC$77</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C9EA-4988-96BE-0A6E9621C543}"/>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16,625
16,474
326.50
13,215,911
12,713,499
468,506
6,945,587
10,929,751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財政力指数は、０．０１ポイント上昇したが、県平均よりも低く類似団体平均を０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０１ポイント下回っている。町内には大規模な事業所や産業が乏しいため、法人税や償却資産も含めた固定資産税の課税状況は若干弱いものであると考えている。 また、農業・漁業の所得が回復傾向ではあるものの今後の見通しも厳しい状況である。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依然として地方交付税への依存度が高く、物価高騰などにより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義</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務的経費も増加していることから、引き続き歳出全体の見直し及び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町税等の収納強化に努め、起債発行を抑制し財政基盤の強化を図る。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0936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17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69867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12717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各項目で数値の増により前年比３．７％増加している。県平均よりは低いが類似団体平均を０．８％上回っている。特別会計への繰出金等も増加しており、国庫支出金や地方消費税交付金の増などの影響はあるものの、経常収支比率は上が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財政の硬直化は進行している状況である。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pPr rtl="0"/>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として財政基盤は強固なものではなく、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今後、少子高齢化に伴う社会福祉関係経費の増や大型公共事業等の普通建設事業費の増が見込まれることから、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職員数の適正化や新規地方債の発行抑制及び全ての事務事業の優先度を見極めながら計画的に廃止・縮小を進め、経常経費の削減を図るとともに、町税徴収率の向上などにより経常経費一般財源の増収に取り組み財政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66</xdr:row>
      <xdr:rowOff>50377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8262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62</xdr:row>
      <xdr:rowOff>132927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65223"/>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34307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9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62</xdr:row>
      <xdr:rowOff>124883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6522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124883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582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157056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582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45314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54204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42350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0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人件費や物件費等の決算額の増加に伴い一人当たりの決算額が前年度より増加しているが、依然として類似団体平均を下回っている。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また、除雪経費を含む維持補修費が増加したことが要因として挙げられる。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今後も施設の老朽化等により維持管理費は増加することが想定されるため、今後は公共施設等総合管理計画による施設の統廃合を含めた検討が必要である。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今後も、事務事業の見直しを行い、経費削減に向けた取り組みを実施していく。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103184</xdr:rowOff>
    </xdr:from>
    <xdr:to>
      <xdr:col>23</xdr:col>
      <xdr:colOff>133350</xdr:colOff>
      <xdr:row>90</xdr:row>
      <xdr:rowOff>42714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90634"/>
          <a:ext cx="0" cy="148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14791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4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42714</xdr:rowOff>
    </xdr:from>
    <xdr:to>
      <xdr:col>24</xdr:col>
      <xdr:colOff>12700</xdr:colOff>
      <xdr:row>90</xdr:row>
      <xdr:rowOff>42714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18111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3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103184</xdr:rowOff>
    </xdr:from>
    <xdr:to>
      <xdr:col>24</xdr:col>
      <xdr:colOff>12700</xdr:colOff>
      <xdr:row>81</xdr:row>
      <xdr:rowOff>103184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42001</xdr:rowOff>
    </xdr:from>
    <xdr:to>
      <xdr:col>23</xdr:col>
      <xdr:colOff>133350</xdr:colOff>
      <xdr:row>82</xdr:row>
      <xdr:rowOff>136558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00901"/>
          <a:ext cx="838200" cy="9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166133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6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22606</xdr:rowOff>
    </xdr:from>
    <xdr:to>
      <xdr:col>23</xdr:col>
      <xdr:colOff>184150</xdr:colOff>
      <xdr:row>85</xdr:row>
      <xdr:rowOff>124206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9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2098</xdr:rowOff>
    </xdr:from>
    <xdr:to>
      <xdr:col>19</xdr:col>
      <xdr:colOff>133350</xdr:colOff>
      <xdr:row>82</xdr:row>
      <xdr:rowOff>42001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60998"/>
          <a:ext cx="8890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41877</xdr:rowOff>
    </xdr:from>
    <xdr:to>
      <xdr:col>19</xdr:col>
      <xdr:colOff>184150</xdr:colOff>
      <xdr:row>84</xdr:row>
      <xdr:rowOff>143477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128254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149013</xdr:rowOff>
    </xdr:from>
    <xdr:to>
      <xdr:col>15</xdr:col>
      <xdr:colOff>82550</xdr:colOff>
      <xdr:row>82</xdr:row>
      <xdr:rowOff>2098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65013"/>
          <a:ext cx="889000" cy="19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63728</xdr:rowOff>
    </xdr:from>
    <xdr:to>
      <xdr:col>15</xdr:col>
      <xdr:colOff>133350</xdr:colOff>
      <xdr:row>83</xdr:row>
      <xdr:rowOff>165328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150105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8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149013</xdr:rowOff>
    </xdr:from>
    <xdr:to>
      <xdr:col>11</xdr:col>
      <xdr:colOff>31750</xdr:colOff>
      <xdr:row>81</xdr:row>
      <xdr:rowOff>84910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65013"/>
          <a:ext cx="889000" cy="10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110973</xdr:rowOff>
    </xdr:from>
    <xdr:to>
      <xdr:col>11</xdr:col>
      <xdr:colOff>82550</xdr:colOff>
      <xdr:row>83</xdr:row>
      <xdr:rowOff>41123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25900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107426</xdr:rowOff>
    </xdr:from>
    <xdr:to>
      <xdr:col>7</xdr:col>
      <xdr:colOff>31750</xdr:colOff>
      <xdr:row>83</xdr:row>
      <xdr:rowOff>37576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22353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85758</xdr:rowOff>
    </xdr:from>
    <xdr:to>
      <xdr:col>23</xdr:col>
      <xdr:colOff>184150</xdr:colOff>
      <xdr:row>83</xdr:row>
      <xdr:rowOff>15908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102285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162651</xdr:rowOff>
    </xdr:from>
    <xdr:to>
      <xdr:col>19</xdr:col>
      <xdr:colOff>184150</xdr:colOff>
      <xdr:row>82</xdr:row>
      <xdr:rowOff>92801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102978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18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122748</xdr:rowOff>
    </xdr:from>
    <xdr:to>
      <xdr:col>15</xdr:col>
      <xdr:colOff>133350</xdr:colOff>
      <xdr:row>82</xdr:row>
      <xdr:rowOff>52898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63075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98213</xdr:rowOff>
    </xdr:from>
    <xdr:to>
      <xdr:col>11</xdr:col>
      <xdr:colOff>82550</xdr:colOff>
      <xdr:row>81</xdr:row>
      <xdr:rowOff>28363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38540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8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34110</xdr:rowOff>
    </xdr:from>
    <xdr:to>
      <xdr:col>7</xdr:col>
      <xdr:colOff>31750</xdr:colOff>
      <xdr:row>81</xdr:row>
      <xdr:rowOff>135710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145887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ラスパイレス指数は、前年度より０．８減少して９６．８となっており、、類似団体平均を１．８ポイント上回り全国的にも高い水準にある。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定員管理の適正化と合わせて給与体系や諸手当の支給等の見直しを行うなど、引き続き、給与制度の適正な運用に努める。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8458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88</xdr:row>
      <xdr:rowOff>144780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39339"/>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88</xdr:row>
      <xdr:rowOff>168911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32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168911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599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72389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118111</xdr:rowOff>
    </xdr:from>
    <xdr:to>
      <xdr:col>73</xdr:col>
      <xdr:colOff>44450</xdr:colOff>
      <xdr:row>89</xdr:row>
      <xdr:rowOff>48261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33038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１，０００人当たりの職員数は、前年度から０．２２人増の８．９６人となったが、類似団体平均を３．０１人下回っている。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これは、平成１７年４月から平成２３年３月までの期間に職員の新規採用を見送りして全体的な職員数の減少を図ったことが要因として挙げられる。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あらゆる分野で様々な事業が行われ事務事業が細分化されているが、引き続き、各種事務事業の見直しや民間委託の推進等により職員数の適正化を図るとともに、財政状況も考慮しながら必要最小限の職員補充に努め定員管理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45992</xdr:rowOff>
    </xdr:from>
    <xdr:to>
      <xdr:col>81</xdr:col>
      <xdr:colOff>44450</xdr:colOff>
      <xdr:row>67</xdr:row>
      <xdr:rowOff>43815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90092"/>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15892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43815</xdr:rowOff>
    </xdr:from>
    <xdr:to>
      <xdr:col>81</xdr:col>
      <xdr:colOff>133350</xdr:colOff>
      <xdr:row>67</xdr:row>
      <xdr:rowOff>43815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132369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3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45992</xdr:rowOff>
    </xdr:from>
    <xdr:to>
      <xdr:col>81</xdr:col>
      <xdr:colOff>133350</xdr:colOff>
      <xdr:row>58</xdr:row>
      <xdr:rowOff>45992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9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116659</xdr:rowOff>
    </xdr:from>
    <xdr:to>
      <xdr:col>81</xdr:col>
      <xdr:colOff>44450</xdr:colOff>
      <xdr:row>58</xdr:row>
      <xdr:rowOff>154577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60759"/>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80299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3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108222</xdr:rowOff>
    </xdr:from>
    <xdr:to>
      <xdr:col>81</xdr:col>
      <xdr:colOff>95250</xdr:colOff>
      <xdr:row>62</xdr:row>
      <xdr:rowOff>38372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97699</xdr:rowOff>
    </xdr:from>
    <xdr:to>
      <xdr:col>77</xdr:col>
      <xdr:colOff>44450</xdr:colOff>
      <xdr:row>58</xdr:row>
      <xdr:rowOff>116659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41799"/>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63228</xdr:rowOff>
    </xdr:from>
    <xdr:to>
      <xdr:col>72</xdr:col>
      <xdr:colOff>203200</xdr:colOff>
      <xdr:row>58</xdr:row>
      <xdr:rowOff>97699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0732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61504</xdr:rowOff>
    </xdr:from>
    <xdr:to>
      <xdr:col>68</xdr:col>
      <xdr:colOff>152400</xdr:colOff>
      <xdr:row>58</xdr:row>
      <xdr:rowOff>63228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0560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152128</xdr:rowOff>
    </xdr:from>
    <xdr:to>
      <xdr:col>68</xdr:col>
      <xdr:colOff>203200</xdr:colOff>
      <xdr:row>61</xdr:row>
      <xdr:rowOff>82278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67055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93526</xdr:rowOff>
    </xdr:from>
    <xdr:to>
      <xdr:col>64</xdr:col>
      <xdr:colOff>152400</xdr:colOff>
      <xdr:row>61</xdr:row>
      <xdr:rowOff>23676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103777</xdr:rowOff>
    </xdr:from>
    <xdr:to>
      <xdr:col>81</xdr:col>
      <xdr:colOff>95250</xdr:colOff>
      <xdr:row>59</xdr:row>
      <xdr:rowOff>33927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25054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6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65859</xdr:rowOff>
    </xdr:from>
    <xdr:to>
      <xdr:col>77</xdr:col>
      <xdr:colOff>95250</xdr:colOff>
      <xdr:row>58</xdr:row>
      <xdr:rowOff>167459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6186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7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46899</xdr:rowOff>
    </xdr:from>
    <xdr:to>
      <xdr:col>73</xdr:col>
      <xdr:colOff>44450</xdr:colOff>
      <xdr:row>58</xdr:row>
      <xdr:rowOff>148499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99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158676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5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12428</xdr:rowOff>
    </xdr:from>
    <xdr:to>
      <xdr:col>68</xdr:col>
      <xdr:colOff>203200</xdr:colOff>
      <xdr:row>58</xdr:row>
      <xdr:rowOff>114028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9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124205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2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10704</xdr:rowOff>
    </xdr:from>
    <xdr:to>
      <xdr:col>64</xdr:col>
      <xdr:colOff>152400</xdr:colOff>
      <xdr:row>58</xdr:row>
      <xdr:rowOff>112304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122481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実質公債費比率は、前年度比０．２％贈となり、類似団体平均を３．６％上回っており高い水準にある。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旧合併特例債事業の償還は減少しているが、耐震化に伴う中学校改築事業時に発行した地方債の償還やデジタル共同受信施設改修事業時に発行した地方債の償還が増加の要因と考えている。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同時期に２校の小学校改築・改修事業に伴う地方債の償還と新規に発行した過疎対策事業債の償還が開始されるため、これまで以上に事務事業の見直しを行い、投資的事業の縮減を図り新規地方債の発行額を抑制し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45</xdr:row>
      <xdr:rowOff>79828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5768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51905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79828</xdr:rowOff>
    </xdr:from>
    <xdr:to>
      <xdr:col>81</xdr:col>
      <xdr:colOff>133350</xdr:colOff>
      <xdr:row>45</xdr:row>
      <xdr:rowOff>79828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45357</xdr:rowOff>
    </xdr:from>
    <xdr:to>
      <xdr:col>81</xdr:col>
      <xdr:colOff>44450</xdr:colOff>
      <xdr:row>45</xdr:row>
      <xdr:rowOff>79828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7606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110870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94343</xdr:rowOff>
    </xdr:from>
    <xdr:to>
      <xdr:col>81</xdr:col>
      <xdr:colOff>95250</xdr:colOff>
      <xdr:row>42</xdr:row>
      <xdr:rowOff>24493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45357</xdr:rowOff>
    </xdr:from>
    <xdr:to>
      <xdr:col>77</xdr:col>
      <xdr:colOff>44450</xdr:colOff>
      <xdr:row>45</xdr:row>
      <xdr:rowOff>79828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7606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79828</xdr:rowOff>
    </xdr:from>
    <xdr:to>
      <xdr:col>72</xdr:col>
      <xdr:colOff>203200</xdr:colOff>
      <xdr:row>45</xdr:row>
      <xdr:rowOff>79828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138084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113393</xdr:rowOff>
    </xdr:from>
    <xdr:to>
      <xdr:col>68</xdr:col>
      <xdr:colOff>152400</xdr:colOff>
      <xdr:row>45</xdr:row>
      <xdr:rowOff>79828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65719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60778</xdr:rowOff>
    </xdr:from>
    <xdr:to>
      <xdr:col>68</xdr:col>
      <xdr:colOff>203200</xdr:colOff>
      <xdr:row>42</xdr:row>
      <xdr:rowOff>162378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29028</xdr:rowOff>
    </xdr:from>
    <xdr:to>
      <xdr:col>81</xdr:col>
      <xdr:colOff>95250</xdr:colOff>
      <xdr:row>45</xdr:row>
      <xdr:rowOff>130628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96355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166007</xdr:rowOff>
    </xdr:from>
    <xdr:to>
      <xdr:col>77</xdr:col>
      <xdr:colOff>95250</xdr:colOff>
      <xdr:row>45</xdr:row>
      <xdr:rowOff>96157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80934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29028</xdr:rowOff>
    </xdr:from>
    <xdr:to>
      <xdr:col>73</xdr:col>
      <xdr:colOff>44450</xdr:colOff>
      <xdr:row>45</xdr:row>
      <xdr:rowOff>130628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115405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29028</xdr:rowOff>
    </xdr:from>
    <xdr:to>
      <xdr:col>68</xdr:col>
      <xdr:colOff>203200</xdr:colOff>
      <xdr:row>45</xdr:row>
      <xdr:rowOff>130628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115405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将来負担比率は前年度６．２％減となり、前年度より若干改善されて類似団体平均と比較して同程度の状況になっている。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地方債現在高の減少などが主な要因として挙げられるが、普通交付税の増による標準財政規模の増などが将来負担比率の改善に起因していると考えられる。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業の優先度を考慮し計画的な事業の実施を図るとともに、可能な限り新規地方債発行の抑制に努めながらも、過疎対策事業債など交付税措置のある有利な地方債の活用も含め義務的経費の削減を中心とする行財政改革を進め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71755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130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43832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47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71755</xdr:rowOff>
    </xdr:from>
    <xdr:to>
      <xdr:col>81</xdr:col>
      <xdr:colOff>133350</xdr:colOff>
      <xdr:row>20</xdr:row>
      <xdr:rowOff>71755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0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71755</xdr:rowOff>
    </xdr:from>
    <xdr:to>
      <xdr:col>81</xdr:col>
      <xdr:colOff>44450</xdr:colOff>
      <xdr:row>20</xdr:row>
      <xdr:rowOff>154870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500755"/>
          <a:ext cx="8382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154870</xdr:rowOff>
    </xdr:from>
    <xdr:to>
      <xdr:col>77</xdr:col>
      <xdr:colOff>44450</xdr:colOff>
      <xdr:row>22</xdr:row>
      <xdr:rowOff>85443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58387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85443</xdr:rowOff>
    </xdr:from>
    <xdr:to>
      <xdr:col>72</xdr:col>
      <xdr:colOff>203200</xdr:colOff>
      <xdr:row>23</xdr:row>
      <xdr:rowOff>11853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857343"/>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56303</xdr:rowOff>
    </xdr:from>
    <xdr:to>
      <xdr:col>73</xdr:col>
      <xdr:colOff>44450</xdr:colOff>
      <xdr:row>14</xdr:row>
      <xdr:rowOff>157903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168080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153670</xdr:rowOff>
    </xdr:from>
    <xdr:to>
      <xdr:col>68</xdr:col>
      <xdr:colOff>152400</xdr:colOff>
      <xdr:row>23</xdr:row>
      <xdr:rowOff>11853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75412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16228</xdr:rowOff>
    </xdr:from>
    <xdr:to>
      <xdr:col>68</xdr:col>
      <xdr:colOff>203200</xdr:colOff>
      <xdr:row>15</xdr:row>
      <xdr:rowOff>117828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128005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20955</xdr:rowOff>
    </xdr:from>
    <xdr:to>
      <xdr:col>81</xdr:col>
      <xdr:colOff>95250</xdr:colOff>
      <xdr:row>20</xdr:row>
      <xdr:rowOff>122555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88282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4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104070</xdr:rowOff>
    </xdr:from>
    <xdr:to>
      <xdr:col>77</xdr:col>
      <xdr:colOff>95250</xdr:colOff>
      <xdr:row>21</xdr:row>
      <xdr:rowOff>34220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18997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34643</xdr:rowOff>
    </xdr:from>
    <xdr:to>
      <xdr:col>73</xdr:col>
      <xdr:colOff>44450</xdr:colOff>
      <xdr:row>22</xdr:row>
      <xdr:rowOff>136243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8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121020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9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132503</xdr:rowOff>
    </xdr:from>
    <xdr:to>
      <xdr:col>68</xdr:col>
      <xdr:colOff>203200</xdr:colOff>
      <xdr:row>23</xdr:row>
      <xdr:rowOff>62653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9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47430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99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102870</xdr:rowOff>
    </xdr:from>
    <xdr:to>
      <xdr:col>64</xdr:col>
      <xdr:colOff>152400</xdr:colOff>
      <xdr:row>22</xdr:row>
      <xdr:rowOff>33020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17797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8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16,625
16,474
326.50
13,215,911
12,713,499
468,506
6,945,587
10,929,751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人件費に係る経常収支比率は、前年度比１．０％上昇したが、類似団体平均を４．９％下回っている。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類似団体に比べ低い割合で推移している理由としては、平成２２年度まで続いた退職職員に対する補充が抑制されたことが要因として挙げられる。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今後も組織機構の見直しも含め、職員の定員管理及び給与の適正化に努める。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34</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648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34</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6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xdr:rowOff>
    </xdr:from>
    <xdr:to>
      <xdr:col>20</xdr:col>
      <xdr:colOff>38100</xdr:colOff>
      <xdr:row>36</xdr:row>
      <xdr:rowOff>109220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43180</xdr:rowOff>
    </xdr:from>
    <xdr:to>
      <xdr:col>15</xdr:col>
      <xdr:colOff>98425</xdr:colOff>
      <xdr:row>34</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7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34</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7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156210</xdr:rowOff>
    </xdr:from>
    <xdr:to>
      <xdr:col>20</xdr:col>
      <xdr:colOff>38100</xdr:colOff>
      <xdr:row>34</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163830</xdr:rowOff>
    </xdr:from>
    <xdr:to>
      <xdr:col>11</xdr:col>
      <xdr:colOff>60325</xdr:colOff>
      <xdr:row>34</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物件費に係る経常収支比率は、前年度比０．７％増加したが、類似団体平均を０．９％下回っている。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これは、燃料費の高騰による光熱水費の増加や運転業務委託料やスクールバス運行業務委託料（人件費）の増加に係る業務委託料等の増が主な要因である。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今後の業務委託料等について、人件費相当分や燃料費などの諸経費の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増加が見込まれることから、引き続き、施設の統廃合も含め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事務事業の見直しを図り経費削減に努める。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7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99077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1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38100</xdr:rowOff>
    </xdr:from>
    <xdr:to>
      <xdr:col>73</xdr:col>
      <xdr:colOff>180975</xdr:colOff>
      <xdr:row>17</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81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158750</xdr:rowOff>
    </xdr:from>
    <xdr:to>
      <xdr:col>74</xdr:col>
      <xdr:colOff>31750</xdr:colOff>
      <xdr:row>16</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扶助費に係る経常収支比率は、前年度比０．７％増加し、類似団体平均を２．４％上回っている。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これは、給付額の大きい子どものための教育・保育給付費負担金及び自立支援給付費が増加したことと、普通交付税の減等に伴い経常収支比率が前年度より悪化したことが増加の主な要因と考えられる。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今後、児童福祉や障害福祉など社会保障関連の扶助費が増加する可能性が非常に高く、施策の実施と財政状況のバランスを見極めながら、可能な限り、財政を圧迫しないような方向性を検討する必要がある。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61</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299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109055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45357</xdr:rowOff>
    </xdr:from>
    <xdr:to>
      <xdr:col>15</xdr:col>
      <xdr:colOff>98425</xdr:colOff>
      <xdr:row>61</xdr:row>
      <xdr:rowOff>102507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323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61</xdr:row>
      <xdr:rowOff>102507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89357"/>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51707</xdr:rowOff>
    </xdr:from>
    <xdr:to>
      <xdr:col>11</xdr:col>
      <xdr:colOff>60325</xdr:colOff>
      <xdr:row>61</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その他（維持補修費、繰出金等）の経常収支比率は、前年度比２．３％減少し、類似団体平均を１．３％上回っている。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これは、除雪経費は増加したものの、特別会計への繰出の減少及び県支出金等の増に伴う減少が主な要因である。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社会保障施策に対する繰出金や除雪経費等の維持補修費については、各年度で増減はあるが、その他の経費も含め経費節減に努め経常経費の抑制を図る必要がある。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53522</xdr:rowOff>
    </xdr:from>
    <xdr:to>
      <xdr:col>82</xdr:col>
      <xdr:colOff>107950</xdr:colOff>
      <xdr:row>59</xdr:row>
      <xdr:rowOff>86178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26172"/>
          <a:ext cx="8382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59</xdr:row>
      <xdr:rowOff>167822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01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117022</xdr:rowOff>
    </xdr:from>
    <xdr:to>
      <xdr:col>78</xdr:col>
      <xdr:colOff>120650</xdr:colOff>
      <xdr:row>56</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57349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59</xdr:row>
      <xdr:rowOff>167822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15928"/>
          <a:ext cx="889000" cy="76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56</xdr:row>
      <xdr:rowOff>143328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159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141515</xdr:rowOff>
    </xdr:from>
    <xdr:to>
      <xdr:col>69</xdr:col>
      <xdr:colOff>142875</xdr:colOff>
      <xdr:row>57</xdr:row>
      <xdr:rowOff>71665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23784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2722</xdr:rowOff>
    </xdr:from>
    <xdr:to>
      <xdr:col>82</xdr:col>
      <xdr:colOff>158750</xdr:colOff>
      <xdr:row>57</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146249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117022</xdr:rowOff>
    </xdr:from>
    <xdr:to>
      <xdr:col>74</xdr:col>
      <xdr:colOff>31750</xdr:colOff>
      <xdr:row>60</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補助費等に係る経常収支比率は、前年度比３．２％増加し、類似団体平均を１．２％上回っている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一部事務組合に対する負担金が増加した点が主な要因である。今後、一部事務組合における大規模な施設整備等に対する負担金の増加が確実に見込まれることから、一部事務組合への経費節減の提言や町単独補助金を全体的に１０～１５％削減することを目標にして補助団体の整理及び合理化を図り経費の縮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113393</xdr:rowOff>
    </xdr:from>
    <xdr:to>
      <xdr:col>82</xdr:col>
      <xdr:colOff>107950</xdr:colOff>
      <xdr:row>41</xdr:row>
      <xdr:rowOff>156935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712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129012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156935</xdr:rowOff>
    </xdr:from>
    <xdr:to>
      <xdr:col>82</xdr:col>
      <xdr:colOff>196850</xdr:colOff>
      <xdr:row>41</xdr:row>
      <xdr:rowOff>156935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28320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113393</xdr:rowOff>
    </xdr:from>
    <xdr:to>
      <xdr:col>82</xdr:col>
      <xdr:colOff>196850</xdr:colOff>
      <xdr:row>33</xdr:row>
      <xdr:rowOff>113393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110672</xdr:rowOff>
    </xdr:from>
    <xdr:to>
      <xdr:col>82</xdr:col>
      <xdr:colOff>107950</xdr:colOff>
      <xdr:row>38</xdr:row>
      <xdr:rowOff>116115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282872"/>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122663</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9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106136</xdr:rowOff>
    </xdr:from>
    <xdr:to>
      <xdr:col>82</xdr:col>
      <xdr:colOff>158750</xdr:colOff>
      <xdr:row>38</xdr:row>
      <xdr:rowOff>36286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37</xdr:row>
      <xdr:rowOff>48078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282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48078</xdr:rowOff>
    </xdr:from>
    <xdr:to>
      <xdr:col>73</xdr:col>
      <xdr:colOff>180975</xdr:colOff>
      <xdr:row>38</xdr:row>
      <xdr:rowOff>72572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391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72572</xdr:rowOff>
    </xdr:from>
    <xdr:to>
      <xdr:col>69</xdr:col>
      <xdr:colOff>92075</xdr:colOff>
      <xdr:row>41</xdr:row>
      <xdr:rowOff>4535</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587672"/>
          <a:ext cx="889000" cy="4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84364</xdr:rowOff>
    </xdr:from>
    <xdr:to>
      <xdr:col>69</xdr:col>
      <xdr:colOff>142875</xdr:colOff>
      <xdr:row>38</xdr:row>
      <xdr:rowOff>14514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24691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65315</xdr:rowOff>
    </xdr:from>
    <xdr:to>
      <xdr:col>82</xdr:col>
      <xdr:colOff>158750</xdr:colOff>
      <xdr:row>38</xdr:row>
      <xdr:rowOff>166915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37392</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59872</xdr:rowOff>
    </xdr:from>
    <xdr:to>
      <xdr:col>78</xdr:col>
      <xdr:colOff>120650</xdr:colOff>
      <xdr:row>36</xdr:row>
      <xdr:rowOff>161472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168728</xdr:rowOff>
    </xdr:from>
    <xdr:to>
      <xdr:col>74</xdr:col>
      <xdr:colOff>31750</xdr:colOff>
      <xdr:row>37</xdr:row>
      <xdr:rowOff>98878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109055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21772</xdr:rowOff>
    </xdr:from>
    <xdr:to>
      <xdr:col>69</xdr:col>
      <xdr:colOff>142875</xdr:colOff>
      <xdr:row>38</xdr:row>
      <xdr:rowOff>123372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108149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125185</xdr:rowOff>
    </xdr:from>
    <xdr:to>
      <xdr:col>65</xdr:col>
      <xdr:colOff>53975</xdr:colOff>
      <xdr:row>41</xdr:row>
      <xdr:rowOff>55335</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40112</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公債費に係る経常収支比率は、前年度比０．４％増加しており、類似団体平均を１．７％上回っている。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これは、元利償還金は前年度ど比較して減少しているもの、普通交付税の減等に伴う経常収支比率の悪化が公債費が増加した主な要因と考えられる。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特例債の償還が進んで地方債現在高は減少傾向であるが、大規模な公共事業等の実施について地方債に依存するため、今後も非常に厳しい財政運営が予想される。引き続き、地方債の新規発行を伴う普通建設事業の抑制を図っていくことが必要と考え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63500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095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35577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63500</xdr:rowOff>
    </xdr:from>
    <xdr:to>
      <xdr:col>24</xdr:col>
      <xdr:colOff>114300</xdr:colOff>
      <xdr:row>82</xdr:row>
      <xdr:rowOff>63500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0</xdr:rowOff>
    </xdr:from>
    <xdr:to>
      <xdr:col>24</xdr:col>
      <xdr:colOff>25400</xdr:colOff>
      <xdr:row>78</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373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127000</xdr:rowOff>
    </xdr:from>
    <xdr:to>
      <xdr:col>24</xdr:col>
      <xdr:colOff>76200</xdr:colOff>
      <xdr:row>77</xdr:row>
      <xdr:rowOff>57150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0</xdr:rowOff>
    </xdr:from>
    <xdr:to>
      <xdr:col>19</xdr:col>
      <xdr:colOff>187325</xdr:colOff>
      <xdr:row>78</xdr:row>
      <xdr:rowOff>101600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373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88900</xdr:rowOff>
    </xdr:from>
    <xdr:to>
      <xdr:col>20</xdr:col>
      <xdr:colOff>38100</xdr:colOff>
      <xdr:row>77</xdr:row>
      <xdr:rowOff>19050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8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101600</xdr:rowOff>
    </xdr:from>
    <xdr:to>
      <xdr:col>15</xdr:col>
      <xdr:colOff>98425</xdr:colOff>
      <xdr:row>78</xdr:row>
      <xdr:rowOff>139700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47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31750</xdr:rowOff>
    </xdr:from>
    <xdr:to>
      <xdr:col>15</xdr:col>
      <xdr:colOff>149225</xdr:colOff>
      <xdr:row>77</xdr:row>
      <xdr:rowOff>133350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143527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139700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50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120650</xdr:rowOff>
    </xdr:from>
    <xdr:to>
      <xdr:col>20</xdr:col>
      <xdr:colOff>38100</xdr:colOff>
      <xdr:row>78</xdr:row>
      <xdr:rowOff>50800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35577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4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50800</xdr:rowOff>
    </xdr:from>
    <xdr:to>
      <xdr:col>15</xdr:col>
      <xdr:colOff>149225</xdr:colOff>
      <xdr:row>78</xdr:row>
      <xdr:rowOff>152400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137177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88900</xdr:rowOff>
    </xdr:from>
    <xdr:to>
      <xdr:col>11</xdr:col>
      <xdr:colOff>60325</xdr:colOff>
      <xdr:row>79</xdr:row>
      <xdr:rowOff>19050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公債費以外の経常収支比率は、前年度比３．３％増加したが類似団体平均を０．９％下回っている。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全体的に経常経費分は増加しており、普通交付税の減等に伴い経常収支比率が前年度より悪化したことが増加の主な要因であると考えている。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今後、公共施設等の老朽化に対する維持管理経費を含め、事務事業の見直しを行い行財政改革への取り組みを進め経常経費の削減に努める。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61685</xdr:rowOff>
    </xdr:from>
    <xdr:to>
      <xdr:col>82</xdr:col>
      <xdr:colOff>107950</xdr:colOff>
      <xdr:row>81</xdr:row>
      <xdr:rowOff>53521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4060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25598</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53521</xdr:rowOff>
    </xdr:from>
    <xdr:to>
      <xdr:col>82</xdr:col>
      <xdr:colOff>196850</xdr:colOff>
      <xdr:row>81</xdr:row>
      <xdr:rowOff>53521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148062</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61685</xdr:rowOff>
    </xdr:from>
    <xdr:to>
      <xdr:col>82</xdr:col>
      <xdr:colOff>196850</xdr:colOff>
      <xdr:row>72</xdr:row>
      <xdr:rowOff>61685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118835</xdr:rowOff>
    </xdr:from>
    <xdr:to>
      <xdr:col>82</xdr:col>
      <xdr:colOff>107950</xdr:colOff>
      <xdr:row>76</xdr:row>
      <xdr:rowOff>143329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634685"/>
          <a:ext cx="838200" cy="53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40113</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241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68036</xdr:rowOff>
    </xdr:from>
    <xdr:to>
      <xdr:col>82</xdr:col>
      <xdr:colOff>158750</xdr:colOff>
      <xdr:row>77</xdr:row>
      <xdr:rowOff>169636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118835</xdr:rowOff>
    </xdr:from>
    <xdr:to>
      <xdr:col>78</xdr:col>
      <xdr:colOff>69850</xdr:colOff>
      <xdr:row>76</xdr:row>
      <xdr:rowOff>61686</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2634685"/>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59872</xdr:rowOff>
    </xdr:from>
    <xdr:to>
      <xdr:col>78</xdr:col>
      <xdr:colOff>120650</xdr:colOff>
      <xdr:row>74</xdr:row>
      <xdr:rowOff>161472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146249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3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159657</xdr:rowOff>
    </xdr:from>
    <xdr:to>
      <xdr:col>73</xdr:col>
      <xdr:colOff>180975</xdr:colOff>
      <xdr:row>76</xdr:row>
      <xdr:rowOff>61686</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2846957"/>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27214</xdr:rowOff>
    </xdr:from>
    <xdr:to>
      <xdr:col>74</xdr:col>
      <xdr:colOff>31750</xdr:colOff>
      <xdr:row>78</xdr:row>
      <xdr:rowOff>128814</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40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113591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159657</xdr:rowOff>
    </xdr:from>
    <xdr:to>
      <xdr:col>69</xdr:col>
      <xdr:colOff>92075</xdr:colOff>
      <xdr:row>76</xdr:row>
      <xdr:rowOff>94343</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28469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10886</xdr:rowOff>
    </xdr:from>
    <xdr:to>
      <xdr:col>65</xdr:col>
      <xdr:colOff>53975</xdr:colOff>
      <xdr:row>78</xdr:row>
      <xdr:rowOff>112486</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97263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109056</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68035</xdr:rowOff>
    </xdr:from>
    <xdr:to>
      <xdr:col>78</xdr:col>
      <xdr:colOff>120650</xdr:colOff>
      <xdr:row>73</xdr:row>
      <xdr:rowOff>169635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8362</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35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10886</xdr:rowOff>
    </xdr:from>
    <xdr:to>
      <xdr:col>74</xdr:col>
      <xdr:colOff>31750</xdr:colOff>
      <xdr:row>76</xdr:row>
      <xdr:rowOff>112486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122662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108857</xdr:rowOff>
    </xdr:from>
    <xdr:to>
      <xdr:col>69</xdr:col>
      <xdr:colOff>142875</xdr:colOff>
      <xdr:row>75</xdr:row>
      <xdr:rowOff>39007</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49184</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43543</xdr:rowOff>
    </xdr:from>
    <xdr:to>
      <xdr:col>65</xdr:col>
      <xdr:colOff>53975</xdr:colOff>
      <xdr:row>76</xdr:row>
      <xdr:rowOff>145143</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155320</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26588</xdr:rowOff>
    </xdr:from>
    <xdr:to>
      <xdr:col>29</xdr:col>
      <xdr:colOff>127000</xdr:colOff>
      <xdr:row>20</xdr:row>
      <xdr:rowOff>18415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163"/>
          <a:ext cx="0" cy="15348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161942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18415</xdr:rowOff>
    </xdr:from>
    <xdr:to>
      <xdr:col>30</xdr:col>
      <xdr:colOff>25400</xdr:colOff>
      <xdr:row>20</xdr:row>
      <xdr:rowOff>18415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50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112965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26588</xdr:rowOff>
    </xdr:from>
    <xdr:to>
      <xdr:col>30</xdr:col>
      <xdr:colOff>25400</xdr:colOff>
      <xdr:row>11</xdr:row>
      <xdr:rowOff>26588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1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150336</xdr:rowOff>
    </xdr:from>
    <xdr:to>
      <xdr:col>29</xdr:col>
      <xdr:colOff>127000</xdr:colOff>
      <xdr:row>19</xdr:row>
      <xdr:rowOff>50876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84061"/>
          <a:ext cx="647700" cy="71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101071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84544</xdr:rowOff>
    </xdr:from>
    <xdr:to>
      <xdr:col>29</xdr:col>
      <xdr:colOff>177800</xdr:colOff>
      <xdr:row>17</xdr:row>
      <xdr:rowOff>14694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5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50876</xdr:rowOff>
    </xdr:from>
    <xdr:to>
      <xdr:col>26</xdr:col>
      <xdr:colOff>50800</xdr:colOff>
      <xdr:row>19</xdr:row>
      <xdr:rowOff>98920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56051"/>
          <a:ext cx="698500" cy="4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164668</xdr:rowOff>
    </xdr:from>
    <xdr:to>
      <xdr:col>26</xdr:col>
      <xdr:colOff>101600</xdr:colOff>
      <xdr:row>17</xdr:row>
      <xdr:rowOff>94818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104995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98920</xdr:rowOff>
    </xdr:from>
    <xdr:to>
      <xdr:col>22</xdr:col>
      <xdr:colOff>114300</xdr:colOff>
      <xdr:row>20</xdr:row>
      <xdr:rowOff>7099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04095"/>
          <a:ext cx="698500" cy="79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111804</xdr:rowOff>
    </xdr:from>
    <xdr:to>
      <xdr:col>22</xdr:col>
      <xdr:colOff>165100</xdr:colOff>
      <xdr:row>18</xdr:row>
      <xdr:rowOff>41954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52131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7099</xdr:rowOff>
    </xdr:from>
    <xdr:to>
      <xdr:col>18</xdr:col>
      <xdr:colOff>177800</xdr:colOff>
      <xdr:row>20</xdr:row>
      <xdr:rowOff>160394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83724"/>
          <a:ext cx="698500" cy="153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130854</xdr:rowOff>
    </xdr:from>
    <xdr:to>
      <xdr:col>19</xdr:col>
      <xdr:colOff>38100</xdr:colOff>
      <xdr:row>18</xdr:row>
      <xdr:rowOff>61004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71181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42405</xdr:rowOff>
    </xdr:from>
    <xdr:to>
      <xdr:col>15</xdr:col>
      <xdr:colOff>101600</xdr:colOff>
      <xdr:row>18</xdr:row>
      <xdr:rowOff>144005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154182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99536</xdr:rowOff>
    </xdr:from>
    <xdr:to>
      <xdr:col>29</xdr:col>
      <xdr:colOff>177800</xdr:colOff>
      <xdr:row>19</xdr:row>
      <xdr:rowOff>29686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3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71613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76</xdr:rowOff>
    </xdr:from>
    <xdr:to>
      <xdr:col>26</xdr:col>
      <xdr:colOff>101600</xdr:colOff>
      <xdr:row>19</xdr:row>
      <xdr:rowOff>101676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0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86453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48120</xdr:rowOff>
    </xdr:from>
    <xdr:to>
      <xdr:col>22</xdr:col>
      <xdr:colOff>165100</xdr:colOff>
      <xdr:row>19</xdr:row>
      <xdr:rowOff>149720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53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134497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3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127749</xdr:rowOff>
    </xdr:from>
    <xdr:to>
      <xdr:col>19</xdr:col>
      <xdr:colOff>38100</xdr:colOff>
      <xdr:row>20</xdr:row>
      <xdr:rowOff>57899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32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42676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1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109594</xdr:rowOff>
    </xdr:from>
    <xdr:to>
      <xdr:col>15</xdr:col>
      <xdr:colOff>101600</xdr:colOff>
      <xdr:row>21</xdr:row>
      <xdr:rowOff>39744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8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24521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7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31255</xdr:rowOff>
    </xdr:from>
    <xdr:to>
      <xdr:col>29</xdr:col>
      <xdr:colOff>127000</xdr:colOff>
      <xdr:row>38</xdr:row>
      <xdr:rowOff>83795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98705"/>
          <a:ext cx="0" cy="1252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55872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52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83795</xdr:rowOff>
    </xdr:from>
    <xdr:to>
      <xdr:col>30</xdr:col>
      <xdr:colOff>25400</xdr:colOff>
      <xdr:row>38</xdr:row>
      <xdr:rowOff>83795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51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117632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604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31255</xdr:rowOff>
    </xdr:from>
    <xdr:to>
      <xdr:col>30</xdr:col>
      <xdr:colOff>25400</xdr:colOff>
      <xdr:row>34</xdr:row>
      <xdr:rowOff>31255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987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31255</xdr:rowOff>
    </xdr:from>
    <xdr:to>
      <xdr:col>29</xdr:col>
      <xdr:colOff>127000</xdr:colOff>
      <xdr:row>34</xdr:row>
      <xdr:rowOff>205524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298705"/>
          <a:ext cx="647700" cy="17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80357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108280</xdr:rowOff>
    </xdr:from>
    <xdr:to>
      <xdr:col>29</xdr:col>
      <xdr:colOff>177800</xdr:colOff>
      <xdr:row>35</xdr:row>
      <xdr:rowOff>209880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176530</xdr:rowOff>
    </xdr:from>
    <xdr:to>
      <xdr:col>26</xdr:col>
      <xdr:colOff>50800</xdr:colOff>
      <xdr:row>34</xdr:row>
      <xdr:rowOff>205524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43980"/>
          <a:ext cx="698500" cy="28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160134</xdr:rowOff>
    </xdr:from>
    <xdr:to>
      <xdr:col>26</xdr:col>
      <xdr:colOff>101600</xdr:colOff>
      <xdr:row>35</xdr:row>
      <xdr:rowOff>261734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246511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5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176530</xdr:rowOff>
    </xdr:from>
    <xdr:to>
      <xdr:col>22</xdr:col>
      <xdr:colOff>114300</xdr:colOff>
      <xdr:row>34</xdr:row>
      <xdr:rowOff>260693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43980"/>
          <a:ext cx="698500" cy="84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182118</xdr:rowOff>
    </xdr:from>
    <xdr:to>
      <xdr:col>22</xdr:col>
      <xdr:colOff>165100</xdr:colOff>
      <xdr:row>35</xdr:row>
      <xdr:rowOff>283718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2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260693</xdr:rowOff>
    </xdr:from>
    <xdr:to>
      <xdr:col>18</xdr:col>
      <xdr:colOff>177800</xdr:colOff>
      <xdr:row>34</xdr:row>
      <xdr:rowOff>275286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28143"/>
          <a:ext cx="698500" cy="14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152514</xdr:rowOff>
    </xdr:from>
    <xdr:to>
      <xdr:col>19</xdr:col>
      <xdr:colOff>38100</xdr:colOff>
      <xdr:row>35</xdr:row>
      <xdr:rowOff>254114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238891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4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198996</xdr:rowOff>
    </xdr:from>
    <xdr:to>
      <xdr:col>15</xdr:col>
      <xdr:colOff>101600</xdr:colOff>
      <xdr:row>35</xdr:row>
      <xdr:rowOff>300596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9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285373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323355</xdr:rowOff>
    </xdr:from>
    <xdr:to>
      <xdr:col>29</xdr:col>
      <xdr:colOff>177800</xdr:colOff>
      <xdr:row>34</xdr:row>
      <xdr:rowOff>82055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4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270032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9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154724</xdr:rowOff>
    </xdr:from>
    <xdr:to>
      <xdr:col>26</xdr:col>
      <xdr:colOff>101600</xdr:colOff>
      <xdr:row>34</xdr:row>
      <xdr:rowOff>256324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22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266501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91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125730</xdr:rowOff>
    </xdr:from>
    <xdr:to>
      <xdr:col>22</xdr:col>
      <xdr:colOff>165100</xdr:colOff>
      <xdr:row>34</xdr:row>
      <xdr:rowOff>227330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9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237507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209893</xdr:rowOff>
    </xdr:from>
    <xdr:to>
      <xdr:col>19</xdr:col>
      <xdr:colOff>38100</xdr:colOff>
      <xdr:row>34</xdr:row>
      <xdr:rowOff>311493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7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321670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4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224485</xdr:rowOff>
    </xdr:from>
    <xdr:to>
      <xdr:col>15</xdr:col>
      <xdr:colOff>101600</xdr:colOff>
      <xdr:row>34</xdr:row>
      <xdr:rowOff>326086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919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336262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6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16,625
16,474
326.50
13,215,911
12,713,499
468,506
6,945,587
10,929,751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120561</xdr:rowOff>
    </xdr:from>
    <xdr:to>
      <xdr:col>24</xdr:col>
      <xdr:colOff>62865</xdr:colOff>
      <xdr:row>38</xdr:row>
      <xdr:rowOff>106832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4061"/>
          <a:ext cx="1270" cy="1357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110659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106832</xdr:rowOff>
    </xdr:from>
    <xdr:to>
      <xdr:col>24</xdr:col>
      <xdr:colOff>152400</xdr:colOff>
      <xdr:row>38</xdr:row>
      <xdr:rowOff>106832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67238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120561</xdr:rowOff>
    </xdr:from>
    <xdr:to>
      <xdr:col>24</xdr:col>
      <xdr:colOff>152400</xdr:colOff>
      <xdr:row>30</xdr:row>
      <xdr:rowOff>120561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75286</xdr:rowOff>
    </xdr:from>
    <xdr:to>
      <xdr:col>24</xdr:col>
      <xdr:colOff>63500</xdr:colOff>
      <xdr:row>37</xdr:row>
      <xdr:rowOff>118123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8936"/>
          <a:ext cx="838200" cy="4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164114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1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141237</xdr:rowOff>
    </xdr:from>
    <xdr:to>
      <xdr:col>24</xdr:col>
      <xdr:colOff>114300</xdr:colOff>
      <xdr:row>35</xdr:row>
      <xdr:rowOff>71387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118123</xdr:rowOff>
    </xdr:from>
    <xdr:to>
      <xdr:col>19</xdr:col>
      <xdr:colOff>177800</xdr:colOff>
      <xdr:row>37</xdr:row>
      <xdr:rowOff>149809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1773"/>
          <a:ext cx="889000" cy="3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15253</xdr:rowOff>
    </xdr:from>
    <xdr:to>
      <xdr:col>20</xdr:col>
      <xdr:colOff>38100</xdr:colOff>
      <xdr:row>35</xdr:row>
      <xdr:rowOff>116853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133380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149809</xdr:rowOff>
    </xdr:from>
    <xdr:to>
      <xdr:col>15</xdr:col>
      <xdr:colOff>50800</xdr:colOff>
      <xdr:row>38</xdr:row>
      <xdr:rowOff>53696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93459"/>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70015</xdr:rowOff>
    </xdr:from>
    <xdr:to>
      <xdr:col>15</xdr:col>
      <xdr:colOff>101600</xdr:colOff>
      <xdr:row>36</xdr:row>
      <xdr:rowOff>165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16692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53696</xdr:rowOff>
    </xdr:from>
    <xdr:to>
      <xdr:col>10</xdr:col>
      <xdr:colOff>114300</xdr:colOff>
      <xdr:row>38</xdr:row>
      <xdr:rowOff>69088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68796"/>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2633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55148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24486</xdr:rowOff>
    </xdr:from>
    <xdr:to>
      <xdr:col>24</xdr:col>
      <xdr:colOff>114300</xdr:colOff>
      <xdr:row>37</xdr:row>
      <xdr:rowOff>126086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67323</xdr:rowOff>
    </xdr:from>
    <xdr:to>
      <xdr:col>20</xdr:col>
      <xdr:colOff>38100</xdr:colOff>
      <xdr:row>37</xdr:row>
      <xdr:rowOff>168923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160050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99009</xdr:rowOff>
    </xdr:from>
    <xdr:to>
      <xdr:col>15</xdr:col>
      <xdr:colOff>101600</xdr:colOff>
      <xdr:row>38</xdr:row>
      <xdr:rowOff>29159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20286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2896</xdr:rowOff>
    </xdr:from>
    <xdr:to>
      <xdr:col>10</xdr:col>
      <xdr:colOff>165100</xdr:colOff>
      <xdr:row>38</xdr:row>
      <xdr:rowOff>104496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95623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18288</xdr:rowOff>
    </xdr:from>
    <xdr:to>
      <xdr:col>6</xdr:col>
      <xdr:colOff>38100</xdr:colOff>
      <xdr:row>38</xdr:row>
      <xdr:rowOff>119888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111015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106877</xdr:rowOff>
    </xdr:from>
    <xdr:to>
      <xdr:col>24</xdr:col>
      <xdr:colOff>62865</xdr:colOff>
      <xdr:row>58</xdr:row>
      <xdr:rowOff>122745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79377"/>
          <a:ext cx="1270" cy="138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126572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122745</xdr:rowOff>
    </xdr:from>
    <xdr:to>
      <xdr:col>24</xdr:col>
      <xdr:colOff>152400</xdr:colOff>
      <xdr:row>58</xdr:row>
      <xdr:rowOff>122745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53554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5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106877</xdr:rowOff>
    </xdr:from>
    <xdr:to>
      <xdr:col>24</xdr:col>
      <xdr:colOff>152400</xdr:colOff>
      <xdr:row>50</xdr:row>
      <xdr:rowOff>106877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7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38992</xdr:rowOff>
    </xdr:from>
    <xdr:to>
      <xdr:col>24</xdr:col>
      <xdr:colOff>63500</xdr:colOff>
      <xdr:row>58</xdr:row>
      <xdr:rowOff>91808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83092"/>
          <a:ext cx="8382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103185</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61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80308</xdr:rowOff>
    </xdr:from>
    <xdr:to>
      <xdr:col>24</xdr:col>
      <xdr:colOff>114300</xdr:colOff>
      <xdr:row>56</xdr:row>
      <xdr:rowOff>10458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1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91808</xdr:rowOff>
    </xdr:from>
    <xdr:to>
      <xdr:col>19</xdr:col>
      <xdr:colOff>177800</xdr:colOff>
      <xdr:row>58</xdr:row>
      <xdr:rowOff>97533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35908"/>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59172</xdr:rowOff>
    </xdr:from>
    <xdr:to>
      <xdr:col>20</xdr:col>
      <xdr:colOff>38100</xdr:colOff>
      <xdr:row>56</xdr:row>
      <xdr:rowOff>160772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6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5849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43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97533</xdr:rowOff>
    </xdr:from>
    <xdr:to>
      <xdr:col>15</xdr:col>
      <xdr:colOff>50800</xdr:colOff>
      <xdr:row>58</xdr:row>
      <xdr:rowOff>140281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41633"/>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479</xdr:rowOff>
    </xdr:from>
    <xdr:to>
      <xdr:col>15</xdr:col>
      <xdr:colOff>101600</xdr:colOff>
      <xdr:row>57</xdr:row>
      <xdr:rowOff>102079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118606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54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81045</xdr:rowOff>
    </xdr:from>
    <xdr:to>
      <xdr:col>10</xdr:col>
      <xdr:colOff>114300</xdr:colOff>
      <xdr:row>58</xdr:row>
      <xdr:rowOff>140281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25145"/>
          <a:ext cx="889000" cy="5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12938</xdr:rowOff>
    </xdr:from>
    <xdr:to>
      <xdr:col>10</xdr:col>
      <xdr:colOff>165100</xdr:colOff>
      <xdr:row>57</xdr:row>
      <xdr:rowOff>114538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8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131065</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56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152498</xdr:rowOff>
    </xdr:from>
    <xdr:to>
      <xdr:col>6</xdr:col>
      <xdr:colOff>38100</xdr:colOff>
      <xdr:row>57</xdr:row>
      <xdr:rowOff>82648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99175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52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159642</xdr:rowOff>
    </xdr:from>
    <xdr:to>
      <xdr:col>24</xdr:col>
      <xdr:colOff>114300</xdr:colOff>
      <xdr:row>58</xdr:row>
      <xdr:rowOff>89792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74569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4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41008</xdr:rowOff>
    </xdr:from>
    <xdr:to>
      <xdr:col>20</xdr:col>
      <xdr:colOff>38100</xdr:colOff>
      <xdr:row>58</xdr:row>
      <xdr:rowOff>142608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133735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7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46733</xdr:rowOff>
    </xdr:from>
    <xdr:to>
      <xdr:col>15</xdr:col>
      <xdr:colOff>101600</xdr:colOff>
      <xdr:row>58</xdr:row>
      <xdr:rowOff>148333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9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139460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89481</xdr:rowOff>
    </xdr:from>
    <xdr:to>
      <xdr:col>10</xdr:col>
      <xdr:colOff>165100</xdr:colOff>
      <xdr:row>59</xdr:row>
      <xdr:rowOff>19631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3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10758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30245</xdr:rowOff>
    </xdr:from>
    <xdr:to>
      <xdr:col>6</xdr:col>
      <xdr:colOff>38100</xdr:colOff>
      <xdr:row>58</xdr:row>
      <xdr:rowOff>131845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122972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21148</xdr:rowOff>
    </xdr:from>
    <xdr:to>
      <xdr:col>24</xdr:col>
      <xdr:colOff>62865</xdr:colOff>
      <xdr:row>78</xdr:row>
      <xdr:rowOff>52649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94098"/>
          <a:ext cx="1270" cy="123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56476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52649</xdr:rowOff>
    </xdr:from>
    <xdr:to>
      <xdr:col>24</xdr:col>
      <xdr:colOff>152400</xdr:colOff>
      <xdr:row>78</xdr:row>
      <xdr:rowOff>52649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2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139275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21148</xdr:rowOff>
    </xdr:from>
    <xdr:to>
      <xdr:col>24</xdr:col>
      <xdr:colOff>152400</xdr:colOff>
      <xdr:row>71</xdr:row>
      <xdr:rowOff>21148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22108</xdr:rowOff>
    </xdr:from>
    <xdr:to>
      <xdr:col>24</xdr:col>
      <xdr:colOff>63500</xdr:colOff>
      <xdr:row>71</xdr:row>
      <xdr:rowOff>150307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195058"/>
          <a:ext cx="838200" cy="1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5285</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64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26858</xdr:rowOff>
    </xdr:from>
    <xdr:to>
      <xdr:col>24</xdr:col>
      <xdr:colOff>114300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150307</xdr:rowOff>
    </xdr:from>
    <xdr:to>
      <xdr:col>19</xdr:col>
      <xdr:colOff>177800</xdr:colOff>
      <xdr:row>72</xdr:row>
      <xdr:rowOff>33355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323257"/>
          <a:ext cx="889000" cy="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167127</xdr:rowOff>
    </xdr:from>
    <xdr:to>
      <xdr:col>20</xdr:col>
      <xdr:colOff>38100</xdr:colOff>
      <xdr:row>75</xdr:row>
      <xdr:rowOff>97277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88404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29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33355</xdr:rowOff>
    </xdr:from>
    <xdr:to>
      <xdr:col>15</xdr:col>
      <xdr:colOff>50800</xdr:colOff>
      <xdr:row>75</xdr:row>
      <xdr:rowOff>72400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377755"/>
          <a:ext cx="889000" cy="5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100970</xdr:rowOff>
    </xdr:from>
    <xdr:to>
      <xdr:col>15</xdr:col>
      <xdr:colOff>101600</xdr:colOff>
      <xdr:row>76</xdr:row>
      <xdr:rowOff>31121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22248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41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89636</xdr:rowOff>
    </xdr:from>
    <xdr:to>
      <xdr:col>10</xdr:col>
      <xdr:colOff>114300</xdr:colOff>
      <xdr:row>75</xdr:row>
      <xdr:rowOff>72400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605486"/>
          <a:ext cx="889000" cy="3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171059</xdr:rowOff>
    </xdr:from>
    <xdr:to>
      <xdr:col>10</xdr:col>
      <xdr:colOff>165100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92336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21737</xdr:rowOff>
    </xdr:from>
    <xdr:to>
      <xdr:col>6</xdr:col>
      <xdr:colOff>38100</xdr:colOff>
      <xdr:row>76</xdr:row>
      <xdr:rowOff>123337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114464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142758</xdr:rowOff>
    </xdr:from>
    <xdr:to>
      <xdr:col>24</xdr:col>
      <xdr:colOff>114300</xdr:colOff>
      <xdr:row>71</xdr:row>
      <xdr:rowOff>72908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1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94825</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09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99507</xdr:rowOff>
    </xdr:from>
    <xdr:to>
      <xdr:col>20</xdr:col>
      <xdr:colOff>38100</xdr:colOff>
      <xdr:row>72</xdr:row>
      <xdr:rowOff>29657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2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46184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04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154005</xdr:rowOff>
    </xdr:from>
    <xdr:to>
      <xdr:col>15</xdr:col>
      <xdr:colOff>101600</xdr:colOff>
      <xdr:row>72</xdr:row>
      <xdr:rowOff>84155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3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100682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10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21600</xdr:rowOff>
    </xdr:from>
    <xdr:to>
      <xdr:col>10</xdr:col>
      <xdr:colOff>165100</xdr:colOff>
      <xdr:row>75</xdr:row>
      <xdr:rowOff>123200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139727</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6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38836</xdr:rowOff>
    </xdr:from>
    <xdr:to>
      <xdr:col>6</xdr:col>
      <xdr:colOff>38100</xdr:colOff>
      <xdr:row>73</xdr:row>
      <xdr:rowOff>140436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5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156963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3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58254</xdr:rowOff>
    </xdr:from>
    <xdr:to>
      <xdr:col>24</xdr:col>
      <xdr:colOff>62865</xdr:colOff>
      <xdr:row>97</xdr:row>
      <xdr:rowOff>129789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60204"/>
          <a:ext cx="1270" cy="1100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133616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129789</xdr:rowOff>
    </xdr:from>
    <xdr:to>
      <xdr:col>24</xdr:col>
      <xdr:colOff>152400</xdr:colOff>
      <xdr:row>97</xdr:row>
      <xdr:rowOff>129789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4931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43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58254</xdr:rowOff>
    </xdr:from>
    <xdr:to>
      <xdr:col>24</xdr:col>
      <xdr:colOff>152400</xdr:colOff>
      <xdr:row>91</xdr:row>
      <xdr:rowOff>58254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6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79708</xdr:rowOff>
    </xdr:from>
    <xdr:to>
      <xdr:col>24</xdr:col>
      <xdr:colOff>63500</xdr:colOff>
      <xdr:row>91</xdr:row>
      <xdr:rowOff>58254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510208"/>
          <a:ext cx="838200" cy="14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46769</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6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68342</xdr:rowOff>
    </xdr:from>
    <xdr:to>
      <xdr:col>24</xdr:col>
      <xdr:colOff>114300</xdr:colOff>
      <xdr:row>94</xdr:row>
      <xdr:rowOff>169942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8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79708</xdr:rowOff>
    </xdr:from>
    <xdr:to>
      <xdr:col>19</xdr:col>
      <xdr:colOff>177800</xdr:colOff>
      <xdr:row>93</xdr:row>
      <xdr:rowOff>10982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510208"/>
          <a:ext cx="889000" cy="4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52259</xdr:rowOff>
    </xdr:from>
    <xdr:to>
      <xdr:col>20</xdr:col>
      <xdr:colOff>38100</xdr:colOff>
      <xdr:row>93</xdr:row>
      <xdr:rowOff>153859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144986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8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10982</xdr:rowOff>
    </xdr:from>
    <xdr:to>
      <xdr:col>15</xdr:col>
      <xdr:colOff>50800</xdr:colOff>
      <xdr:row>93</xdr:row>
      <xdr:rowOff>30037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955832"/>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87626</xdr:rowOff>
    </xdr:from>
    <xdr:to>
      <xdr:col>15</xdr:col>
      <xdr:colOff>101600</xdr:colOff>
      <xdr:row>96</xdr:row>
      <xdr:rowOff>17776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8903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30037</xdr:rowOff>
    </xdr:from>
    <xdr:to>
      <xdr:col>10</xdr:col>
      <xdr:colOff>114300</xdr:colOff>
      <xdr:row>98</xdr:row>
      <xdr:rowOff>63951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5974887"/>
          <a:ext cx="889000" cy="89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74874</xdr:rowOff>
    </xdr:from>
    <xdr:to>
      <xdr:col>10</xdr:col>
      <xdr:colOff>165100</xdr:colOff>
      <xdr:row>96</xdr:row>
      <xdr:rowOff>5024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167601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156483</xdr:rowOff>
    </xdr:from>
    <xdr:to>
      <xdr:col>6</xdr:col>
      <xdr:colOff>38100</xdr:colOff>
      <xdr:row>96</xdr:row>
      <xdr:rowOff>86633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103160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7454</xdr:rowOff>
    </xdr:from>
    <xdr:to>
      <xdr:col>24</xdr:col>
      <xdr:colOff>114300</xdr:colOff>
      <xdr:row>91</xdr:row>
      <xdr:rowOff>109054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6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131931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56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28908</xdr:rowOff>
    </xdr:from>
    <xdr:to>
      <xdr:col>20</xdr:col>
      <xdr:colOff>38100</xdr:colOff>
      <xdr:row>90</xdr:row>
      <xdr:rowOff>130508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4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147035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23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131632</xdr:rowOff>
    </xdr:from>
    <xdr:to>
      <xdr:col>15</xdr:col>
      <xdr:colOff>101600</xdr:colOff>
      <xdr:row>93</xdr:row>
      <xdr:rowOff>61782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9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78309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68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150687</xdr:rowOff>
    </xdr:from>
    <xdr:to>
      <xdr:col>10</xdr:col>
      <xdr:colOff>165100</xdr:colOff>
      <xdr:row>93</xdr:row>
      <xdr:rowOff>80837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9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97364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6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13151</xdr:rowOff>
    </xdr:from>
    <xdr:to>
      <xdr:col>6</xdr:col>
      <xdr:colOff>38100</xdr:colOff>
      <xdr:row>98</xdr:row>
      <xdr:rowOff>114751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105878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152458</xdr:rowOff>
    </xdr:from>
    <xdr:to>
      <xdr:col>54</xdr:col>
      <xdr:colOff>189865</xdr:colOff>
      <xdr:row>38</xdr:row>
      <xdr:rowOff>39617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638858"/>
          <a:ext cx="1270" cy="91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43444</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5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39617</xdr:rowOff>
    </xdr:from>
    <xdr:to>
      <xdr:col>55</xdr:col>
      <xdr:colOff>88900</xdr:colOff>
      <xdr:row>38</xdr:row>
      <xdr:rowOff>39617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55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99135</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41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152458</xdr:rowOff>
    </xdr:from>
    <xdr:to>
      <xdr:col>55</xdr:col>
      <xdr:colOff>88900</xdr:colOff>
      <xdr:row>32</xdr:row>
      <xdr:rowOff>152458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63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169799</xdr:rowOff>
    </xdr:from>
    <xdr:to>
      <xdr:col>55</xdr:col>
      <xdr:colOff>0</xdr:colOff>
      <xdr:row>36</xdr:row>
      <xdr:rowOff>139145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170549"/>
          <a:ext cx="838200" cy="14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104745</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934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81868</xdr:rowOff>
    </xdr:from>
    <xdr:to>
      <xdr:col>55</xdr:col>
      <xdr:colOff>50800</xdr:colOff>
      <xdr:row>36</xdr:row>
      <xdr:rowOff>12018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0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167</xdr:rowOff>
    </xdr:from>
    <xdr:to>
      <xdr:col>50</xdr:col>
      <xdr:colOff>114300</xdr:colOff>
      <xdr:row>36</xdr:row>
      <xdr:rowOff>139145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143667"/>
          <a:ext cx="889000" cy="11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4754</xdr:rowOff>
    </xdr:from>
    <xdr:to>
      <xdr:col>50</xdr:col>
      <xdr:colOff>165100</xdr:colOff>
      <xdr:row>36</xdr:row>
      <xdr:rowOff>106354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122881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95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167</xdr:rowOff>
    </xdr:from>
    <xdr:to>
      <xdr:col>45</xdr:col>
      <xdr:colOff>177800</xdr:colOff>
      <xdr:row>37</xdr:row>
      <xdr:rowOff>45887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143667"/>
          <a:ext cx="889000" cy="12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55916</xdr:rowOff>
    </xdr:from>
    <xdr:to>
      <xdr:col>46</xdr:col>
      <xdr:colOff>38100</xdr:colOff>
      <xdr:row>29</xdr:row>
      <xdr:rowOff>157516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2593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95667</xdr:rowOff>
    </xdr:from>
    <xdr:to>
      <xdr:col>41</xdr:col>
      <xdr:colOff>50800</xdr:colOff>
      <xdr:row>37</xdr:row>
      <xdr:rowOff>45887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5924967"/>
          <a:ext cx="889000" cy="46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138539</xdr:rowOff>
    </xdr:from>
    <xdr:to>
      <xdr:col>41</xdr:col>
      <xdr:colOff>101600</xdr:colOff>
      <xdr:row>37</xdr:row>
      <xdr:rowOff>68689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3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85216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112087</xdr:rowOff>
    </xdr:from>
    <xdr:to>
      <xdr:col>36</xdr:col>
      <xdr:colOff>165100</xdr:colOff>
      <xdr:row>37</xdr:row>
      <xdr:rowOff>42237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2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33364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118999</xdr:rowOff>
    </xdr:from>
    <xdr:to>
      <xdr:col>55</xdr:col>
      <xdr:colOff>50800</xdr:colOff>
      <xdr:row>36</xdr:row>
      <xdr:rowOff>49149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97426</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9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88345</xdr:rowOff>
    </xdr:from>
    <xdr:to>
      <xdr:col>50</xdr:col>
      <xdr:colOff>165100</xdr:colOff>
      <xdr:row>37</xdr:row>
      <xdr:rowOff>18495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6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9622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635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120817</xdr:rowOff>
    </xdr:from>
    <xdr:to>
      <xdr:col>46</xdr:col>
      <xdr:colOff>38100</xdr:colOff>
      <xdr:row>30</xdr:row>
      <xdr:rowOff>50967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0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42094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18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166537</xdr:rowOff>
    </xdr:from>
    <xdr:to>
      <xdr:col>41</xdr:col>
      <xdr:colOff>101600</xdr:colOff>
      <xdr:row>37</xdr:row>
      <xdr:rowOff>96687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33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87814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43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44867</xdr:rowOff>
    </xdr:from>
    <xdr:to>
      <xdr:col>36</xdr:col>
      <xdr:colOff>165100</xdr:colOff>
      <xdr:row>34</xdr:row>
      <xdr:rowOff>146467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58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162994</xdr:rowOff>
    </xdr:from>
    <xdr:ext cx="59901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672795" y="564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85814</xdr:rowOff>
    </xdr:from>
    <xdr:to>
      <xdr:col>54</xdr:col>
      <xdr:colOff>189865</xdr:colOff>
      <xdr:row>59</xdr:row>
      <xdr:rowOff>73315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58314"/>
          <a:ext cx="1270" cy="153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77142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73315</xdr:rowOff>
    </xdr:from>
    <xdr:to>
      <xdr:col>55</xdr:col>
      <xdr:colOff>88900</xdr:colOff>
      <xdr:row>59</xdr:row>
      <xdr:rowOff>73315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8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32491</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85814</xdr:rowOff>
    </xdr:from>
    <xdr:to>
      <xdr:col>55</xdr:col>
      <xdr:colOff>88900</xdr:colOff>
      <xdr:row>50</xdr:row>
      <xdr:rowOff>85814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161481</xdr:rowOff>
    </xdr:from>
    <xdr:to>
      <xdr:col>55</xdr:col>
      <xdr:colOff>0</xdr:colOff>
      <xdr:row>57</xdr:row>
      <xdr:rowOff>131598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62681"/>
          <a:ext cx="838200" cy="1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127138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148711</xdr:rowOff>
    </xdr:from>
    <xdr:to>
      <xdr:col>55</xdr:col>
      <xdr:colOff>50800</xdr:colOff>
      <xdr:row>57</xdr:row>
      <xdr:rowOff>78861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4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106553</xdr:rowOff>
    </xdr:from>
    <xdr:to>
      <xdr:col>50</xdr:col>
      <xdr:colOff>114300</xdr:colOff>
      <xdr:row>57</xdr:row>
      <xdr:rowOff>131598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536303"/>
          <a:ext cx="889000" cy="3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69386</xdr:rowOff>
    </xdr:from>
    <xdr:to>
      <xdr:col>50</xdr:col>
      <xdr:colOff>165100</xdr:colOff>
      <xdr:row>55</xdr:row>
      <xdr:rowOff>170986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16063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27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24367</xdr:rowOff>
    </xdr:from>
    <xdr:to>
      <xdr:col>45</xdr:col>
      <xdr:colOff>177800</xdr:colOff>
      <xdr:row>55</xdr:row>
      <xdr:rowOff>106553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454117"/>
          <a:ext cx="889000" cy="8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85078</xdr:rowOff>
    </xdr:from>
    <xdr:to>
      <xdr:col>46</xdr:col>
      <xdr:colOff>38100</xdr:colOff>
      <xdr:row>55</xdr:row>
      <xdr:rowOff>15228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34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31755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11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24010</xdr:rowOff>
    </xdr:from>
    <xdr:to>
      <xdr:col>41</xdr:col>
      <xdr:colOff>50800</xdr:colOff>
      <xdr:row>55</xdr:row>
      <xdr:rowOff>24367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8767960"/>
          <a:ext cx="889000" cy="68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24005</xdr:rowOff>
    </xdr:from>
    <xdr:to>
      <xdr:col>41</xdr:col>
      <xdr:colOff>101600</xdr:colOff>
      <xdr:row>55</xdr:row>
      <xdr:rowOff>125605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5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116732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54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159702</xdr:rowOff>
    </xdr:from>
    <xdr:to>
      <xdr:col>36</xdr:col>
      <xdr:colOff>165100</xdr:colOff>
      <xdr:row>56</xdr:row>
      <xdr:rowOff>89852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80979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110681</xdr:rowOff>
    </xdr:from>
    <xdr:to>
      <xdr:col>55</xdr:col>
      <xdr:colOff>50800</xdr:colOff>
      <xdr:row>57</xdr:row>
      <xdr:rowOff>40831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1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133558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80798</xdr:rowOff>
    </xdr:from>
    <xdr:to>
      <xdr:col>50</xdr:col>
      <xdr:colOff>165100</xdr:colOff>
      <xdr:row>58</xdr:row>
      <xdr:rowOff>10948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55753</xdr:rowOff>
    </xdr:from>
    <xdr:to>
      <xdr:col>46</xdr:col>
      <xdr:colOff>38100</xdr:colOff>
      <xdr:row>55</xdr:row>
      <xdr:rowOff>157353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148480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57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145017</xdr:rowOff>
    </xdr:from>
    <xdr:to>
      <xdr:col>41</xdr:col>
      <xdr:colOff>101600</xdr:colOff>
      <xdr:row>55</xdr:row>
      <xdr:rowOff>75167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40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91694</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17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144660</xdr:rowOff>
    </xdr:from>
    <xdr:to>
      <xdr:col>36</xdr:col>
      <xdr:colOff>165100</xdr:colOff>
      <xdr:row>51</xdr:row>
      <xdr:rowOff>74810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87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91337</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49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91237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64187"/>
          <a:ext cx="1270" cy="1324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37914</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3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91237</xdr:rowOff>
    </xdr:from>
    <xdr:to>
      <xdr:col>55</xdr:col>
      <xdr:colOff>88900</xdr:colOff>
      <xdr:row>71</xdr:row>
      <xdr:rowOff>91237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6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155093</xdr:rowOff>
    </xdr:from>
    <xdr:to>
      <xdr:col>55</xdr:col>
      <xdr:colOff>0</xdr:colOff>
      <xdr:row>79</xdr:row>
      <xdr:rowOff>25628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56743"/>
          <a:ext cx="838200" cy="2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154297</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0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131420</xdr:rowOff>
    </xdr:from>
    <xdr:to>
      <xdr:col>55</xdr:col>
      <xdr:colOff>50800</xdr:colOff>
      <xdr:row>77</xdr:row>
      <xdr:rowOff>61570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1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4674</xdr:rowOff>
    </xdr:from>
    <xdr:to>
      <xdr:col>50</xdr:col>
      <xdr:colOff>114300</xdr:colOff>
      <xdr:row>79</xdr:row>
      <xdr:rowOff>25628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49224"/>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2984</xdr:rowOff>
    </xdr:from>
    <xdr:to>
      <xdr:col>50</xdr:col>
      <xdr:colOff>165100</xdr:colOff>
      <xdr:row>75</xdr:row>
      <xdr:rowOff>104584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86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121111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6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4674</xdr:rowOff>
    </xdr:from>
    <xdr:to>
      <xdr:col>45</xdr:col>
      <xdr:colOff>177800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49224"/>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45047</xdr:rowOff>
    </xdr:from>
    <xdr:to>
      <xdr:col>46</xdr:col>
      <xdr:colOff>38100</xdr:colOff>
      <xdr:row>72</xdr:row>
      <xdr:rowOff>146647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3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163174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1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150177</xdr:rowOff>
    </xdr:from>
    <xdr:to>
      <xdr:col>41</xdr:col>
      <xdr:colOff>50800</xdr:colOff>
      <xdr:row>79</xdr:row>
      <xdr:rowOff>44450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23277"/>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69164</xdr:rowOff>
    </xdr:from>
    <xdr:to>
      <xdr:col>41</xdr:col>
      <xdr:colOff>101600</xdr:colOff>
      <xdr:row>72</xdr:row>
      <xdr:rowOff>170764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41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15841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1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147574</xdr:rowOff>
    </xdr:from>
    <xdr:to>
      <xdr:col>36</xdr:col>
      <xdr:colOff>165100</xdr:colOff>
      <xdr:row>75</xdr:row>
      <xdr:rowOff>77724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83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94251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6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104293</xdr:rowOff>
    </xdr:from>
    <xdr:to>
      <xdr:col>55</xdr:col>
      <xdr:colOff>50800</xdr:colOff>
      <xdr:row>78</xdr:row>
      <xdr:rowOff>34443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82720</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8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146278</xdr:rowOff>
    </xdr:from>
    <xdr:to>
      <xdr:col>50</xdr:col>
      <xdr:colOff>165100</xdr:colOff>
      <xdr:row>79</xdr:row>
      <xdr:rowOff>76428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67555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1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125324</xdr:rowOff>
    </xdr:from>
    <xdr:to>
      <xdr:col>46</xdr:col>
      <xdr:colOff>38100</xdr:colOff>
      <xdr:row>79</xdr:row>
      <xdr:rowOff>55474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46601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99377</xdr:rowOff>
    </xdr:from>
    <xdr:to>
      <xdr:col>36</xdr:col>
      <xdr:colOff>165100</xdr:colOff>
      <xdr:row>79</xdr:row>
      <xdr:rowOff>29527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20654</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6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120441</xdr:rowOff>
    </xdr:from>
    <xdr:to>
      <xdr:col>54</xdr:col>
      <xdr:colOff>189865</xdr:colOff>
      <xdr:row>98</xdr:row>
      <xdr:rowOff>158665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6065291"/>
          <a:ext cx="1270" cy="89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162492</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158665</xdr:rowOff>
    </xdr:from>
    <xdr:to>
      <xdr:col>55</xdr:col>
      <xdr:colOff>88900</xdr:colOff>
      <xdr:row>98</xdr:row>
      <xdr:rowOff>158665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6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67118</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84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120441</xdr:rowOff>
    </xdr:from>
    <xdr:to>
      <xdr:col>55</xdr:col>
      <xdr:colOff>88900</xdr:colOff>
      <xdr:row>93</xdr:row>
      <xdr:rowOff>120441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6065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94951</xdr:rowOff>
    </xdr:from>
    <xdr:to>
      <xdr:col>55</xdr:col>
      <xdr:colOff>0</xdr:colOff>
      <xdr:row>96</xdr:row>
      <xdr:rowOff>170314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554151"/>
          <a:ext cx="838200" cy="7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73795</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3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95368</xdr:rowOff>
    </xdr:from>
    <xdr:to>
      <xdr:col>55</xdr:col>
      <xdr:colOff>50800</xdr:colOff>
      <xdr:row>97</xdr:row>
      <xdr:rowOff>25518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124918</xdr:rowOff>
    </xdr:from>
    <xdr:to>
      <xdr:col>50</xdr:col>
      <xdr:colOff>114300</xdr:colOff>
      <xdr:row>96</xdr:row>
      <xdr:rowOff>170314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241218"/>
          <a:ext cx="889000" cy="38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134973</xdr:rowOff>
    </xdr:from>
    <xdr:to>
      <xdr:col>50</xdr:col>
      <xdr:colOff>165100</xdr:colOff>
      <xdr:row>96</xdr:row>
      <xdr:rowOff>65123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4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81650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19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96323</xdr:rowOff>
    </xdr:from>
    <xdr:to>
      <xdr:col>45</xdr:col>
      <xdr:colOff>177800</xdr:colOff>
      <xdr:row>94</xdr:row>
      <xdr:rowOff>124918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212623"/>
          <a:ext cx="889000" cy="2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150755</xdr:rowOff>
    </xdr:from>
    <xdr:to>
      <xdr:col>46</xdr:col>
      <xdr:colOff>38100</xdr:colOff>
      <xdr:row>96</xdr:row>
      <xdr:rowOff>80905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72032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53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108468</xdr:rowOff>
    </xdr:from>
    <xdr:to>
      <xdr:col>41</xdr:col>
      <xdr:colOff>50800</xdr:colOff>
      <xdr:row>94</xdr:row>
      <xdr:rowOff>96323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5538968"/>
          <a:ext cx="889000" cy="67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77088</xdr:rowOff>
    </xdr:from>
    <xdr:to>
      <xdr:col>41</xdr:col>
      <xdr:colOff>101600</xdr:colOff>
      <xdr:row>97</xdr:row>
      <xdr:rowOff>7238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53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169815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62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74555</xdr:rowOff>
    </xdr:from>
    <xdr:to>
      <xdr:col>36</xdr:col>
      <xdr:colOff>165100</xdr:colOff>
      <xdr:row>97</xdr:row>
      <xdr:rowOff>4705</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167282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44151</xdr:rowOff>
    </xdr:from>
    <xdr:to>
      <xdr:col>55</xdr:col>
      <xdr:colOff>50800</xdr:colOff>
      <xdr:row>96</xdr:row>
      <xdr:rowOff>145751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50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67028</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119514</xdr:rowOff>
    </xdr:from>
    <xdr:to>
      <xdr:col>50</xdr:col>
      <xdr:colOff>165100</xdr:colOff>
      <xdr:row>97</xdr:row>
      <xdr:rowOff>49664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5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40791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67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74118</xdr:rowOff>
    </xdr:from>
    <xdr:to>
      <xdr:col>46</xdr:col>
      <xdr:colOff>38100</xdr:colOff>
      <xdr:row>95</xdr:row>
      <xdr:rowOff>4268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1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20795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59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45523</xdr:rowOff>
    </xdr:from>
    <xdr:to>
      <xdr:col>41</xdr:col>
      <xdr:colOff>101600</xdr:colOff>
      <xdr:row>94</xdr:row>
      <xdr:rowOff>147123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1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163650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59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57668</xdr:rowOff>
    </xdr:from>
    <xdr:to>
      <xdr:col>36</xdr:col>
      <xdr:colOff>165100</xdr:colOff>
      <xdr:row>90</xdr:row>
      <xdr:rowOff>159268</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548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4345</xdr:rowOff>
    </xdr:from>
    <xdr:ext cx="599010"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672795" y="1526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86969</xdr:rowOff>
    </xdr:from>
    <xdr:to>
      <xdr:col>85</xdr:col>
      <xdr:colOff>126364</xdr:colOff>
      <xdr:row>39</xdr:row>
      <xdr:rowOff>35534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30469"/>
          <a:ext cx="1269"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39361</xdr:rowOff>
    </xdr:from>
    <xdr:ext cx="378565"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2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35534</xdr:rowOff>
    </xdr:from>
    <xdr:to>
      <xdr:col>86</xdr:col>
      <xdr:colOff>25400</xdr:colOff>
      <xdr:row>39</xdr:row>
      <xdr:rowOff>35534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2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33646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86969</xdr:rowOff>
    </xdr:from>
    <xdr:to>
      <xdr:col>86</xdr:col>
      <xdr:colOff>25400</xdr:colOff>
      <xdr:row>30</xdr:row>
      <xdr:rowOff>86969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3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168694</xdr:rowOff>
    </xdr:from>
    <xdr:to>
      <xdr:col>85</xdr:col>
      <xdr:colOff>127000</xdr:colOff>
      <xdr:row>39</xdr:row>
      <xdr:rowOff>38812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683794"/>
          <a:ext cx="838200" cy="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74706</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246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51829</xdr:rowOff>
    </xdr:from>
    <xdr:to>
      <xdr:col>85</xdr:col>
      <xdr:colOff>177800</xdr:colOff>
      <xdr:row>37</xdr:row>
      <xdr:rowOff>153429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3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38812</xdr:rowOff>
    </xdr:from>
    <xdr:to>
      <xdr:col>81</xdr:col>
      <xdr:colOff>50800</xdr:colOff>
      <xdr:row>39</xdr:row>
      <xdr:rowOff>44297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25362"/>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106883</xdr:rowOff>
    </xdr:from>
    <xdr:to>
      <xdr:col>81</xdr:col>
      <xdr:colOff>101600</xdr:colOff>
      <xdr:row>38</xdr:row>
      <xdr:rowOff>37033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53560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2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44297</xdr:rowOff>
    </xdr:from>
    <xdr:to>
      <xdr:col>76</xdr:col>
      <xdr:colOff>114300</xdr:colOff>
      <xdr:row>39</xdr:row>
      <xdr:rowOff>44336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3084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58839</xdr:rowOff>
    </xdr:from>
    <xdr:to>
      <xdr:col>76</xdr:col>
      <xdr:colOff>165100</xdr:colOff>
      <xdr:row>37</xdr:row>
      <xdr:rowOff>160439</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5516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17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44336</xdr:rowOff>
    </xdr:from>
    <xdr:to>
      <xdr:col>71</xdr:col>
      <xdr:colOff>177800</xdr:colOff>
      <xdr:row>39</xdr:row>
      <xdr:rowOff>44374</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3088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10757</xdr:rowOff>
    </xdr:from>
    <xdr:to>
      <xdr:col>72</xdr:col>
      <xdr:colOff>38100</xdr:colOff>
      <xdr:row>36</xdr:row>
      <xdr:rowOff>112357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128884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9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163538</xdr:rowOff>
    </xdr:from>
    <xdr:to>
      <xdr:col>67</xdr:col>
      <xdr:colOff>101600</xdr:colOff>
      <xdr:row>36</xdr:row>
      <xdr:rowOff>93688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110215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9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117894</xdr:rowOff>
    </xdr:from>
    <xdr:to>
      <xdr:col>85</xdr:col>
      <xdr:colOff>177800</xdr:colOff>
      <xdr:row>39</xdr:row>
      <xdr:rowOff>48044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6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32821</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54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159462</xdr:rowOff>
    </xdr:from>
    <xdr:to>
      <xdr:col>81</xdr:col>
      <xdr:colOff>101600</xdr:colOff>
      <xdr:row>39</xdr:row>
      <xdr:rowOff>89612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80739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76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164947</xdr:rowOff>
    </xdr:from>
    <xdr:to>
      <xdr:col>76</xdr:col>
      <xdr:colOff>165100</xdr:colOff>
      <xdr:row>39</xdr:row>
      <xdr:rowOff>95097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86224</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164986</xdr:rowOff>
    </xdr:from>
    <xdr:to>
      <xdr:col>72</xdr:col>
      <xdr:colOff>38100</xdr:colOff>
      <xdr:row>39</xdr:row>
      <xdr:rowOff>95136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86263</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165024</xdr:rowOff>
    </xdr:from>
    <xdr:to>
      <xdr:col>67</xdr:col>
      <xdr:colOff>101600</xdr:colOff>
      <xdr:row>39</xdr:row>
      <xdr:rowOff>95174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86301</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31801</xdr:rowOff>
    </xdr:from>
    <xdr:to>
      <xdr:col>85</xdr:col>
      <xdr:colOff>126364</xdr:colOff>
      <xdr:row>79</xdr:row>
      <xdr:rowOff>14770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33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18597</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6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14770</xdr:rowOff>
    </xdr:from>
    <xdr:to>
      <xdr:col>86</xdr:col>
      <xdr:colOff>25400</xdr:colOff>
      <xdr:row>79</xdr:row>
      <xdr:rowOff>14770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149928</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31801</xdr:rowOff>
    </xdr:from>
    <xdr:to>
      <xdr:col>86</xdr:col>
      <xdr:colOff>25400</xdr:colOff>
      <xdr:row>70</xdr:row>
      <xdr:rowOff>31801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3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118821</xdr:rowOff>
    </xdr:from>
    <xdr:to>
      <xdr:col>85</xdr:col>
      <xdr:colOff>127000</xdr:colOff>
      <xdr:row>74</xdr:row>
      <xdr:rowOff>137128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806121"/>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85062</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7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106635</xdr:rowOff>
    </xdr:from>
    <xdr:to>
      <xdr:col>85</xdr:col>
      <xdr:colOff>177800</xdr:colOff>
      <xdr:row>75</xdr:row>
      <xdr:rowOff>36785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137128</xdr:rowOff>
    </xdr:from>
    <xdr:to>
      <xdr:col>81</xdr:col>
      <xdr:colOff>50800</xdr:colOff>
      <xdr:row>75</xdr:row>
      <xdr:rowOff>9322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824428"/>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77889</xdr:rowOff>
    </xdr:from>
    <xdr:to>
      <xdr:col>81</xdr:col>
      <xdr:colOff>101600</xdr:colOff>
      <xdr:row>75</xdr:row>
      <xdr:rowOff>8039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24566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5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9322</xdr:rowOff>
    </xdr:from>
    <xdr:to>
      <xdr:col>76</xdr:col>
      <xdr:colOff>114300</xdr:colOff>
      <xdr:row>75</xdr:row>
      <xdr:rowOff>40945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86807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133991</xdr:rowOff>
    </xdr:from>
    <xdr:to>
      <xdr:col>76</xdr:col>
      <xdr:colOff>165100</xdr:colOff>
      <xdr:row>75</xdr:row>
      <xdr:rowOff>64141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55268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40945</xdr:rowOff>
    </xdr:from>
    <xdr:to>
      <xdr:col>71</xdr:col>
      <xdr:colOff>177800</xdr:colOff>
      <xdr:row>75</xdr:row>
      <xdr:rowOff>55213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899695"/>
          <a:ext cx="8890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16872</xdr:rowOff>
    </xdr:from>
    <xdr:to>
      <xdr:col>72</xdr:col>
      <xdr:colOff>38100</xdr:colOff>
      <xdr:row>75</xdr:row>
      <xdr:rowOff>118472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109599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53715</xdr:rowOff>
    </xdr:from>
    <xdr:to>
      <xdr:col>67</xdr:col>
      <xdr:colOff>101600</xdr:colOff>
      <xdr:row>75</xdr:row>
      <xdr:rowOff>155315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91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146442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0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68021</xdr:rowOff>
    </xdr:from>
    <xdr:to>
      <xdr:col>85</xdr:col>
      <xdr:colOff>177800</xdr:colOff>
      <xdr:row>74</xdr:row>
      <xdr:rowOff>169621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7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90898</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6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86328</xdr:rowOff>
    </xdr:from>
    <xdr:to>
      <xdr:col>81</xdr:col>
      <xdr:colOff>101600</xdr:colOff>
      <xdr:row>75</xdr:row>
      <xdr:rowOff>16478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7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7605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8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129972</xdr:rowOff>
    </xdr:from>
    <xdr:to>
      <xdr:col>76</xdr:col>
      <xdr:colOff>165100</xdr:colOff>
      <xdr:row>75</xdr:row>
      <xdr:rowOff>60122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8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76649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5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161595</xdr:rowOff>
    </xdr:from>
    <xdr:to>
      <xdr:col>72</xdr:col>
      <xdr:colOff>38100</xdr:colOff>
      <xdr:row>75</xdr:row>
      <xdr:rowOff>91745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8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108272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6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4413</xdr:rowOff>
    </xdr:from>
    <xdr:to>
      <xdr:col>67</xdr:col>
      <xdr:colOff>101600</xdr:colOff>
      <xdr:row>75</xdr:row>
      <xdr:rowOff>106013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8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122540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6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23518</xdr:rowOff>
    </xdr:from>
    <xdr:to>
      <xdr:col>85</xdr:col>
      <xdr:colOff>126364</xdr:colOff>
      <xdr:row>98</xdr:row>
      <xdr:rowOff>148616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454018"/>
          <a:ext cx="1269" cy="14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152443</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148616</xdr:rowOff>
    </xdr:from>
    <xdr:to>
      <xdr:col>86</xdr:col>
      <xdr:colOff>25400</xdr:colOff>
      <xdr:row>98</xdr:row>
      <xdr:rowOff>148616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5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141645</xdr:rowOff>
    </xdr:from>
    <xdr:ext cx="599010"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2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23518</xdr:rowOff>
    </xdr:from>
    <xdr:to>
      <xdr:col>86</xdr:col>
      <xdr:colOff>25400</xdr:colOff>
      <xdr:row>90</xdr:row>
      <xdr:rowOff>23518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4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25774</xdr:rowOff>
    </xdr:from>
    <xdr:to>
      <xdr:col>85</xdr:col>
      <xdr:colOff>127000</xdr:colOff>
      <xdr:row>96</xdr:row>
      <xdr:rowOff>22093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313524"/>
          <a:ext cx="838200" cy="16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66184</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525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87757</xdr:rowOff>
    </xdr:from>
    <xdr:to>
      <xdr:col>85</xdr:col>
      <xdr:colOff>177800</xdr:colOff>
      <xdr:row>97</xdr:row>
      <xdr:rowOff>17907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25774</xdr:rowOff>
    </xdr:from>
    <xdr:to>
      <xdr:col>81</xdr:col>
      <xdr:colOff>50800</xdr:colOff>
      <xdr:row>96</xdr:row>
      <xdr:rowOff>34514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313524"/>
          <a:ext cx="889000" cy="18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146126</xdr:rowOff>
    </xdr:from>
    <xdr:to>
      <xdr:col>81</xdr:col>
      <xdr:colOff>101600</xdr:colOff>
      <xdr:row>96</xdr:row>
      <xdr:rowOff>76276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67403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52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34514</xdr:rowOff>
    </xdr:from>
    <xdr:to>
      <xdr:col>76</xdr:col>
      <xdr:colOff>114300</xdr:colOff>
      <xdr:row>97</xdr:row>
      <xdr:rowOff>80668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493714"/>
          <a:ext cx="889000" cy="21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11770</xdr:rowOff>
    </xdr:from>
    <xdr:to>
      <xdr:col>76</xdr:col>
      <xdr:colOff>165100</xdr:colOff>
      <xdr:row>97</xdr:row>
      <xdr:rowOff>113370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104497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73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106935</xdr:rowOff>
    </xdr:from>
    <xdr:to>
      <xdr:col>71</xdr:col>
      <xdr:colOff>177800</xdr:colOff>
      <xdr:row>97</xdr:row>
      <xdr:rowOff>80668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566135"/>
          <a:ext cx="889000" cy="14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75261</xdr:rowOff>
    </xdr:from>
    <xdr:to>
      <xdr:col>72</xdr:col>
      <xdr:colOff>38100</xdr:colOff>
      <xdr:row>98</xdr:row>
      <xdr:rowOff>5411</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167988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7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3442</xdr:rowOff>
    </xdr:from>
    <xdr:to>
      <xdr:col>67</xdr:col>
      <xdr:colOff>101600</xdr:colOff>
      <xdr:row>97</xdr:row>
      <xdr:rowOff>105042</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96169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7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142743</xdr:rowOff>
    </xdr:from>
    <xdr:to>
      <xdr:col>85</xdr:col>
      <xdr:colOff>177800</xdr:colOff>
      <xdr:row>96</xdr:row>
      <xdr:rowOff>72893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4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165620</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2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146424</xdr:rowOff>
    </xdr:from>
    <xdr:to>
      <xdr:col>81</xdr:col>
      <xdr:colOff>101600</xdr:colOff>
      <xdr:row>95</xdr:row>
      <xdr:rowOff>76574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2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93101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0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155164</xdr:rowOff>
    </xdr:from>
    <xdr:to>
      <xdr:col>76</xdr:col>
      <xdr:colOff>165100</xdr:colOff>
      <xdr:row>96</xdr:row>
      <xdr:rowOff>85314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4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101841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2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29868</xdr:rowOff>
    </xdr:from>
    <xdr:to>
      <xdr:col>72</xdr:col>
      <xdr:colOff>38100</xdr:colOff>
      <xdr:row>97</xdr:row>
      <xdr:rowOff>131468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6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147995</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64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56135</xdr:rowOff>
    </xdr:from>
    <xdr:to>
      <xdr:col>67</xdr:col>
      <xdr:colOff>101600</xdr:colOff>
      <xdr:row>96</xdr:row>
      <xdr:rowOff>157735</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5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2812</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629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162865</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306365"/>
          <a:ext cx="1269"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109542</xdr:rowOff>
    </xdr:from>
    <xdr:ext cx="534377"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08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162865</xdr:rowOff>
    </xdr:from>
    <xdr:to>
      <xdr:col>116</xdr:col>
      <xdr:colOff>152400</xdr:colOff>
      <xdr:row>30</xdr:row>
      <xdr:rowOff>162865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30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139057</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139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116180</xdr:rowOff>
    </xdr:from>
    <xdr:to>
      <xdr:col>116</xdr:col>
      <xdr:colOff>114300</xdr:colOff>
      <xdr:row>37</xdr:row>
      <xdr:rowOff>46330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129896</xdr:rowOff>
    </xdr:from>
    <xdr:to>
      <xdr:col>112</xdr:col>
      <xdr:colOff>38100</xdr:colOff>
      <xdr:row>37</xdr:row>
      <xdr:rowOff>60046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76573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168377</xdr:rowOff>
    </xdr:from>
    <xdr:to>
      <xdr:col>107</xdr:col>
      <xdr:colOff>101600</xdr:colOff>
      <xdr:row>37</xdr:row>
      <xdr:rowOff>98527</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115054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157404</xdr:rowOff>
    </xdr:from>
    <xdr:to>
      <xdr:col>102</xdr:col>
      <xdr:colOff>165100</xdr:colOff>
      <xdr:row>37</xdr:row>
      <xdr:rowOff>87554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104081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71679</xdr:rowOff>
    </xdr:from>
    <xdr:to>
      <xdr:col>98</xdr:col>
      <xdr:colOff>38100</xdr:colOff>
      <xdr:row>38</xdr:row>
      <xdr:rowOff>1829</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18356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41173</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85123"/>
          <a:ext cx="1269" cy="137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159300</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5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41173</xdr:rowOff>
    </xdr:from>
    <xdr:to>
      <xdr:col>116</xdr:col>
      <xdr:colOff>152400</xdr:colOff>
      <xdr:row>51</xdr:row>
      <xdr:rowOff>41173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8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40336</xdr:rowOff>
    </xdr:from>
    <xdr:to>
      <xdr:col>116</xdr:col>
      <xdr:colOff>63500</xdr:colOff>
      <xdr:row>59</xdr:row>
      <xdr:rowOff>43307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1323300" y="10155886"/>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54703</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655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31826</xdr:rowOff>
    </xdr:from>
    <xdr:to>
      <xdr:col>116</xdr:col>
      <xdr:colOff>114300</xdr:colOff>
      <xdr:row>57</xdr:row>
      <xdr:rowOff>133426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43307</xdr:rowOff>
    </xdr:from>
    <xdr:to>
      <xdr:col>111</xdr:col>
      <xdr:colOff>177800</xdr:colOff>
      <xdr:row>59</xdr:row>
      <xdr:rowOff>43307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158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31217</xdr:rowOff>
    </xdr:from>
    <xdr:to>
      <xdr:col>112</xdr:col>
      <xdr:colOff>38100</xdr:colOff>
      <xdr:row>57</xdr:row>
      <xdr:rowOff>132817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149344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43307</xdr:rowOff>
    </xdr:from>
    <xdr:to>
      <xdr:col>107</xdr:col>
      <xdr:colOff>50800</xdr:colOff>
      <xdr:row>59</xdr:row>
      <xdr:rowOff>43383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9545300" y="101588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54839</xdr:rowOff>
    </xdr:from>
    <xdr:to>
      <xdr:col>107</xdr:col>
      <xdr:colOff>101600</xdr:colOff>
      <xdr:row>57</xdr:row>
      <xdr:rowOff>156439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43383</xdr:rowOff>
    </xdr:from>
    <xdr:to>
      <xdr:col>102</xdr:col>
      <xdr:colOff>114300</xdr:colOff>
      <xdr:row>59</xdr:row>
      <xdr:rowOff>43383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93091</xdr:rowOff>
    </xdr:from>
    <xdr:to>
      <xdr:col>102</xdr:col>
      <xdr:colOff>165100</xdr:colOff>
      <xdr:row>58</xdr:row>
      <xdr:rowOff>23241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39768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141554</xdr:rowOff>
    </xdr:from>
    <xdr:to>
      <xdr:col>98</xdr:col>
      <xdr:colOff>38100</xdr:colOff>
      <xdr:row>58</xdr:row>
      <xdr:rowOff>71704</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88231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160986</xdr:rowOff>
    </xdr:from>
    <xdr:to>
      <xdr:col>116</xdr:col>
      <xdr:colOff>114300</xdr:colOff>
      <xdr:row>59</xdr:row>
      <xdr:rowOff>91136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75913</xdr:rowOff>
    </xdr:from>
    <xdr:ext cx="313932"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10020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163957</xdr:rowOff>
    </xdr:from>
    <xdr:to>
      <xdr:col>112</xdr:col>
      <xdr:colOff>38100</xdr:colOff>
      <xdr:row>59</xdr:row>
      <xdr:rowOff>94107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85234</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166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163957</xdr:rowOff>
    </xdr:from>
    <xdr:to>
      <xdr:col>107</xdr:col>
      <xdr:colOff>101600</xdr:colOff>
      <xdr:row>59</xdr:row>
      <xdr:rowOff>94107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85234</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277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88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99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126822</xdr:rowOff>
    </xdr:from>
    <xdr:to>
      <xdr:col>116</xdr:col>
      <xdr:colOff>62864</xdr:colOff>
      <xdr:row>77</xdr:row>
      <xdr:rowOff>120993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128322"/>
          <a:ext cx="1269" cy="11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124820</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3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120993</xdr:rowOff>
    </xdr:from>
    <xdr:to>
      <xdr:col>116</xdr:col>
      <xdr:colOff>152400</xdr:colOff>
      <xdr:row>77</xdr:row>
      <xdr:rowOff>120993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3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73499</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19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126822</xdr:rowOff>
    </xdr:from>
    <xdr:to>
      <xdr:col>116</xdr:col>
      <xdr:colOff>152400</xdr:colOff>
      <xdr:row>70</xdr:row>
      <xdr:rowOff>126822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1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66529</xdr:rowOff>
    </xdr:from>
    <xdr:to>
      <xdr:col>116</xdr:col>
      <xdr:colOff>63500</xdr:colOff>
      <xdr:row>72</xdr:row>
      <xdr:rowOff>149987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2410929"/>
          <a:ext cx="838200" cy="8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30446</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2546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52019</xdr:rowOff>
    </xdr:from>
    <xdr:to>
      <xdr:col>116</xdr:col>
      <xdr:colOff>114300</xdr:colOff>
      <xdr:row>73</xdr:row>
      <xdr:rowOff>153619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149987</xdr:rowOff>
    </xdr:from>
    <xdr:to>
      <xdr:col>111</xdr:col>
      <xdr:colOff>177800</xdr:colOff>
      <xdr:row>72</xdr:row>
      <xdr:rowOff>162675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0434300" y="12494387"/>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95548</xdr:rowOff>
    </xdr:from>
    <xdr:to>
      <xdr:col>112</xdr:col>
      <xdr:colOff>38100</xdr:colOff>
      <xdr:row>74</xdr:row>
      <xdr:rowOff>25698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16825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162675</xdr:rowOff>
    </xdr:from>
    <xdr:to>
      <xdr:col>107</xdr:col>
      <xdr:colOff>50800</xdr:colOff>
      <xdr:row>73</xdr:row>
      <xdr:rowOff>4483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9545300" y="12507075"/>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148717</xdr:rowOff>
    </xdr:from>
    <xdr:to>
      <xdr:col>107</xdr:col>
      <xdr:colOff>101600</xdr:colOff>
      <xdr:row>74</xdr:row>
      <xdr:rowOff>78867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69994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4483</xdr:rowOff>
    </xdr:from>
    <xdr:to>
      <xdr:col>102</xdr:col>
      <xdr:colOff>114300</xdr:colOff>
      <xdr:row>73</xdr:row>
      <xdr:rowOff>65139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2520333"/>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84385</xdr:rowOff>
    </xdr:from>
    <xdr:to>
      <xdr:col>102</xdr:col>
      <xdr:colOff>165100</xdr:colOff>
      <xdr:row>74</xdr:row>
      <xdr:rowOff>14535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5662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114408</xdr:rowOff>
    </xdr:from>
    <xdr:to>
      <xdr:col>98</xdr:col>
      <xdr:colOff>38100</xdr:colOff>
      <xdr:row>74</xdr:row>
      <xdr:rowOff>44558</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35685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15729</xdr:rowOff>
    </xdr:from>
    <xdr:to>
      <xdr:col>116</xdr:col>
      <xdr:colOff>114300</xdr:colOff>
      <xdr:row>72</xdr:row>
      <xdr:rowOff>117329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23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38606</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221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99187</xdr:rowOff>
    </xdr:from>
    <xdr:to>
      <xdr:col>112</xdr:col>
      <xdr:colOff>38100</xdr:colOff>
      <xdr:row>73</xdr:row>
      <xdr:rowOff>29337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244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45864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221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111875</xdr:rowOff>
    </xdr:from>
    <xdr:to>
      <xdr:col>107</xdr:col>
      <xdr:colOff>101600</xdr:colOff>
      <xdr:row>73</xdr:row>
      <xdr:rowOff>42025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2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58552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22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125133</xdr:rowOff>
    </xdr:from>
    <xdr:to>
      <xdr:col>102</xdr:col>
      <xdr:colOff>165100</xdr:colOff>
      <xdr:row>73</xdr:row>
      <xdr:rowOff>55283</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24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71810</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22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14339</xdr:rowOff>
    </xdr:from>
    <xdr:to>
      <xdr:col>98</xdr:col>
      <xdr:colOff>38100</xdr:colOff>
      <xdr:row>73</xdr:row>
      <xdr:rowOff>115939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25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132466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23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補助費等は、住民一人当たり１１６，４８５円となっており、前年度比１２，９３４円増加している。これは、一部事務組合の施設整備事業の増加に伴う分担金の増額が要因となっていると考え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住民一人当たり８５，１１８円となっており、前年度比１５，４８２円増加している。これは、道路メンテンナス事業や町道整備事業などの増加が主な要因である。今後の見通しとしては、現段階において大規模な普通建設事業が予定されているため、大幅な増加が見込まれると考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住民一人当たり８８，５７３円となっており前年度比５，５４５円増加している。これは、委託先の人件費の増に伴ってスクールバス運行業務委託料や町民バスなどの運転業務委託料が増加した点が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住民一人当たり２８，８２２円となっており前年度比２，８０４円増加している。燃料費や人件費の高騰により除雪経費の増加が主な要因であるが、除雪路線及び業務委託等の見直しにより、可能な限り、除雪経費の節減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今後は、普通建設事業は大型事業が見込まれていることから、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老朽化した公共施設等の解体や廃止を推進し、維持管理経費を含め施設管理経費等を減少させながら、組織機構及び事務事業の見直しなどにより各費目において経費節減に努め財政健全化を図って行く。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16,625
16,474
326.50
13,215,911
12,713,499
468,506
6,945,587
10,929,751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105867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3190"/>
          <a:ext cx="1270" cy="124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109694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5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105867</xdr:rowOff>
    </xdr:from>
    <xdr:to>
      <xdr:col>24</xdr:col>
      <xdr:colOff>152400</xdr:colOff>
      <xdr:row>37</xdr:row>
      <xdr:rowOff>105867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4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6367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110896</xdr:rowOff>
    </xdr:from>
    <xdr:to>
      <xdr:col>24</xdr:col>
      <xdr:colOff>63500</xdr:colOff>
      <xdr:row>32</xdr:row>
      <xdr:rowOff>141986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425846"/>
          <a:ext cx="8382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26636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684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48209</xdr:rowOff>
    </xdr:from>
    <xdr:to>
      <xdr:col>24</xdr:col>
      <xdr:colOff>114300</xdr:colOff>
      <xdr:row>33</xdr:row>
      <xdr:rowOff>149809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141986</xdr:rowOff>
    </xdr:from>
    <xdr:to>
      <xdr:col>19</xdr:col>
      <xdr:colOff>177800</xdr:colOff>
      <xdr:row>33</xdr:row>
      <xdr:rowOff>20828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2838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157023</xdr:rowOff>
    </xdr:from>
    <xdr:to>
      <xdr:col>20</xdr:col>
      <xdr:colOff>38100</xdr:colOff>
      <xdr:row>34</xdr:row>
      <xdr:rowOff>87173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78300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120040</xdr:rowOff>
    </xdr:from>
    <xdr:to>
      <xdr:col>15</xdr:col>
      <xdr:colOff>50800</xdr:colOff>
      <xdr:row>33</xdr:row>
      <xdr:rowOff>20828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06440"/>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61468</xdr:rowOff>
    </xdr:from>
    <xdr:to>
      <xdr:col>15</xdr:col>
      <xdr:colOff>101600</xdr:colOff>
      <xdr:row>34</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154195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120040</xdr:rowOff>
    </xdr:from>
    <xdr:to>
      <xdr:col>10</xdr:col>
      <xdr:colOff>114300</xdr:colOff>
      <xdr:row>33</xdr:row>
      <xdr:rowOff>93523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06440"/>
          <a:ext cx="889000" cy="14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42266</xdr:rowOff>
    </xdr:from>
    <xdr:to>
      <xdr:col>10</xdr:col>
      <xdr:colOff>165100</xdr:colOff>
      <xdr:row>33</xdr:row>
      <xdr:rowOff>143866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134993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34951</xdr:rowOff>
    </xdr:from>
    <xdr:to>
      <xdr:col>6</xdr:col>
      <xdr:colOff>38100</xdr:colOff>
      <xdr:row>33</xdr:row>
      <xdr:rowOff>136551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153078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60096</xdr:rowOff>
    </xdr:from>
    <xdr:to>
      <xdr:col>24</xdr:col>
      <xdr:colOff>114300</xdr:colOff>
      <xdr:row>31</xdr:row>
      <xdr:rowOff>161696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82973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2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91186</xdr:rowOff>
    </xdr:from>
    <xdr:to>
      <xdr:col>20</xdr:col>
      <xdr:colOff>38100</xdr:colOff>
      <xdr:row>33</xdr:row>
      <xdr:rowOff>21336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37863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141478</xdr:rowOff>
    </xdr:from>
    <xdr:to>
      <xdr:col>15</xdr:col>
      <xdr:colOff>101600</xdr:colOff>
      <xdr:row>33</xdr:row>
      <xdr:rowOff>71628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88155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69240</xdr:rowOff>
    </xdr:from>
    <xdr:to>
      <xdr:col>10</xdr:col>
      <xdr:colOff>165100</xdr:colOff>
      <xdr:row>32</xdr:row>
      <xdr:rowOff>170840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15917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42723</xdr:rowOff>
    </xdr:from>
    <xdr:to>
      <xdr:col>6</xdr:col>
      <xdr:colOff>38100</xdr:colOff>
      <xdr:row>33</xdr:row>
      <xdr:rowOff>144323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135450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79359</xdr:rowOff>
    </xdr:from>
    <xdr:to>
      <xdr:col>24</xdr:col>
      <xdr:colOff>62865</xdr:colOff>
      <xdr:row>59</xdr:row>
      <xdr:rowOff>65767</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1859"/>
          <a:ext cx="1270" cy="152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69594</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8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65767</xdr:rowOff>
    </xdr:from>
    <xdr:to>
      <xdr:col>24</xdr:col>
      <xdr:colOff>152400</xdr:colOff>
      <xdr:row>59</xdr:row>
      <xdr:rowOff>65767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8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26036</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79359</xdr:rowOff>
    </xdr:from>
    <xdr:to>
      <xdr:col>24</xdr:col>
      <xdr:colOff>152400</xdr:colOff>
      <xdr:row>50</xdr:row>
      <xdr:rowOff>79359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72985</xdr:rowOff>
    </xdr:from>
    <xdr:to>
      <xdr:col>24</xdr:col>
      <xdr:colOff>63500</xdr:colOff>
      <xdr:row>57</xdr:row>
      <xdr:rowOff>159327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45635"/>
          <a:ext cx="838200" cy="8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7659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156232</xdr:rowOff>
    </xdr:from>
    <xdr:to>
      <xdr:col>24</xdr:col>
      <xdr:colOff>114300</xdr:colOff>
      <xdr:row>57</xdr:row>
      <xdr:rowOff>86382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5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146444</xdr:rowOff>
    </xdr:from>
    <xdr:to>
      <xdr:col>19</xdr:col>
      <xdr:colOff>177800</xdr:colOff>
      <xdr:row>57</xdr:row>
      <xdr:rowOff>72985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404744"/>
          <a:ext cx="889000" cy="44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102072</xdr:rowOff>
    </xdr:from>
    <xdr:to>
      <xdr:col>20</xdr:col>
      <xdr:colOff>38100</xdr:colOff>
      <xdr:row>57</xdr:row>
      <xdr:rowOff>32222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48749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47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146444</xdr:rowOff>
    </xdr:from>
    <xdr:to>
      <xdr:col>15</xdr:col>
      <xdr:colOff>50800</xdr:colOff>
      <xdr:row>58</xdr:row>
      <xdr:rowOff>163492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404744"/>
          <a:ext cx="889000" cy="7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155450</xdr:rowOff>
    </xdr:from>
    <xdr:to>
      <xdr:col>15</xdr:col>
      <xdr:colOff>101600</xdr:colOff>
      <xdr:row>55</xdr:row>
      <xdr:rowOff>85600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76727</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50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100692</xdr:rowOff>
    </xdr:from>
    <xdr:to>
      <xdr:col>10</xdr:col>
      <xdr:colOff>114300</xdr:colOff>
      <xdr:row>58</xdr:row>
      <xdr:rowOff>163492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44792"/>
          <a:ext cx="8890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40464</xdr:rowOff>
    </xdr:from>
    <xdr:to>
      <xdr:col>10</xdr:col>
      <xdr:colOff>165100</xdr:colOff>
      <xdr:row>58</xdr:row>
      <xdr:rowOff>142064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158591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81146</xdr:rowOff>
    </xdr:from>
    <xdr:to>
      <xdr:col>6</xdr:col>
      <xdr:colOff>38100</xdr:colOff>
      <xdr:row>59</xdr:row>
      <xdr:rowOff>11296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2423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108527</xdr:rowOff>
    </xdr:from>
    <xdr:to>
      <xdr:col>24</xdr:col>
      <xdr:colOff>114300</xdr:colOff>
      <xdr:row>58</xdr:row>
      <xdr:rowOff>38677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86954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5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22185</xdr:rowOff>
    </xdr:from>
    <xdr:to>
      <xdr:col>20</xdr:col>
      <xdr:colOff>38100</xdr:colOff>
      <xdr:row>57</xdr:row>
      <xdr:rowOff>123785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114912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88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95644</xdr:rowOff>
    </xdr:from>
    <xdr:to>
      <xdr:col>15</xdr:col>
      <xdr:colOff>101600</xdr:colOff>
      <xdr:row>55</xdr:row>
      <xdr:rowOff>25794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3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42321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12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112692</xdr:rowOff>
    </xdr:from>
    <xdr:to>
      <xdr:col>10</xdr:col>
      <xdr:colOff>165100</xdr:colOff>
      <xdr:row>59</xdr:row>
      <xdr:rowOff>42842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33969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4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49892</xdr:rowOff>
    </xdr:from>
    <xdr:to>
      <xdr:col>6</xdr:col>
      <xdr:colOff>38100</xdr:colOff>
      <xdr:row>58</xdr:row>
      <xdr:rowOff>151492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168019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6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150673</xdr:rowOff>
    </xdr:from>
    <xdr:to>
      <xdr:col>24</xdr:col>
      <xdr:colOff>62865</xdr:colOff>
      <xdr:row>78</xdr:row>
      <xdr:rowOff>80474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1980723"/>
          <a:ext cx="1270" cy="1472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84301</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4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80474</xdr:rowOff>
    </xdr:from>
    <xdr:to>
      <xdr:col>24</xdr:col>
      <xdr:colOff>152400</xdr:colOff>
      <xdr:row>78</xdr:row>
      <xdr:rowOff>80474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45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97350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150673</xdr:rowOff>
    </xdr:from>
    <xdr:to>
      <xdr:col>24</xdr:col>
      <xdr:colOff>152400</xdr:colOff>
      <xdr:row>69</xdr:row>
      <xdr:rowOff>150673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1980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22009</xdr:rowOff>
    </xdr:from>
    <xdr:to>
      <xdr:col>24</xdr:col>
      <xdr:colOff>63500</xdr:colOff>
      <xdr:row>72</xdr:row>
      <xdr:rowOff>61328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194959"/>
          <a:ext cx="838200" cy="2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71690</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4160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93263</xdr:rowOff>
    </xdr:from>
    <xdr:to>
      <xdr:col>24</xdr:col>
      <xdr:colOff>114300</xdr:colOff>
      <xdr:row>73</xdr:row>
      <xdr:rowOff>23413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43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61328</xdr:rowOff>
    </xdr:from>
    <xdr:to>
      <xdr:col>19</xdr:col>
      <xdr:colOff>177800</xdr:colOff>
      <xdr:row>74</xdr:row>
      <xdr:rowOff>26600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405728"/>
          <a:ext cx="889000" cy="30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152470</xdr:rowOff>
    </xdr:from>
    <xdr:to>
      <xdr:col>20</xdr:col>
      <xdr:colOff>38100</xdr:colOff>
      <xdr:row>72</xdr:row>
      <xdr:rowOff>82620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32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99147</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10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26600</xdr:rowOff>
    </xdr:from>
    <xdr:to>
      <xdr:col>15</xdr:col>
      <xdr:colOff>50800</xdr:colOff>
      <xdr:row>75</xdr:row>
      <xdr:rowOff>33972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713900"/>
          <a:ext cx="889000" cy="1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141763</xdr:rowOff>
    </xdr:from>
    <xdr:to>
      <xdr:col>15</xdr:col>
      <xdr:colOff>101600</xdr:colOff>
      <xdr:row>75</xdr:row>
      <xdr:rowOff>71913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63040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92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153150</xdr:rowOff>
    </xdr:from>
    <xdr:to>
      <xdr:col>10</xdr:col>
      <xdr:colOff>114300</xdr:colOff>
      <xdr:row>75</xdr:row>
      <xdr:rowOff>33972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2840450"/>
          <a:ext cx="889000" cy="5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90691</xdr:rowOff>
    </xdr:from>
    <xdr:to>
      <xdr:col>10</xdr:col>
      <xdr:colOff>165100</xdr:colOff>
      <xdr:row>76</xdr:row>
      <xdr:rowOff>20841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04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21082</xdr:rowOff>
    </xdr:from>
    <xdr:to>
      <xdr:col>6</xdr:col>
      <xdr:colOff>38100</xdr:colOff>
      <xdr:row>76</xdr:row>
      <xdr:rowOff>122682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113809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14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142659</xdr:rowOff>
    </xdr:from>
    <xdr:to>
      <xdr:col>24</xdr:col>
      <xdr:colOff>114300</xdr:colOff>
      <xdr:row>71</xdr:row>
      <xdr:rowOff>72809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1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165536</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199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10528</xdr:rowOff>
    </xdr:from>
    <xdr:to>
      <xdr:col>20</xdr:col>
      <xdr:colOff>38100</xdr:colOff>
      <xdr:row>72</xdr:row>
      <xdr:rowOff>112128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3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103255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44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147250</xdr:rowOff>
    </xdr:from>
    <xdr:to>
      <xdr:col>15</xdr:col>
      <xdr:colOff>101600</xdr:colOff>
      <xdr:row>74</xdr:row>
      <xdr:rowOff>77400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6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93927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43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154622</xdr:rowOff>
    </xdr:from>
    <xdr:to>
      <xdr:col>10</xdr:col>
      <xdr:colOff>165100</xdr:colOff>
      <xdr:row>75</xdr:row>
      <xdr:rowOff>84772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8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101299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61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102350</xdr:rowOff>
    </xdr:from>
    <xdr:to>
      <xdr:col>6</xdr:col>
      <xdr:colOff>38100</xdr:colOff>
      <xdr:row>75</xdr:row>
      <xdr:rowOff>32500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7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49027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56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3632</xdr:rowOff>
    </xdr:from>
    <xdr:to>
      <xdr:col>24</xdr:col>
      <xdr:colOff>62865</xdr:colOff>
      <xdr:row>98</xdr:row>
      <xdr:rowOff>102476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132"/>
          <a:ext cx="1270" cy="1470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102476</xdr:rowOff>
    </xdr:from>
    <xdr:to>
      <xdr:col>24</xdr:col>
      <xdr:colOff>152400</xdr:colOff>
      <xdr:row>98</xdr:row>
      <xdr:rowOff>102476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121759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3632</xdr:rowOff>
    </xdr:from>
    <xdr:to>
      <xdr:col>24</xdr:col>
      <xdr:colOff>152400</xdr:colOff>
      <xdr:row>90</xdr:row>
      <xdr:rowOff>3632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58547</xdr:rowOff>
    </xdr:from>
    <xdr:to>
      <xdr:col>24</xdr:col>
      <xdr:colOff>63500</xdr:colOff>
      <xdr:row>96</xdr:row>
      <xdr:rowOff>134632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17747"/>
          <a:ext cx="8382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143818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60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120941</xdr:rowOff>
    </xdr:from>
    <xdr:to>
      <xdr:col>24</xdr:col>
      <xdr:colOff>114300</xdr:colOff>
      <xdr:row>96</xdr:row>
      <xdr:rowOff>51091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58547</xdr:rowOff>
    </xdr:from>
    <xdr:to>
      <xdr:col>19</xdr:col>
      <xdr:colOff>177800</xdr:colOff>
      <xdr:row>96</xdr:row>
      <xdr:rowOff>125527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17747"/>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73749</xdr:rowOff>
    </xdr:from>
    <xdr:to>
      <xdr:col>20</xdr:col>
      <xdr:colOff>38100</xdr:colOff>
      <xdr:row>96</xdr:row>
      <xdr:rowOff>3899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20426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125527</xdr:rowOff>
    </xdr:from>
    <xdr:to>
      <xdr:col>15</xdr:col>
      <xdr:colOff>50800</xdr:colOff>
      <xdr:row>97</xdr:row>
      <xdr:rowOff>102312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84727"/>
          <a:ext cx="889000" cy="1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135573</xdr:rowOff>
    </xdr:from>
    <xdr:to>
      <xdr:col>15</xdr:col>
      <xdr:colOff>101600</xdr:colOff>
      <xdr:row>96</xdr:row>
      <xdr:rowOff>65723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82250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102312</xdr:rowOff>
    </xdr:from>
    <xdr:to>
      <xdr:col>10</xdr:col>
      <xdr:colOff>114300</xdr:colOff>
      <xdr:row>97</xdr:row>
      <xdr:rowOff>151828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32962"/>
          <a:ext cx="889000" cy="4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98679</xdr:rowOff>
    </xdr:from>
    <xdr:to>
      <xdr:col>10</xdr:col>
      <xdr:colOff>165100</xdr:colOff>
      <xdr:row>97</xdr:row>
      <xdr:rowOff>28829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34989</xdr:rowOff>
    </xdr:from>
    <xdr:to>
      <xdr:col>6</xdr:col>
      <xdr:colOff>38100</xdr:colOff>
      <xdr:row>97</xdr:row>
      <xdr:rowOff>136589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153116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83832</xdr:rowOff>
    </xdr:from>
    <xdr:to>
      <xdr:col>24</xdr:col>
      <xdr:colOff>114300</xdr:colOff>
      <xdr:row>97</xdr:row>
      <xdr:rowOff>13982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62259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7747</xdr:rowOff>
    </xdr:from>
    <xdr:to>
      <xdr:col>20</xdr:col>
      <xdr:colOff>38100</xdr:colOff>
      <xdr:row>96</xdr:row>
      <xdr:rowOff>109347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100474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74727</xdr:rowOff>
    </xdr:from>
    <xdr:to>
      <xdr:col>15</xdr:col>
      <xdr:colOff>101600</xdr:colOff>
      <xdr:row>97</xdr:row>
      <xdr:rowOff>4877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51512</xdr:rowOff>
    </xdr:from>
    <xdr:to>
      <xdr:col>10</xdr:col>
      <xdr:colOff>165100</xdr:colOff>
      <xdr:row>97</xdr:row>
      <xdr:rowOff>153112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144239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101028</xdr:rowOff>
    </xdr:from>
    <xdr:to>
      <xdr:col>6</xdr:col>
      <xdr:colOff>38100</xdr:colOff>
      <xdr:row>98</xdr:row>
      <xdr:rowOff>31178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22305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157302</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72252"/>
          <a:ext cx="1270" cy="118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103979</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157302</xdr:rowOff>
    </xdr:from>
    <xdr:to>
      <xdr:col>55</xdr:col>
      <xdr:colOff>88900</xdr:colOff>
      <xdr:row>31</xdr:row>
      <xdr:rowOff>157302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7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124613</xdr:rowOff>
    </xdr:from>
    <xdr:to>
      <xdr:col>55</xdr:col>
      <xdr:colOff>0</xdr:colOff>
      <xdr:row>38</xdr:row>
      <xdr:rowOff>132842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39713"/>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168698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08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145821</xdr:rowOff>
    </xdr:from>
    <xdr:to>
      <xdr:col>55</xdr:col>
      <xdr:colOff>50800</xdr:colOff>
      <xdr:row>38</xdr:row>
      <xdr:rowOff>75971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124613</xdr:rowOff>
    </xdr:from>
    <xdr:to>
      <xdr:col>50</xdr:col>
      <xdr:colOff>114300</xdr:colOff>
      <xdr:row>38</xdr:row>
      <xdr:rowOff>132842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3971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167539</xdr:rowOff>
    </xdr:from>
    <xdr:to>
      <xdr:col>50</xdr:col>
      <xdr:colOff>165100</xdr:colOff>
      <xdr:row>38</xdr:row>
      <xdr:rowOff>97689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114215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132842</xdr:rowOff>
    </xdr:from>
    <xdr:to>
      <xdr:col>45</xdr:col>
      <xdr:colOff>177800</xdr:colOff>
      <xdr:row>38</xdr:row>
      <xdr:rowOff>133071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4794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138049</xdr:rowOff>
    </xdr:from>
    <xdr:to>
      <xdr:col>46</xdr:col>
      <xdr:colOff>38100</xdr:colOff>
      <xdr:row>38</xdr:row>
      <xdr:rowOff>68199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84726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5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133071</xdr:rowOff>
    </xdr:from>
    <xdr:to>
      <xdr:col>41</xdr:col>
      <xdr:colOff>50800</xdr:colOff>
      <xdr:row>38</xdr:row>
      <xdr:rowOff>133071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4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171424</xdr:rowOff>
    </xdr:from>
    <xdr:to>
      <xdr:col>41</xdr:col>
      <xdr:colOff>101600</xdr:colOff>
      <xdr:row>38</xdr:row>
      <xdr:rowOff>101574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118101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149420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168419</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2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73813</xdr:rowOff>
    </xdr:from>
    <xdr:to>
      <xdr:col>50</xdr:col>
      <xdr:colOff>165100</xdr:colOff>
      <xdr:row>39</xdr:row>
      <xdr:rowOff>3963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166540</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68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82042</xdr:rowOff>
    </xdr:from>
    <xdr:to>
      <xdr:col>46</xdr:col>
      <xdr:colOff>38100</xdr:colOff>
      <xdr:row>39</xdr:row>
      <xdr:rowOff>12192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3319</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82271</xdr:rowOff>
    </xdr:from>
    <xdr:to>
      <xdr:col>41</xdr:col>
      <xdr:colOff>101600</xdr:colOff>
      <xdr:row>39</xdr:row>
      <xdr:rowOff>12421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3548</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9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82271</xdr:rowOff>
    </xdr:from>
    <xdr:to>
      <xdr:col>36</xdr:col>
      <xdr:colOff>165100</xdr:colOff>
      <xdr:row>39</xdr:row>
      <xdr:rowOff>12421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3548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69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147979</xdr:rowOff>
    </xdr:from>
    <xdr:to>
      <xdr:col>54</xdr:col>
      <xdr:colOff>189865</xdr:colOff>
      <xdr:row>58</xdr:row>
      <xdr:rowOff>138574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20479"/>
          <a:ext cx="1270" cy="1362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142401</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138574</xdr:rowOff>
    </xdr:from>
    <xdr:to>
      <xdr:col>55</xdr:col>
      <xdr:colOff>88900</xdr:colOff>
      <xdr:row>58</xdr:row>
      <xdr:rowOff>138574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94656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111,493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147979</xdr:rowOff>
    </xdr:from>
    <xdr:to>
      <xdr:col>55</xdr:col>
      <xdr:colOff>88900</xdr:colOff>
      <xdr:row>50</xdr:row>
      <xdr:rowOff>147979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2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52064</xdr:rowOff>
    </xdr:from>
    <xdr:to>
      <xdr:col>55</xdr:col>
      <xdr:colOff>0</xdr:colOff>
      <xdr:row>57</xdr:row>
      <xdr:rowOff>112251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24714"/>
          <a:ext cx="8382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125951</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84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103074</xdr:rowOff>
    </xdr:from>
    <xdr:to>
      <xdr:col>55</xdr:col>
      <xdr:colOff>50800</xdr:colOff>
      <xdr:row>56</xdr:row>
      <xdr:rowOff>33224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3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112251</xdr:rowOff>
    </xdr:from>
    <xdr:to>
      <xdr:col>50</xdr:col>
      <xdr:colOff>114300</xdr:colOff>
      <xdr:row>58</xdr:row>
      <xdr:rowOff>2164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84901"/>
          <a:ext cx="889000" cy="6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1575</xdr:rowOff>
    </xdr:from>
    <xdr:to>
      <xdr:col>50</xdr:col>
      <xdr:colOff>165100</xdr:colOff>
      <xdr:row>55</xdr:row>
      <xdr:rowOff>103175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43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119702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2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99254</xdr:rowOff>
    </xdr:from>
    <xdr:to>
      <xdr:col>45</xdr:col>
      <xdr:colOff>177800</xdr:colOff>
      <xdr:row>58</xdr:row>
      <xdr:rowOff>2164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00454"/>
          <a:ext cx="889000" cy="24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98158</xdr:rowOff>
    </xdr:from>
    <xdr:to>
      <xdr:col>46</xdr:col>
      <xdr:colOff>38100</xdr:colOff>
      <xdr:row>54</xdr:row>
      <xdr:rowOff>28308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18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44835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89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99254</xdr:rowOff>
    </xdr:from>
    <xdr:to>
      <xdr:col>41</xdr:col>
      <xdr:colOff>50800</xdr:colOff>
      <xdr:row>56</xdr:row>
      <xdr:rowOff>159065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00454"/>
          <a:ext cx="889000" cy="5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169302</xdr:rowOff>
    </xdr:from>
    <xdr:to>
      <xdr:col>41</xdr:col>
      <xdr:colOff>101600</xdr:colOff>
      <xdr:row>54</xdr:row>
      <xdr:rowOff>99452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25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115979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0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73404</xdr:rowOff>
    </xdr:from>
    <xdr:to>
      <xdr:col>36</xdr:col>
      <xdr:colOff>165100</xdr:colOff>
      <xdr:row>55</xdr:row>
      <xdr:rowOff>3554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33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20081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1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1264</xdr:rowOff>
    </xdr:from>
    <xdr:to>
      <xdr:col>55</xdr:col>
      <xdr:colOff>50800</xdr:colOff>
      <xdr:row>57</xdr:row>
      <xdr:rowOff>102864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151141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61451</xdr:rowOff>
    </xdr:from>
    <xdr:to>
      <xdr:col>50</xdr:col>
      <xdr:colOff>165100</xdr:colOff>
      <xdr:row>57</xdr:row>
      <xdr:rowOff>163051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154178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2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122814</xdr:rowOff>
    </xdr:from>
    <xdr:to>
      <xdr:col>46</xdr:col>
      <xdr:colOff>38100</xdr:colOff>
      <xdr:row>58</xdr:row>
      <xdr:rowOff>52964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44091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48454</xdr:rowOff>
    </xdr:from>
    <xdr:to>
      <xdr:col>41</xdr:col>
      <xdr:colOff>101600</xdr:colOff>
      <xdr:row>56</xdr:row>
      <xdr:rowOff>150054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141181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7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108265</xdr:rowOff>
    </xdr:from>
    <xdr:to>
      <xdr:col>36</xdr:col>
      <xdr:colOff>165100</xdr:colOff>
      <xdr:row>57</xdr:row>
      <xdr:rowOff>38415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29542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37614</xdr:rowOff>
    </xdr:from>
    <xdr:to>
      <xdr:col>54</xdr:col>
      <xdr:colOff>189865</xdr:colOff>
      <xdr:row>77</xdr:row>
      <xdr:rowOff>47509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9114"/>
          <a:ext cx="1270" cy="121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51336</xdr:rowOff>
    </xdr:from>
    <xdr:ext cx="534377"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25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47509</xdr:rowOff>
    </xdr:from>
    <xdr:to>
      <xdr:col>55</xdr:col>
      <xdr:colOff>88900</xdr:colOff>
      <xdr:row>77</xdr:row>
      <xdr:rowOff>47509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24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155741</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37614</xdr:rowOff>
    </xdr:from>
    <xdr:to>
      <xdr:col>55</xdr:col>
      <xdr:colOff>88900</xdr:colOff>
      <xdr:row>70</xdr:row>
      <xdr:rowOff>37614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47509</xdr:rowOff>
    </xdr:from>
    <xdr:to>
      <xdr:col>55</xdr:col>
      <xdr:colOff>0</xdr:colOff>
      <xdr:row>78</xdr:row>
      <xdr:rowOff>157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49159"/>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109948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454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87071</xdr:rowOff>
    </xdr:from>
    <xdr:to>
      <xdr:col>55</xdr:col>
      <xdr:colOff>50800</xdr:colOff>
      <xdr:row>74</xdr:row>
      <xdr:rowOff>17221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60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xdr:rowOff>
    </xdr:from>
    <xdr:to>
      <xdr:col>50</xdr:col>
      <xdr:colOff>114300</xdr:colOff>
      <xdr:row>78</xdr:row>
      <xdr:rowOff>25662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73257"/>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162836</xdr:rowOff>
    </xdr:from>
    <xdr:to>
      <xdr:col>50</xdr:col>
      <xdr:colOff>165100</xdr:colOff>
      <xdr:row>74</xdr:row>
      <xdr:rowOff>92986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67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109513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4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25662</xdr:rowOff>
    </xdr:from>
    <xdr:to>
      <xdr:col>45</xdr:col>
      <xdr:colOff>177800</xdr:colOff>
      <xdr:row>78</xdr:row>
      <xdr:rowOff>58220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98762"/>
          <a:ext cx="889000" cy="3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134065</xdr:rowOff>
    </xdr:from>
    <xdr:to>
      <xdr:col>46</xdr:col>
      <xdr:colOff>38100</xdr:colOff>
      <xdr:row>74</xdr:row>
      <xdr:rowOff>64215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64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80742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52767</xdr:rowOff>
    </xdr:from>
    <xdr:to>
      <xdr:col>41</xdr:col>
      <xdr:colOff>50800</xdr:colOff>
      <xdr:row>78</xdr:row>
      <xdr:rowOff>58220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25867"/>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133542</xdr:rowOff>
    </xdr:from>
    <xdr:to>
      <xdr:col>41</xdr:col>
      <xdr:colOff>101600</xdr:colOff>
      <xdr:row>75</xdr:row>
      <xdr:rowOff>63692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28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80219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5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95627</xdr:rowOff>
    </xdr:from>
    <xdr:to>
      <xdr:col>36</xdr:col>
      <xdr:colOff>165100</xdr:colOff>
      <xdr:row>71</xdr:row>
      <xdr:rowOff>25777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209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42304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18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168159</xdr:rowOff>
    </xdr:from>
    <xdr:to>
      <xdr:col>55</xdr:col>
      <xdr:colOff>50800</xdr:colOff>
      <xdr:row>77</xdr:row>
      <xdr:rowOff>98309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83086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120807</xdr:rowOff>
    </xdr:from>
    <xdr:to>
      <xdr:col>50</xdr:col>
      <xdr:colOff>165100</xdr:colOff>
      <xdr:row>78</xdr:row>
      <xdr:rowOff>50957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42084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1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146312</xdr:rowOff>
    </xdr:from>
    <xdr:to>
      <xdr:col>46</xdr:col>
      <xdr:colOff>38100</xdr:colOff>
      <xdr:row>78</xdr:row>
      <xdr:rowOff>76462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67589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4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7420</xdr:rowOff>
    </xdr:from>
    <xdr:to>
      <xdr:col>41</xdr:col>
      <xdr:colOff>101600</xdr:colOff>
      <xdr:row>78</xdr:row>
      <xdr:rowOff>109020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100147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7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1967</xdr:rowOff>
    </xdr:from>
    <xdr:to>
      <xdr:col>36</xdr:col>
      <xdr:colOff>165100</xdr:colOff>
      <xdr:row>78</xdr:row>
      <xdr:rowOff>103567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94694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6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112539</xdr:rowOff>
    </xdr:from>
    <xdr:to>
      <xdr:col>54</xdr:col>
      <xdr:colOff>189865</xdr:colOff>
      <xdr:row>98</xdr:row>
      <xdr:rowOff>159860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43039"/>
          <a:ext cx="1270" cy="141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163687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159860</xdr:rowOff>
    </xdr:from>
    <xdr:to>
      <xdr:col>55</xdr:col>
      <xdr:colOff>88900</xdr:colOff>
      <xdr:row>98</xdr:row>
      <xdr:rowOff>159860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59216</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1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112539</xdr:rowOff>
    </xdr:from>
    <xdr:to>
      <xdr:col>55</xdr:col>
      <xdr:colOff>88900</xdr:colOff>
      <xdr:row>90</xdr:row>
      <xdr:rowOff>112539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4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112539</xdr:rowOff>
    </xdr:from>
    <xdr:to>
      <xdr:col>55</xdr:col>
      <xdr:colOff>0</xdr:colOff>
      <xdr:row>91</xdr:row>
      <xdr:rowOff>133600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5543039"/>
          <a:ext cx="838200" cy="19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164768</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10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14891</xdr:rowOff>
    </xdr:from>
    <xdr:to>
      <xdr:col>55</xdr:col>
      <xdr:colOff>50800</xdr:colOff>
      <xdr:row>94</xdr:row>
      <xdr:rowOff>116491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1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55032</xdr:rowOff>
    </xdr:from>
    <xdr:to>
      <xdr:col>50</xdr:col>
      <xdr:colOff>114300</xdr:colOff>
      <xdr:row>91</xdr:row>
      <xdr:rowOff>133600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5656982"/>
          <a:ext cx="889000" cy="7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41923</xdr:rowOff>
    </xdr:from>
    <xdr:to>
      <xdr:col>50</xdr:col>
      <xdr:colOff>165100</xdr:colOff>
      <xdr:row>94</xdr:row>
      <xdr:rowOff>143523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1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134650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55032</xdr:rowOff>
    </xdr:from>
    <xdr:to>
      <xdr:col>45</xdr:col>
      <xdr:colOff>177800</xdr:colOff>
      <xdr:row>94</xdr:row>
      <xdr:rowOff>55718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5656982"/>
          <a:ext cx="889000" cy="5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111874</xdr:rowOff>
    </xdr:from>
    <xdr:to>
      <xdr:col>46</xdr:col>
      <xdr:colOff>38100</xdr:colOff>
      <xdr:row>95</xdr:row>
      <xdr:rowOff>42024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73664</xdr:rowOff>
    </xdr:from>
    <xdr:to>
      <xdr:col>41</xdr:col>
      <xdr:colOff>50800</xdr:colOff>
      <xdr:row>94</xdr:row>
      <xdr:rowOff>55718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5847064"/>
          <a:ext cx="889000" cy="32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102059</xdr:rowOff>
    </xdr:from>
    <xdr:to>
      <xdr:col>41</xdr:col>
      <xdr:colOff>101600</xdr:colOff>
      <xdr:row>95</xdr:row>
      <xdr:rowOff>32209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2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23336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131949</xdr:rowOff>
    </xdr:from>
    <xdr:to>
      <xdr:col>36</xdr:col>
      <xdr:colOff>165100</xdr:colOff>
      <xdr:row>95</xdr:row>
      <xdr:rowOff>62099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24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53226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61739</xdr:rowOff>
    </xdr:from>
    <xdr:to>
      <xdr:col>55</xdr:col>
      <xdr:colOff>50800</xdr:colOff>
      <xdr:row>90</xdr:row>
      <xdr:rowOff>163339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49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14766</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44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82800</xdr:rowOff>
    </xdr:from>
    <xdr:to>
      <xdr:col>50</xdr:col>
      <xdr:colOff>165100</xdr:colOff>
      <xdr:row>92</xdr:row>
      <xdr:rowOff>12950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29477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45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4232</xdr:rowOff>
    </xdr:from>
    <xdr:to>
      <xdr:col>46</xdr:col>
      <xdr:colOff>38100</xdr:colOff>
      <xdr:row>91</xdr:row>
      <xdr:rowOff>105832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6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122359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53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4918</xdr:rowOff>
    </xdr:from>
    <xdr:to>
      <xdr:col>41</xdr:col>
      <xdr:colOff>101600</xdr:colOff>
      <xdr:row>94</xdr:row>
      <xdr:rowOff>106518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123045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8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22864</xdr:rowOff>
    </xdr:from>
    <xdr:to>
      <xdr:col>36</xdr:col>
      <xdr:colOff>165100</xdr:colOff>
      <xdr:row>92</xdr:row>
      <xdr:rowOff>124464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7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140991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57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167498</xdr:rowOff>
    </xdr:from>
    <xdr:to>
      <xdr:col>85</xdr:col>
      <xdr:colOff>126364</xdr:colOff>
      <xdr:row>39</xdr:row>
      <xdr:rowOff>54432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10998"/>
          <a:ext cx="1269" cy="142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54432</xdr:rowOff>
    </xdr:from>
    <xdr:to>
      <xdr:col>86</xdr:col>
      <xdr:colOff>25400</xdr:colOff>
      <xdr:row>39</xdr:row>
      <xdr:rowOff>54432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114175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167498</xdr:rowOff>
    </xdr:from>
    <xdr:to>
      <xdr:col>86</xdr:col>
      <xdr:colOff>25400</xdr:colOff>
      <xdr:row>30</xdr:row>
      <xdr:rowOff>167498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1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10130</xdr:rowOff>
    </xdr:from>
    <xdr:to>
      <xdr:col>85</xdr:col>
      <xdr:colOff>127000</xdr:colOff>
      <xdr:row>37</xdr:row>
      <xdr:rowOff>65999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53780"/>
          <a:ext cx="838200" cy="5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0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152268</xdr:rowOff>
    </xdr:from>
    <xdr:to>
      <xdr:col>85</xdr:col>
      <xdr:colOff>177800</xdr:colOff>
      <xdr:row>36</xdr:row>
      <xdr:rowOff>82418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133528</xdr:rowOff>
    </xdr:from>
    <xdr:to>
      <xdr:col>81</xdr:col>
      <xdr:colOff>50800</xdr:colOff>
      <xdr:row>37</xdr:row>
      <xdr:rowOff>65999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05728"/>
          <a:ext cx="889000" cy="10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161961</xdr:rowOff>
    </xdr:from>
    <xdr:to>
      <xdr:col>81</xdr:col>
      <xdr:colOff>101600</xdr:colOff>
      <xdr:row>35</xdr:row>
      <xdr:rowOff>92111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108638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133528</xdr:rowOff>
    </xdr:from>
    <xdr:to>
      <xdr:col>76</xdr:col>
      <xdr:colOff>114300</xdr:colOff>
      <xdr:row>37</xdr:row>
      <xdr:rowOff>20874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05728"/>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107691</xdr:rowOff>
    </xdr:from>
    <xdr:to>
      <xdr:col>76</xdr:col>
      <xdr:colOff>165100</xdr:colOff>
      <xdr:row>36</xdr:row>
      <xdr:rowOff>37841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54368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20874</xdr:rowOff>
    </xdr:from>
    <xdr:to>
      <xdr:col>71</xdr:col>
      <xdr:colOff>177800</xdr:colOff>
      <xdr:row>38</xdr:row>
      <xdr:rowOff>128590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64524"/>
          <a:ext cx="889000" cy="27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113726</xdr:rowOff>
    </xdr:from>
    <xdr:to>
      <xdr:col>72</xdr:col>
      <xdr:colOff>38100</xdr:colOff>
      <xdr:row>36</xdr:row>
      <xdr:rowOff>43876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60403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96489</xdr:rowOff>
    </xdr:from>
    <xdr:to>
      <xdr:col>67</xdr:col>
      <xdr:colOff>101600</xdr:colOff>
      <xdr:row>36</xdr:row>
      <xdr:rowOff>26639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9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43166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7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130780</xdr:rowOff>
    </xdr:from>
    <xdr:to>
      <xdr:col>85</xdr:col>
      <xdr:colOff>177800</xdr:colOff>
      <xdr:row>37</xdr:row>
      <xdr:rowOff>60930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109207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8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15199</xdr:rowOff>
    </xdr:from>
    <xdr:to>
      <xdr:col>81</xdr:col>
      <xdr:colOff>101600</xdr:colOff>
      <xdr:row>37</xdr:row>
      <xdr:rowOff>116799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107926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5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82728</xdr:rowOff>
    </xdr:from>
    <xdr:to>
      <xdr:col>76</xdr:col>
      <xdr:colOff>165100</xdr:colOff>
      <xdr:row>37</xdr:row>
      <xdr:rowOff>12878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4005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141524</xdr:rowOff>
    </xdr:from>
    <xdr:to>
      <xdr:col>72</xdr:col>
      <xdr:colOff>38100</xdr:colOff>
      <xdr:row>37</xdr:row>
      <xdr:rowOff>71674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62801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0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77790</xdr:rowOff>
    </xdr:from>
    <xdr:to>
      <xdr:col>67</xdr:col>
      <xdr:colOff>101600</xdr:colOff>
      <xdr:row>39</xdr:row>
      <xdr:rowOff>7940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9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170517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8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34968</xdr:rowOff>
    </xdr:from>
    <xdr:to>
      <xdr:col>85</xdr:col>
      <xdr:colOff>126364</xdr:colOff>
      <xdr:row>58</xdr:row>
      <xdr:rowOff>94426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9464718"/>
          <a:ext cx="1269" cy="57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98253</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94426</xdr:rowOff>
    </xdr:from>
    <xdr:to>
      <xdr:col>86</xdr:col>
      <xdr:colOff>25400</xdr:colOff>
      <xdr:row>58</xdr:row>
      <xdr:rowOff>94426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3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153095</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92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34968</xdr:rowOff>
    </xdr:from>
    <xdr:to>
      <xdr:col>86</xdr:col>
      <xdr:colOff>25400</xdr:colOff>
      <xdr:row>55</xdr:row>
      <xdr:rowOff>34968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464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140125</xdr:rowOff>
    </xdr:from>
    <xdr:to>
      <xdr:col>85</xdr:col>
      <xdr:colOff>127000</xdr:colOff>
      <xdr:row>57</xdr:row>
      <xdr:rowOff>18521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741325"/>
          <a:ext cx="838200" cy="4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147163</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4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168736</xdr:rowOff>
    </xdr:from>
    <xdr:to>
      <xdr:col>85</xdr:col>
      <xdr:colOff>177800</xdr:colOff>
      <xdr:row>57</xdr:row>
      <xdr:rowOff>98886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76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42523</xdr:rowOff>
    </xdr:from>
    <xdr:to>
      <xdr:col>81</xdr:col>
      <xdr:colOff>50800</xdr:colOff>
      <xdr:row>57</xdr:row>
      <xdr:rowOff>18521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643723"/>
          <a:ext cx="889000" cy="14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27254</xdr:rowOff>
    </xdr:from>
    <xdr:to>
      <xdr:col>81</xdr:col>
      <xdr:colOff>101600</xdr:colOff>
      <xdr:row>57</xdr:row>
      <xdr:rowOff>128854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119981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126866</xdr:rowOff>
    </xdr:from>
    <xdr:to>
      <xdr:col>76</xdr:col>
      <xdr:colOff>114300</xdr:colOff>
      <xdr:row>56</xdr:row>
      <xdr:rowOff>42523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213716"/>
          <a:ext cx="889000" cy="43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94866</xdr:rowOff>
    </xdr:from>
    <xdr:to>
      <xdr:col>76</xdr:col>
      <xdr:colOff>165100</xdr:colOff>
      <xdr:row>57</xdr:row>
      <xdr:rowOff>25016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16143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7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97148</xdr:rowOff>
    </xdr:from>
    <xdr:to>
      <xdr:col>71</xdr:col>
      <xdr:colOff>177800</xdr:colOff>
      <xdr:row>53</xdr:row>
      <xdr:rowOff>126866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8498198"/>
          <a:ext cx="889000" cy="7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84807</xdr:rowOff>
    </xdr:from>
    <xdr:to>
      <xdr:col>72</xdr:col>
      <xdr:colOff>38100</xdr:colOff>
      <xdr:row>57</xdr:row>
      <xdr:rowOff>14957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8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6084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145190</xdr:rowOff>
    </xdr:from>
    <xdr:to>
      <xdr:col>67</xdr:col>
      <xdr:colOff>101600</xdr:colOff>
      <xdr:row>57</xdr:row>
      <xdr:rowOff>75340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4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66467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89325</xdr:rowOff>
    </xdr:from>
    <xdr:to>
      <xdr:col>85</xdr:col>
      <xdr:colOff>177800</xdr:colOff>
      <xdr:row>57</xdr:row>
      <xdr:rowOff>19475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112202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139171</xdr:rowOff>
    </xdr:from>
    <xdr:to>
      <xdr:col>81</xdr:col>
      <xdr:colOff>101600</xdr:colOff>
      <xdr:row>57</xdr:row>
      <xdr:rowOff>69321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85848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1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163173</xdr:rowOff>
    </xdr:from>
    <xdr:to>
      <xdr:col>76</xdr:col>
      <xdr:colOff>165100</xdr:colOff>
      <xdr:row>56</xdr:row>
      <xdr:rowOff>93323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59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109850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36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76066</xdr:rowOff>
    </xdr:from>
    <xdr:to>
      <xdr:col>72</xdr:col>
      <xdr:colOff>38100</xdr:colOff>
      <xdr:row>54</xdr:row>
      <xdr:rowOff>6216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1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22743</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03795" y="893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46348</xdr:rowOff>
    </xdr:from>
    <xdr:to>
      <xdr:col>67</xdr:col>
      <xdr:colOff>101600</xdr:colOff>
      <xdr:row>49</xdr:row>
      <xdr:rowOff>147948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84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47</xdr:row>
      <xdr:rowOff>164475</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14795" y="82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86970</xdr:rowOff>
    </xdr:from>
    <xdr:to>
      <xdr:col>85</xdr:col>
      <xdr:colOff>126364</xdr:colOff>
      <xdr:row>79</xdr:row>
      <xdr:rowOff>35534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88470"/>
          <a:ext cx="1269"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39361</xdr:rowOff>
    </xdr:from>
    <xdr:ext cx="378565"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8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35534</xdr:rowOff>
    </xdr:from>
    <xdr:to>
      <xdr:col>86</xdr:col>
      <xdr:colOff>25400</xdr:colOff>
      <xdr:row>79</xdr:row>
      <xdr:rowOff>35534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33647</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86970</xdr:rowOff>
    </xdr:from>
    <xdr:to>
      <xdr:col>86</xdr:col>
      <xdr:colOff>25400</xdr:colOff>
      <xdr:row>70</xdr:row>
      <xdr:rowOff>86970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8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168694</xdr:rowOff>
    </xdr:from>
    <xdr:to>
      <xdr:col>85</xdr:col>
      <xdr:colOff>127000</xdr:colOff>
      <xdr:row>79</xdr:row>
      <xdr:rowOff>38812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41794"/>
          <a:ext cx="838200" cy="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74706</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0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51829</xdr:rowOff>
    </xdr:from>
    <xdr:to>
      <xdr:col>85</xdr:col>
      <xdr:colOff>177800</xdr:colOff>
      <xdr:row>77</xdr:row>
      <xdr:rowOff>153429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2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38812</xdr:rowOff>
    </xdr:from>
    <xdr:to>
      <xdr:col>81</xdr:col>
      <xdr:colOff>50800</xdr:colOff>
      <xdr:row>79</xdr:row>
      <xdr:rowOff>44298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8336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106883</xdr:rowOff>
    </xdr:from>
    <xdr:to>
      <xdr:col>81</xdr:col>
      <xdr:colOff>101600</xdr:colOff>
      <xdr:row>78</xdr:row>
      <xdr:rowOff>37033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53560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0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44298</xdr:rowOff>
    </xdr:from>
    <xdr:to>
      <xdr:col>76</xdr:col>
      <xdr:colOff>114300</xdr:colOff>
      <xdr:row>79</xdr:row>
      <xdr:rowOff>44335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88848"/>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58840</xdr:rowOff>
    </xdr:from>
    <xdr:to>
      <xdr:col>76</xdr:col>
      <xdr:colOff>165100</xdr:colOff>
      <xdr:row>77</xdr:row>
      <xdr:rowOff>160440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5517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0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44335</xdr:rowOff>
    </xdr:from>
    <xdr:to>
      <xdr:col>71</xdr:col>
      <xdr:colOff>177800</xdr:colOff>
      <xdr:row>79</xdr:row>
      <xdr:rowOff>44374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888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xdr:rowOff>
    </xdr:from>
    <xdr:to>
      <xdr:col>72</xdr:col>
      <xdr:colOff>38100</xdr:colOff>
      <xdr:row>76</xdr:row>
      <xdr:rowOff>111937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128465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8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163537</xdr:rowOff>
    </xdr:from>
    <xdr:to>
      <xdr:col>67</xdr:col>
      <xdr:colOff>101600</xdr:colOff>
      <xdr:row>76</xdr:row>
      <xdr:rowOff>93687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02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110215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7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117894</xdr:rowOff>
    </xdr:from>
    <xdr:to>
      <xdr:col>85</xdr:col>
      <xdr:colOff>177800</xdr:colOff>
      <xdr:row>79</xdr:row>
      <xdr:rowOff>48044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32821</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0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159462</xdr:rowOff>
    </xdr:from>
    <xdr:to>
      <xdr:col>81</xdr:col>
      <xdr:colOff>101600</xdr:colOff>
      <xdr:row>79</xdr:row>
      <xdr:rowOff>89612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80739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164948</xdr:rowOff>
    </xdr:from>
    <xdr:to>
      <xdr:col>76</xdr:col>
      <xdr:colOff>165100</xdr:colOff>
      <xdr:row>79</xdr:row>
      <xdr:rowOff>95098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86225</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164985</xdr:rowOff>
    </xdr:from>
    <xdr:to>
      <xdr:col>72</xdr:col>
      <xdr:colOff>38100</xdr:colOff>
      <xdr:row>79</xdr:row>
      <xdr:rowOff>95135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86262</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165024</xdr:rowOff>
    </xdr:from>
    <xdr:to>
      <xdr:col>67</xdr:col>
      <xdr:colOff>101600</xdr:colOff>
      <xdr:row>79</xdr:row>
      <xdr:rowOff>95174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86301</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31801</xdr:rowOff>
    </xdr:from>
    <xdr:to>
      <xdr:col>85</xdr:col>
      <xdr:colOff>126364</xdr:colOff>
      <xdr:row>99</xdr:row>
      <xdr:rowOff>14770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62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18597</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14770</xdr:rowOff>
    </xdr:from>
    <xdr:to>
      <xdr:col>86</xdr:col>
      <xdr:colOff>25400</xdr:colOff>
      <xdr:row>99</xdr:row>
      <xdr:rowOff>14770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149928</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121,664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31801</xdr:rowOff>
    </xdr:from>
    <xdr:to>
      <xdr:col>86</xdr:col>
      <xdr:colOff>25400</xdr:colOff>
      <xdr:row>90</xdr:row>
      <xdr:rowOff>31801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6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118821</xdr:rowOff>
    </xdr:from>
    <xdr:to>
      <xdr:col>85</xdr:col>
      <xdr:colOff>127000</xdr:colOff>
      <xdr:row>94</xdr:row>
      <xdr:rowOff>137128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235121"/>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85062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01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106635</xdr:rowOff>
    </xdr:from>
    <xdr:to>
      <xdr:col>85</xdr:col>
      <xdr:colOff>177800</xdr:colOff>
      <xdr:row>95</xdr:row>
      <xdr:rowOff>36785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137128</xdr:rowOff>
    </xdr:from>
    <xdr:to>
      <xdr:col>81</xdr:col>
      <xdr:colOff>50800</xdr:colOff>
      <xdr:row>95</xdr:row>
      <xdr:rowOff>9322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253428"/>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77890</xdr:rowOff>
    </xdr:from>
    <xdr:to>
      <xdr:col>81</xdr:col>
      <xdr:colOff>101600</xdr:colOff>
      <xdr:row>95</xdr:row>
      <xdr:rowOff>8040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24567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59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9322</xdr:rowOff>
    </xdr:from>
    <xdr:to>
      <xdr:col>76</xdr:col>
      <xdr:colOff>114300</xdr:colOff>
      <xdr:row>95</xdr:row>
      <xdr:rowOff>40945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29707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133992</xdr:rowOff>
    </xdr:from>
    <xdr:to>
      <xdr:col>76</xdr:col>
      <xdr:colOff>165100</xdr:colOff>
      <xdr:row>95</xdr:row>
      <xdr:rowOff>64142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40945</xdr:rowOff>
    </xdr:from>
    <xdr:to>
      <xdr:col>71</xdr:col>
      <xdr:colOff>177800</xdr:colOff>
      <xdr:row>95</xdr:row>
      <xdr:rowOff>55214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328695"/>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16739</xdr:rowOff>
    </xdr:from>
    <xdr:to>
      <xdr:col>72</xdr:col>
      <xdr:colOff>38100</xdr:colOff>
      <xdr:row>95</xdr:row>
      <xdr:rowOff>118339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109466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53715</xdr:rowOff>
    </xdr:from>
    <xdr:to>
      <xdr:col>67</xdr:col>
      <xdr:colOff>101600</xdr:colOff>
      <xdr:row>95</xdr:row>
      <xdr:rowOff>155315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146442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3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68021</xdr:rowOff>
    </xdr:from>
    <xdr:to>
      <xdr:col>85</xdr:col>
      <xdr:colOff>177800</xdr:colOff>
      <xdr:row>94</xdr:row>
      <xdr:rowOff>169621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1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90898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0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86328</xdr:rowOff>
    </xdr:from>
    <xdr:to>
      <xdr:col>81</xdr:col>
      <xdr:colOff>101600</xdr:colOff>
      <xdr:row>95</xdr:row>
      <xdr:rowOff>16478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7605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29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129972</xdr:rowOff>
    </xdr:from>
    <xdr:to>
      <xdr:col>76</xdr:col>
      <xdr:colOff>165100</xdr:colOff>
      <xdr:row>95</xdr:row>
      <xdr:rowOff>60122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2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76649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02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161595</xdr:rowOff>
    </xdr:from>
    <xdr:to>
      <xdr:col>72</xdr:col>
      <xdr:colOff>38100</xdr:colOff>
      <xdr:row>95</xdr:row>
      <xdr:rowOff>91745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2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108272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0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4414</xdr:rowOff>
    </xdr:from>
    <xdr:to>
      <xdr:col>67</xdr:col>
      <xdr:colOff>101600</xdr:colOff>
      <xdr:row>95</xdr:row>
      <xdr:rowOff>106014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2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122541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0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17490"/>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120667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2540</xdr:rowOff>
    </xdr:from>
    <xdr:to>
      <xdr:col>116</xdr:col>
      <xdr:colOff>152400</xdr:colOff>
      <xdr:row>31</xdr:row>
      <xdr:rowOff>2540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167640</xdr:rowOff>
    </xdr:from>
    <xdr:to>
      <xdr:col>112</xdr:col>
      <xdr:colOff>38100</xdr:colOff>
      <xdr:row>38</xdr:row>
      <xdr:rowOff>97790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114317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162577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160020</xdr:rowOff>
    </xdr:from>
    <xdr:to>
      <xdr:col>102</xdr:col>
      <xdr:colOff>165100</xdr:colOff>
      <xdr:row>39</xdr:row>
      <xdr:rowOff>90170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106697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151130</xdr:rowOff>
    </xdr:from>
    <xdr:to>
      <xdr:col>98</xdr:col>
      <xdr:colOff>38100</xdr:colOff>
      <xdr:row>39</xdr:row>
      <xdr:rowOff>81280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97807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主な構成項目である総務費は、住民一人当たり１３３，２０７円となっており、前年度比１８，８８５円減少している。また、類似団体平均と比較して２７，０６６円下回っている。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これは、前年度（令和３年度）で公共施設等整備基金積立金及び減債基金積立金が減少した点が主な要因である。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住民一人当たり２１３，１７８円となっており、前年度比１１，０６４円増加している。これは、社会福祉施設（保育所）整備費補助金及び価格高騰緊急支援給付金の増加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土木費については、住民一人当たり１０９，９０１円となっており、前年度比１３，４７４円増加している。これは、河川の護岸工事及び道路・橋梁に係る工事費の増加が主な要因である。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住民一人当たり６３，３９９円となっており、前年度比５，９９１円減少している。これは、一部事務組合における火葬場整備事業及び清掃センター事業の負担金の減少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教育費については、住民一人当たり７３，４６１円となっており、前年度比４，５７９円増加している。これは、スクールバス購入事業費の増加が主な要因である。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一部事務組合における最終処分場施設整備事業の負担金の増加や公共施設等の維持管理費用等が増加が見込まれるため、単独事業や業務委託の見直しを行い、可能な限り経費節減に努め財政健全化を図って行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標準財政規模比として前年度比０．６１％減少しており、一定の基金残高を確保するため、歳計剰余金の処分等について優先的に財政調整基金に積立てを行っている。今後も、将来的に持続可能な健全財政の運営に向けてより一層の歳出削減を図り、基金残高の維持・確保に努め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前年度比１．１１％増加している。新型コロナウイルス感染症の影響等が若干残っていた状況で一部事業が取り止めとなったこと等により歳出が抑制され、また、歳入において一般財源等相当分の増加も影響しているものと考えている。引き続き、歳入の確保及び経費節減に努めていく。</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実質単年度収支は、前年度比１．６６％減少している。これは、財政調整基金積立金の減少に伴い、実質単年度収支が赤字となったことが要因である。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実質赤字（黒字）比率については、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全会計において実質収支額の黒字となっている。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一般会計が６．７４％で最も多く、次に上水道事業会計１．９８％、介護保険特別会計１．５１％となっている。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上水道事業会計については、前年度より１．１７％減少しているものの一般会計からの補助金もあるため赤字決算には至っていない。料金改定を予定しており、一般会計からの補助金を必要としない公営企業として健全化を図る必要が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事業及び農業集落排水事業についても同様に赤字決算とはなっていないものの、繰入基準を上回る繰入が一般会計から行われているため、経営戦略をもとに料金改定や加入率の向上に努め健全化を図る必要がある。公共下水道事業及び農業集落排水事業については、令和６年度から公営企業（法適用）となる見通しであり、独立採算に向けて対応する必要が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保特別会計及び介護保険特別会計については、一般会計からの法定外の繰入額はなく、各特別会計における財政調整基金を活用も含め、制度運営の持続可能な保険税率・保険料率を見定め、引き続き健全な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各会計において、赤字決算に至らぬよう歳入の確保及び歳出の削減を行い健全な運営に努める必要がある。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額は、平成２１年度から実施していた繰上償還により償還のピークは過ぎたものの、今後、大型の公共事業が予定されており、新規地方債の発行が確実である。そのことからその他の投資的事業を抑制して将来的に安定した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前年度は減少したもの今年度は１３百万円増加している。下水道事業においては公営企業へ移行することから料金の改定や加入率の向上にさらに努め、今後の建設事業についても区域の精査など抜本的な見直しを行い、独立した健全な運営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算入公債費は、基準財政需要額への算入分の減少などにより減少となっている。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実質公債費比率の分子については、前年度比６３百万円増加しており、上水道事業会計における公営企業の元利償還金に対する繰入金の増などにより増加したものと考えている。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建設事業の優先度を精査し、限定的に事業実施しながら、可能な限り、新規の地方債発行の抑制に努めていく必要がある。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満期一括償還地方債の償還財源としての積立は特に行っていない。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将来負担比率の分子は前年度比５１４百万円減少している。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これは普通交付税は交付額が減少したものの、一般会計等に係る地方債現在高の減少（主に合併特例債）などにより標準財政規模が増加したことが要因となっている。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公営企業債等繰入見込額は減少したものの、公共下水道事業会計について、料金の改定や加入率の向上に努めるとともに建設事業区域の精査など抜本的な見直しにより健全化を図って行く必要がある。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組合等負担等見込額については、一部事務組合における地方債現在高の減少等により減少しているが今後大規模な事業が予定されていることから新規地方債の発行を可能な限り抑制するような提言が必要となってく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一般会計において、橋梁整備事業など大規模事業が予定されていることから地方債発行額は全体的に増加していくものと考えている。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引き続き、交付税措置される有利な地方債の活用及び充当可能基金も考慮しながら、これまで以上に公債費の適正化に取組み将来負担の減少に努める。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年度末の基金残高は年々減少していたが、令和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年度より増加に転じて今年度は対前年度比１５９百万円増加している。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これは減債基金の積立金やその他目的基金である過疎地域持続的発展特別事業基金などの積立金が増加したことにより増加している。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及び減債基金については、各年度の情勢により変動は生じるものの、大雪に伴う除排雪経費の増加など突発的な事象に対して弾力的に対応する必要があるため、ある程度の基金残高を確保する必要があり、両基金のバランスを考慮しながら歳計剰余金等を優先的に編入して基金残高の確保に努めていく。</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特定目的基金についても、対象事業の精査を行い有効的な基金の活用に努める。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の影響による歳出の減少、補助金の有効活用や普通交付税の増加、過疎地域指定に伴う過疎地域持続的発展特別事業基金の新設等の影響により、前年より増加したものの、引き続き、財政の健全化を図るため歳入の確保及び歳出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　・・・公共施設等の整備に要する事業経費に充当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合併振興基金　　　　　 ・・・住民の連帯強化及び地域振興に要する事業経費に充当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ふるさと再生基金　・・・魅力あるふるさとづくりに資する事業等に充当</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学校給食費給付金交付事業基金・・・小学校及び中学生の給食費給付金に充当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過疎地域持続的発展特別事業基金・・・過疎地域持続的発展特別事業（ソフト事業）に充当</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その他特定目的基金は、年度末残高が前年度比１９５百万円増加している。主な増減については、以下の通りである。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公共施設等整備基金については、公共施設の解体を考慮して積立したことにより前年度比１００百万円増加となっている。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合併振興基金については、当該年度での取崩が無かったため、前年度と同額となっている。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ふるさと再生基金については、寄付金の増に伴い前年度比２９百万円の増加となっている。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学校給食費給付金交付事業基金については、小学校・中学校の給食費給付金事業へ充当したことにより前年度比３百万円の減少となっている。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過疎地域持続的発展特別事業基金については、ソフト事業への充当及び公共施設の解体を見通して積立てたことにより前年度比２８百万円の増加となっている。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公共施設等整備基金については、老朽化による施設の取壊しや庁舎建設への充当も視野に入れ、財政状況や財政調整基金及び減債基金とのバランスも考慮しながら積立していく方向である。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幼児医療費・小学生医療費助成事業基金やがん検診基金の原資である交付金が限定的であり、医療費助成事業も含めソフト事業を継続するため今後の在り方を検討しておく必要がある。令和４年４月より過疎地域指定（全部指定）と変更され、過疎地域持続的発展特別事業（ソフト事業）に対して基金への積立を行い事業を実施することが可能となったことから、現在単独事業として行なっている中高生医療費助成事業へ過疎債（ソフト分）を充当しつつ、過疎地域持続的発展特別事業基金を有効的に活用しながら継続可能な事業実施に対応することが必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財政調整基金は、年度末の基金残高が前年度比８６百万円減少している。これは、歳計剰余金も含めた積立額が取崩額を下回ったことにより年度末基金残高が減少している。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交付税の減少や自然災害など突発的な事象へ対応するため財政調整基金の積立及び確保は財政運営にとって必要不可欠な事項である。公共施設等の維持管理費（取壊し含む）の増加や一部事務組合に対する負担金の増加が懸念されるため、基金残高は減少していく見通し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基金残高の減少を鈍化させるため、引き続き、事業精査による歳出削減を図りながら持続可能かつ健全な財政の運営に努める。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減債基金は、前年度比５０百万円増加している。これは、取崩額が前年度比１４２百万円増加しているが、歳計剰余金１５０百万円を積立したことが要因である。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歳計剰余金の処分等も含め財政状況を考慮し財政調整基金とバランスをとりながら減債基金への積立を行った結果、若干ではあるが年度末残高が増加することとなった。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減債基金は、財政調整基金の状況や財政運営にもよるが確実な償還に対する財源を確保するため、可能な限り、年間償還額の２分の１程度を目標として積立していきたいと考えている。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16,625
16,474
326.50
13,215,911
12,713,499
468,506
6,945,587
10,929,751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当町の有形固定資産減価償却率は、類似団体と比べ高い状況である。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東北町公共施設等総合管理計画及び東北町個別施設計画に基づき、施設台帳及び施設カルテを更新しつつ、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長寿命化を図るとともに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統合、休止・廃止及び取壊しの検討を行い、施設の適正化に取り組む。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6321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101388</xdr:rowOff>
    </xdr:from>
    <xdr:to>
      <xdr:col>19</xdr:col>
      <xdr:colOff>187325</xdr:colOff>
      <xdr:row>30</xdr:row>
      <xdr:rowOff>31538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128905</xdr:rowOff>
    </xdr:from>
    <xdr:to>
      <xdr:col>15</xdr:col>
      <xdr:colOff>187325</xdr:colOff>
      <xdr:row>29</xdr:row>
      <xdr:rowOff>59055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100118</xdr:rowOff>
    </xdr:from>
    <xdr:to>
      <xdr:col>11</xdr:col>
      <xdr:colOff>187325</xdr:colOff>
      <xdr:row>29</xdr:row>
      <xdr:rowOff>30268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28152</xdr:rowOff>
    </xdr:from>
    <xdr:to>
      <xdr:col>7</xdr:col>
      <xdr:colOff>187325</xdr:colOff>
      <xdr:row>28</xdr:row>
      <xdr:rowOff>129752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6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48895</xdr:rowOff>
    </xdr:from>
    <xdr:to>
      <xdr:col>23</xdr:col>
      <xdr:colOff>136525</xdr:colOff>
      <xdr:row>33</xdr:row>
      <xdr:rowOff>150495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135272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60748</xdr:rowOff>
    </xdr:from>
    <xdr:to>
      <xdr:col>19</xdr:col>
      <xdr:colOff>187325</xdr:colOff>
      <xdr:row>31</xdr:row>
      <xdr:rowOff>162348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111548</xdr:rowOff>
    </xdr:from>
    <xdr:to>
      <xdr:col>23</xdr:col>
      <xdr:colOff>85725</xdr:colOff>
      <xdr:row>33</xdr:row>
      <xdr:rowOff>99695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198023"/>
          <a:ext cx="711200" cy="3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40428</xdr:rowOff>
    </xdr:from>
    <xdr:to>
      <xdr:col>15</xdr:col>
      <xdr:colOff>187325</xdr:colOff>
      <xdr:row>32</xdr:row>
      <xdr:rowOff>142028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111548</xdr:rowOff>
    </xdr:from>
    <xdr:to>
      <xdr:col>19</xdr:col>
      <xdr:colOff>136525</xdr:colOff>
      <xdr:row>32</xdr:row>
      <xdr:rowOff>91228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6198023"/>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32</xdr:row>
      <xdr:rowOff>91228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104467"/>
          <a:ext cx="762000" cy="24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17992</xdr:rowOff>
    </xdr:from>
    <xdr:to>
      <xdr:col>11</xdr:col>
      <xdr:colOff>136525</xdr:colOff>
      <xdr:row>32</xdr:row>
      <xdr:rowOff>33655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765300" y="6104467"/>
          <a:ext cx="762000" cy="18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48065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46795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146279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153475</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133155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年度に大きく減少したものの、令和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32.1%</a:t>
          </a:r>
          <a:r>
            <a:rPr kumimoji="1" lang="ja-JP" altLang="en-US" sz="1100">
              <a:latin typeface="ＭＳ Ｐゴシック" panose="020B0600070205080204" pitchFamily="50" charset="-128"/>
              <a:ea typeface="ＭＳ Ｐゴシック" panose="020B0600070205080204" pitchFamily="50" charset="-128"/>
            </a:rPr>
            <a:t>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年度は臨時財政対策債の大幅な増により経常一般財源が増加したことに伴い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年度は臨時財政対策債が減少したことが、上昇した主な要因である考えられる。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類似団体と比べ債務償還比率が高い状況であるため、引き続き 有効な特定財源を活用した事業を実施し、新規地方債発行の抑制に努める。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139742</xdr:rowOff>
    </xdr:from>
    <xdr:to>
      <xdr:col>76</xdr:col>
      <xdr:colOff>21589</xdr:colOff>
      <xdr:row>33</xdr:row>
      <xdr:rowOff>72348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68967"/>
          <a:ext cx="1269" cy="113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76175</xdr:rowOff>
    </xdr:from>
    <xdr:ext cx="469744"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5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72348</xdr:rowOff>
    </xdr:from>
    <xdr:to>
      <xdr:col>76</xdr:col>
      <xdr:colOff>111125</xdr:colOff>
      <xdr:row>33</xdr:row>
      <xdr:rowOff>72348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50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86419</xdr:rowOff>
    </xdr:from>
    <xdr:ext cx="405111"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144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139742</xdr:rowOff>
    </xdr:from>
    <xdr:to>
      <xdr:col>76</xdr:col>
      <xdr:colOff>111125</xdr:colOff>
      <xdr:row>26</xdr:row>
      <xdr:rowOff>139742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37196</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780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14319</xdr:rowOff>
    </xdr:from>
    <xdr:to>
      <xdr:col>76</xdr:col>
      <xdr:colOff>73025</xdr:colOff>
      <xdr:row>30</xdr:row>
      <xdr:rowOff>115919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2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4244</xdr:rowOff>
    </xdr:from>
    <xdr:to>
      <xdr:col>72</xdr:col>
      <xdr:colOff>123825</xdr:colOff>
      <xdr:row>30</xdr:row>
      <xdr:rowOff>105844</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91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104648</xdr:rowOff>
    </xdr:from>
    <xdr:to>
      <xdr:col>68</xdr:col>
      <xdr:colOff>123825</xdr:colOff>
      <xdr:row>32</xdr:row>
      <xdr:rowOff>34798</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19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134874</xdr:rowOff>
    </xdr:from>
    <xdr:to>
      <xdr:col>64</xdr:col>
      <xdr:colOff>123825</xdr:colOff>
      <xdr:row>32</xdr:row>
      <xdr:rowOff>65024</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2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145489</xdr:rowOff>
    </xdr:from>
    <xdr:to>
      <xdr:col>60</xdr:col>
      <xdr:colOff>123825</xdr:colOff>
      <xdr:row>32</xdr:row>
      <xdr:rowOff>75639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23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94943</xdr:rowOff>
    </xdr:from>
    <xdr:to>
      <xdr:col>76</xdr:col>
      <xdr:colOff>73025</xdr:colOff>
      <xdr:row>33</xdr:row>
      <xdr:rowOff>25093</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35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9870</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2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37190</xdr:rowOff>
    </xdr:from>
    <xdr:to>
      <xdr:col>72</xdr:col>
      <xdr:colOff>123825</xdr:colOff>
      <xdr:row>32</xdr:row>
      <xdr:rowOff>138790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2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87990</xdr:rowOff>
    </xdr:from>
    <xdr:to>
      <xdr:col>76</xdr:col>
      <xdr:colOff>22225</xdr:colOff>
      <xdr:row>32</xdr:row>
      <xdr:rowOff>145743</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6345915"/>
          <a:ext cx="711200" cy="5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116904</xdr:rowOff>
    </xdr:from>
    <xdr:to>
      <xdr:col>68</xdr:col>
      <xdr:colOff>123825</xdr:colOff>
      <xdr:row>34</xdr:row>
      <xdr:rowOff>47054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87990</xdr:rowOff>
    </xdr:from>
    <xdr:to>
      <xdr:col>72</xdr:col>
      <xdr:colOff>73025</xdr:colOff>
      <xdr:row>33</xdr:row>
      <xdr:rowOff>167704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345915"/>
          <a:ext cx="762000" cy="25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145690</xdr:rowOff>
    </xdr:from>
    <xdr:to>
      <xdr:col>64</xdr:col>
      <xdr:colOff>123825</xdr:colOff>
      <xdr:row>34</xdr:row>
      <xdr:rowOff>75840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5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167704</xdr:rowOff>
    </xdr:from>
    <xdr:to>
      <xdr:col>68</xdr:col>
      <xdr:colOff>73025</xdr:colOff>
      <xdr:row>34</xdr:row>
      <xdr:rowOff>25040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597079"/>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40629</xdr:rowOff>
    </xdr:from>
    <xdr:to>
      <xdr:col>60</xdr:col>
      <xdr:colOff>123825</xdr:colOff>
      <xdr:row>34</xdr:row>
      <xdr:rowOff>142229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64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25040</xdr:rowOff>
    </xdr:from>
    <xdr:to>
      <xdr:col>64</xdr:col>
      <xdr:colOff>73025</xdr:colOff>
      <xdr:row>34</xdr:row>
      <xdr:rowOff>91429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625865"/>
          <a:ext cx="762000" cy="6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122371</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69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51325</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81551</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9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92166</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60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129917</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38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38181</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6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66967</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66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133356</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7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16,625
16,474
326.50
13,215,911
12,713,499
468,506
6,945,587
10,929,751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46482</xdr:rowOff>
    </xdr:from>
    <xdr:to>
      <xdr:col>24</xdr:col>
      <xdr:colOff>62865</xdr:colOff>
      <xdr:row>40</xdr:row>
      <xdr:rowOff>105918</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7578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109745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96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105918</xdr:rowOff>
    </xdr:from>
    <xdr:to>
      <xdr:col>24</xdr:col>
      <xdr:colOff>152400</xdr:colOff>
      <xdr:row>40</xdr:row>
      <xdr:rowOff>105918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96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164609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46482</xdr:rowOff>
    </xdr:from>
    <xdr:to>
      <xdr:col>24</xdr:col>
      <xdr:colOff>152400</xdr:colOff>
      <xdr:row>34</xdr:row>
      <xdr:rowOff>46482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153433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15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130556</xdr:rowOff>
    </xdr:from>
    <xdr:to>
      <xdr:col>24</xdr:col>
      <xdr:colOff>114300</xdr:colOff>
      <xdr:row>37</xdr:row>
      <xdr:rowOff>60706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xdr:rowOff>
    </xdr:from>
    <xdr:to>
      <xdr:col>15</xdr:col>
      <xdr:colOff>101600</xdr:colOff>
      <xdr:row>36</xdr:row>
      <xdr:rowOff>106426</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1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xdr:rowOff>
    </xdr:from>
    <xdr:to>
      <xdr:col>10</xdr:col>
      <xdr:colOff>165100</xdr:colOff>
      <xdr:row>36</xdr:row>
      <xdr:rowOff>101854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121412</xdr:rowOff>
    </xdr:from>
    <xdr:to>
      <xdr:col>6</xdr:col>
      <xdr:colOff>38100</xdr:colOff>
      <xdr:row>36</xdr:row>
      <xdr:rowOff>51562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55118</xdr:rowOff>
    </xdr:from>
    <xdr:to>
      <xdr:col>24</xdr:col>
      <xdr:colOff>114300</xdr:colOff>
      <xdr:row>40</xdr:row>
      <xdr:rowOff>156718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141495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828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82550</xdr:rowOff>
    </xdr:from>
    <xdr:to>
      <xdr:col>20</xdr:col>
      <xdr:colOff>38100</xdr:colOff>
      <xdr:row>41</xdr:row>
      <xdr:rowOff>12700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105918</xdr:rowOff>
    </xdr:from>
    <xdr:to>
      <xdr:col>24</xdr:col>
      <xdr:colOff>63500</xdr:colOff>
      <xdr:row>40</xdr:row>
      <xdr:rowOff>133350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96391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119126</xdr:rowOff>
    </xdr:from>
    <xdr:to>
      <xdr:col>15</xdr:col>
      <xdr:colOff>101600</xdr:colOff>
      <xdr:row>41</xdr:row>
      <xdr:rowOff>49276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133350</xdr:rowOff>
    </xdr:from>
    <xdr:to>
      <xdr:col>19</xdr:col>
      <xdr:colOff>177800</xdr:colOff>
      <xdr:row>40</xdr:row>
      <xdr:rowOff>169926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9913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135128</xdr:rowOff>
    </xdr:from>
    <xdr:to>
      <xdr:col>10</xdr:col>
      <xdr:colOff>165100</xdr:colOff>
      <xdr:row>41</xdr:row>
      <xdr:rowOff>65278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169926</xdr:rowOff>
    </xdr:from>
    <xdr:to>
      <xdr:col>15</xdr:col>
      <xdr:colOff>50800</xdr:colOff>
      <xdr:row>41</xdr:row>
      <xdr:rowOff>14478</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702792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141986</xdr:rowOff>
    </xdr:from>
    <xdr:to>
      <xdr:col>6</xdr:col>
      <xdr:colOff>38100</xdr:colOff>
      <xdr:row>41</xdr:row>
      <xdr:rowOff>72136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14478</xdr:rowOff>
    </xdr:from>
    <xdr:to>
      <xdr:col>10</xdr:col>
      <xdr:colOff>114300</xdr:colOff>
      <xdr:row>41</xdr:row>
      <xdr:rowOff>21336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1130300" y="70439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122953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118381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68089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3827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40403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706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56405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63263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709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91897</xdr:rowOff>
    </xdr:from>
    <xdr:to>
      <xdr:col>54</xdr:col>
      <xdr:colOff>189865</xdr:colOff>
      <xdr:row>42</xdr:row>
      <xdr:rowOff>39700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921197"/>
          <a:ext cx="0" cy="131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43527</xdr:rowOff>
    </xdr:from>
    <xdr:ext cx="534377"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2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39700</xdr:rowOff>
    </xdr:from>
    <xdr:to>
      <xdr:col>55</xdr:col>
      <xdr:colOff>88900</xdr:colOff>
      <xdr:row>42</xdr:row>
      <xdr:rowOff>39700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2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38574</xdr:rowOff>
    </xdr:from>
    <xdr:ext cx="534377"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6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91897</xdr:rowOff>
    </xdr:from>
    <xdr:to>
      <xdr:col>55</xdr:col>
      <xdr:colOff>88900</xdr:colOff>
      <xdr:row>34</xdr:row>
      <xdr:rowOff>91897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9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33418</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xdr:rowOff>
    </xdr:from>
    <xdr:to>
      <xdr:col>55</xdr:col>
      <xdr:colOff>50800</xdr:colOff>
      <xdr:row>38</xdr:row>
      <xdr:rowOff>112141</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5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73787</xdr:rowOff>
    </xdr:from>
    <xdr:to>
      <xdr:col>50</xdr:col>
      <xdr:colOff>165100</xdr:colOff>
      <xdr:row>39</xdr:row>
      <xdr:rowOff>3937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75616</xdr:rowOff>
    </xdr:from>
    <xdr:to>
      <xdr:col>46</xdr:col>
      <xdr:colOff>38100</xdr:colOff>
      <xdr:row>39</xdr:row>
      <xdr:rowOff>5766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59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57747</xdr:rowOff>
    </xdr:from>
    <xdr:to>
      <xdr:col>41</xdr:col>
      <xdr:colOff>101600</xdr:colOff>
      <xdr:row>38</xdr:row>
      <xdr:rowOff>159347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57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65024</xdr:rowOff>
    </xdr:from>
    <xdr:to>
      <xdr:col>36</xdr:col>
      <xdr:colOff>165100</xdr:colOff>
      <xdr:row>38</xdr:row>
      <xdr:rowOff>166624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40754</xdr:rowOff>
    </xdr:from>
    <xdr:to>
      <xdr:col>55</xdr:col>
      <xdr:colOff>50800</xdr:colOff>
      <xdr:row>38</xdr:row>
      <xdr:rowOff>142354</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5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19181</xdr:rowOff>
    </xdr:from>
    <xdr:ext cx="534377"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5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66967</xdr:rowOff>
    </xdr:from>
    <xdr:to>
      <xdr:col>50</xdr:col>
      <xdr:colOff>165100</xdr:colOff>
      <xdr:row>38</xdr:row>
      <xdr:rowOff>168567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5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91554</xdr:rowOff>
    </xdr:from>
    <xdr:to>
      <xdr:col>55</xdr:col>
      <xdr:colOff>0</xdr:colOff>
      <xdr:row>38</xdr:row>
      <xdr:rowOff>117767</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6606654"/>
          <a:ext cx="8382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86589</xdr:rowOff>
    </xdr:from>
    <xdr:to>
      <xdr:col>46</xdr:col>
      <xdr:colOff>38100</xdr:colOff>
      <xdr:row>39</xdr:row>
      <xdr:rowOff>16739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117767</xdr:rowOff>
    </xdr:from>
    <xdr:to>
      <xdr:col>50</xdr:col>
      <xdr:colOff>114300</xdr:colOff>
      <xdr:row>38</xdr:row>
      <xdr:rowOff>137389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632867"/>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114935</xdr:rowOff>
    </xdr:from>
    <xdr:to>
      <xdr:col>41</xdr:col>
      <xdr:colOff>101600</xdr:colOff>
      <xdr:row>39</xdr:row>
      <xdr:rowOff>45085</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137389</xdr:rowOff>
    </xdr:from>
    <xdr:to>
      <xdr:col>45</xdr:col>
      <xdr:colOff>177800</xdr:colOff>
      <xdr:row>38</xdr:row>
      <xdr:rowOff>165735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652489"/>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135166</xdr:rowOff>
    </xdr:from>
    <xdr:to>
      <xdr:col>36</xdr:col>
      <xdr:colOff>165100</xdr:colOff>
      <xdr:row>39</xdr:row>
      <xdr:rowOff>65316</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6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165735</xdr:rowOff>
    </xdr:from>
    <xdr:to>
      <xdr:col>41</xdr:col>
      <xdr:colOff>50800</xdr:colOff>
      <xdr:row>39</xdr:row>
      <xdr:rowOff>14516</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6680835"/>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166514</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411" y="668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22293</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3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4424</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634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11701</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63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13644</xdr:rowOff>
    </xdr:from>
    <xdr:ext cx="534377"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59411" y="63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7866</xdr:rowOff>
    </xdr:from>
    <xdr:ext cx="534377"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483111" y="66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36212</xdr:rowOff>
    </xdr:from>
    <xdr:ext cx="534377"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594111" y="67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56443</xdr:rowOff>
    </xdr:from>
    <xdr:ext cx="534377"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05111" y="67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28575</xdr:rowOff>
    </xdr:from>
    <xdr:to>
      <xdr:col>24</xdr:col>
      <xdr:colOff>62865</xdr:colOff>
      <xdr:row>64</xdr:row>
      <xdr:rowOff>28575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634865" y="98012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146702</xdr:rowOff>
    </xdr:from>
    <xdr:ext cx="405111"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673600" y="957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28575</xdr:rowOff>
    </xdr:from>
    <xdr:to>
      <xdr:col>24</xdr:col>
      <xdr:colOff>152400</xdr:colOff>
      <xdr:row>57</xdr:row>
      <xdr:rowOff>28575</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980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149225</xdr:rowOff>
    </xdr:from>
    <xdr:to>
      <xdr:col>15</xdr:col>
      <xdr:colOff>101600</xdr:colOff>
      <xdr:row>60</xdr:row>
      <xdr:rowOff>79375</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857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149225</xdr:rowOff>
    </xdr:from>
    <xdr:to>
      <xdr:col>24</xdr:col>
      <xdr:colOff>114300</xdr:colOff>
      <xdr:row>57</xdr:row>
      <xdr:rowOff>79375</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45847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102252</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4673600" y="970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74930</xdr:rowOff>
    </xdr:from>
    <xdr:to>
      <xdr:col>20</xdr:col>
      <xdr:colOff>38100</xdr:colOff>
      <xdr:row>57</xdr:row>
      <xdr:rowOff>5080</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746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57</xdr:row>
      <xdr:rowOff>28575</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3797300" y="972693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34925</xdr:rowOff>
    </xdr:from>
    <xdr:to>
      <xdr:col>15</xdr:col>
      <xdr:colOff>101600</xdr:colOff>
      <xdr:row>56</xdr:row>
      <xdr:rowOff>136525</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857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85725</xdr:rowOff>
    </xdr:from>
    <xdr:to>
      <xdr:col>19</xdr:col>
      <xdr:colOff>177800</xdr:colOff>
      <xdr:row>56</xdr:row>
      <xdr:rowOff>125730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908300" y="9686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6350</xdr:rowOff>
    </xdr:from>
    <xdr:to>
      <xdr:col>10</xdr:col>
      <xdr:colOff>165100</xdr:colOff>
      <xdr:row>56</xdr:row>
      <xdr:rowOff>107950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968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57150</xdr:rowOff>
    </xdr:from>
    <xdr:to>
      <xdr:col>15</xdr:col>
      <xdr:colOff>50800</xdr:colOff>
      <xdr:row>56</xdr:row>
      <xdr:rowOff>85725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019300" y="9658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86360</xdr:rowOff>
    </xdr:from>
    <xdr:to>
      <xdr:col>6</xdr:col>
      <xdr:colOff>38100</xdr:colOff>
      <xdr:row>56</xdr:row>
      <xdr:rowOff>16510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1079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137160</xdr:rowOff>
    </xdr:from>
    <xdr:to>
      <xdr:col>10</xdr:col>
      <xdr:colOff>114300</xdr:colOff>
      <xdr:row>56</xdr:row>
      <xdr:rowOff>57150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1130300" y="95669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70502</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2705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21607</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153052</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124477</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33037</xdr:rowOff>
    </xdr:from>
    <xdr:ext cx="405111" cy="259045"/>
    <xdr:sp macro="" textlink="">
      <xdr:nvSpPr>
        <xdr:cNvPr id="200" name="n_4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23411</xdr:rowOff>
    </xdr:from>
    <xdr:to>
      <xdr:col>54</xdr:col>
      <xdr:colOff>189865</xdr:colOff>
      <xdr:row>64</xdr:row>
      <xdr:rowOff>83296</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10476865" y="9453161"/>
          <a:ext cx="0" cy="160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87123</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10515600" y="11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83296</xdr:rowOff>
    </xdr:from>
    <xdr:to>
      <xdr:col>55</xdr:col>
      <xdr:colOff>88900</xdr:colOff>
      <xdr:row>64</xdr:row>
      <xdr:rowOff>83296</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0388600" y="110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141538</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10515600" y="92283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23411</xdr:rowOff>
    </xdr:from>
    <xdr:to>
      <xdr:col>55</xdr:col>
      <xdr:colOff>88900</xdr:colOff>
      <xdr:row>55</xdr:row>
      <xdr:rowOff>23411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945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50071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10515600" y="105085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71644</xdr:rowOff>
    </xdr:from>
    <xdr:to>
      <xdr:col>55</xdr:col>
      <xdr:colOff>50800</xdr:colOff>
      <xdr:row>62</xdr:row>
      <xdr:rowOff>1794</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10426700" y="1053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81626</xdr:rowOff>
    </xdr:from>
    <xdr:to>
      <xdr:col>50</xdr:col>
      <xdr:colOff>165100</xdr:colOff>
      <xdr:row>62</xdr:row>
      <xdr:rowOff>11776</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95885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90791</xdr:rowOff>
    </xdr:from>
    <xdr:to>
      <xdr:col>46</xdr:col>
      <xdr:colOff>38100</xdr:colOff>
      <xdr:row>62</xdr:row>
      <xdr:rowOff>20941</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699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141258</xdr:rowOff>
    </xdr:from>
    <xdr:to>
      <xdr:col>41</xdr:col>
      <xdr:colOff>101600</xdr:colOff>
      <xdr:row>62</xdr:row>
      <xdr:rowOff>71408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810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45077</xdr:rowOff>
    </xdr:from>
    <xdr:to>
      <xdr:col>36</xdr:col>
      <xdr:colOff>165100</xdr:colOff>
      <xdr:row>62</xdr:row>
      <xdr:rowOff>146677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921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61906</xdr:rowOff>
    </xdr:from>
    <xdr:to>
      <xdr:col>55</xdr:col>
      <xdr:colOff>50800</xdr:colOff>
      <xdr:row>61</xdr:row>
      <xdr:rowOff>163506</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10426700" y="105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84783</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10515600" y="1037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74780</xdr:rowOff>
    </xdr:from>
    <xdr:to>
      <xdr:col>50</xdr:col>
      <xdr:colOff>165100</xdr:colOff>
      <xdr:row>62</xdr:row>
      <xdr:rowOff>4930</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588500" y="105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112706</xdr:rowOff>
    </xdr:from>
    <xdr:to>
      <xdr:col>55</xdr:col>
      <xdr:colOff>0</xdr:colOff>
      <xdr:row>61</xdr:row>
      <xdr:rowOff>125580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9639300" y="10571156"/>
          <a:ext cx="8382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89569</xdr:rowOff>
    </xdr:from>
    <xdr:to>
      <xdr:col>46</xdr:col>
      <xdr:colOff>38100</xdr:colOff>
      <xdr:row>62</xdr:row>
      <xdr:rowOff>19719</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699500" y="105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125580</xdr:rowOff>
    </xdr:from>
    <xdr:to>
      <xdr:col>50</xdr:col>
      <xdr:colOff>114300</xdr:colOff>
      <xdr:row>61</xdr:row>
      <xdr:rowOff>140369</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750300" y="10584030"/>
          <a:ext cx="889000" cy="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107779</xdr:rowOff>
    </xdr:from>
    <xdr:to>
      <xdr:col>41</xdr:col>
      <xdr:colOff>101600</xdr:colOff>
      <xdr:row>62</xdr:row>
      <xdr:rowOff>37929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810500" y="105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140369</xdr:rowOff>
    </xdr:from>
    <xdr:to>
      <xdr:col>45</xdr:col>
      <xdr:colOff>177800</xdr:colOff>
      <xdr:row>61</xdr:row>
      <xdr:rowOff>158579</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861300" y="10598819"/>
          <a:ext cx="889000" cy="1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115848</xdr:rowOff>
    </xdr:from>
    <xdr:to>
      <xdr:col>36</xdr:col>
      <xdr:colOff>165100</xdr:colOff>
      <xdr:row>62</xdr:row>
      <xdr:rowOff>45998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921500" y="105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158579</xdr:rowOff>
    </xdr:from>
    <xdr:to>
      <xdr:col>41</xdr:col>
      <xdr:colOff>50800</xdr:colOff>
      <xdr:row>61</xdr:row>
      <xdr:rowOff>166648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72300" y="10617029"/>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2903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9327095" y="1063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12068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8450795" y="1064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62535</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5617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137804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672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21457</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30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36246</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32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54456</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34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62525</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34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E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138685</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4634865" y="1351178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E00-00001B010000}"/>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85362</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E00-00001D010000}"/>
            </a:ext>
          </a:extLst>
        </xdr:cNvPr>
        <xdr:cNvSpPr txBox="1"/>
      </xdr:nvSpPr>
      <xdr:spPr>
        <a:xfrm>
          <a:off x="4673600" y="1328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138685</xdr:rowOff>
    </xdr:from>
    <xdr:to>
      <xdr:col>24</xdr:col>
      <xdr:colOff>152400</xdr:colOff>
      <xdr:row>78</xdr:row>
      <xdr:rowOff>138685</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E00-00001F010000}"/>
            </a:ext>
          </a:extLst>
        </xdr:cNvPr>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xdr:rowOff>
    </xdr:from>
    <xdr:to>
      <xdr:col>20</xdr:col>
      <xdr:colOff>38100</xdr:colOff>
      <xdr:row>81</xdr:row>
      <xdr:rowOff>118618</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37465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83313</xdr:rowOff>
    </xdr:from>
    <xdr:to>
      <xdr:col>10</xdr:col>
      <xdr:colOff>165100</xdr:colOff>
      <xdr:row>81</xdr:row>
      <xdr:rowOff>13463</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968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114316</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E00-00002B010000}"/>
            </a:ext>
          </a:extLst>
        </xdr:cNvPr>
        <xdr:cNvSpPr txBox="1"/>
      </xdr:nvSpPr>
      <xdr:spPr>
        <a:xfrm>
          <a:off x="4673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49022</xdr:rowOff>
    </xdr:from>
    <xdr:to>
      <xdr:col>20</xdr:col>
      <xdr:colOff>38100</xdr:colOff>
      <xdr:row>81</xdr:row>
      <xdr:rowOff>150622</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3746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99822</xdr:rowOff>
    </xdr:from>
    <xdr:to>
      <xdr:col>24</xdr:col>
      <xdr:colOff>63500</xdr:colOff>
      <xdr:row>82</xdr:row>
      <xdr:rowOff>15239</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3797300" y="13987272"/>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xdr:rowOff>
    </xdr:from>
    <xdr:to>
      <xdr:col>15</xdr:col>
      <xdr:colOff>101600</xdr:colOff>
      <xdr:row>82</xdr:row>
      <xdr:rowOff>116332</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2857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99822</xdr:rowOff>
    </xdr:from>
    <xdr:to>
      <xdr:col>19</xdr:col>
      <xdr:colOff>177800</xdr:colOff>
      <xdr:row>82</xdr:row>
      <xdr:rowOff>65532</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2908300" y="139872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69596</xdr:rowOff>
    </xdr:from>
    <xdr:to>
      <xdr:col>10</xdr:col>
      <xdr:colOff>165100</xdr:colOff>
      <xdr:row>80</xdr:row>
      <xdr:rowOff>171196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968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120396</xdr:rowOff>
    </xdr:from>
    <xdr:to>
      <xdr:col>15</xdr:col>
      <xdr:colOff>50800</xdr:colOff>
      <xdr:row>82</xdr:row>
      <xdr:rowOff>65532</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019300" y="13836396"/>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149606</xdr:rowOff>
    </xdr:from>
    <xdr:to>
      <xdr:col>6</xdr:col>
      <xdr:colOff>38100</xdr:colOff>
      <xdr:row>80</xdr:row>
      <xdr:rowOff>79756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079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28956</xdr:rowOff>
    </xdr:from>
    <xdr:to>
      <xdr:col>10</xdr:col>
      <xdr:colOff>114300</xdr:colOff>
      <xdr:row>80</xdr:row>
      <xdr:rowOff>120396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130300" y="13744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135145</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E00-000034010000}"/>
            </a:ext>
          </a:extLst>
        </xdr:cNvPr>
        <xdr:cNvSpPr txBox="1"/>
      </xdr:nvSpPr>
      <xdr:spPr>
        <a:xfrm>
          <a:off x="3582044" y="1367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E00-000035010000}"/>
            </a:ext>
          </a:extLst>
        </xdr:cNvPr>
        <xdr:cNvSpPr txBox="1"/>
      </xdr:nvSpPr>
      <xdr:spPr>
        <a:xfrm>
          <a:off x="2705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4590</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E00-000036010000}"/>
            </a:ext>
          </a:extLst>
        </xdr:cNvPr>
        <xdr:cNvSpPr txBox="1"/>
      </xdr:nvSpPr>
      <xdr:spPr>
        <a:xfrm>
          <a:off x="1816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E00-000037010000}"/>
            </a:ext>
          </a:extLst>
        </xdr:cNvPr>
        <xdr:cNvSpPr txBox="1"/>
      </xdr:nvSpPr>
      <xdr:spPr>
        <a:xfrm>
          <a:off x="927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141749</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107459</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16273</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96283</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E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86</xdr:row>
      <xdr:rowOff>24385</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10476865" y="13496697"/>
          <a:ext cx="0" cy="127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E00-000052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E00-000054010000}"/>
            </a:ext>
          </a:extLst>
        </xdr:cNvPr>
        <xdr:cNvSpPr txBox="1"/>
      </xdr:nvSpPr>
      <xdr:spPr>
        <a:xfrm>
          <a:off x="10515600" y="13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3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48125</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E00-000056010000}"/>
            </a:ext>
          </a:extLst>
        </xdr:cNvPr>
        <xdr:cNvSpPr txBox="1"/>
      </xdr:nvSpPr>
      <xdr:spPr>
        <a:xfrm>
          <a:off x="10515600" y="13935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25248</xdr:rowOff>
    </xdr:from>
    <xdr:to>
      <xdr:col>55</xdr:col>
      <xdr:colOff>50800</xdr:colOff>
      <xdr:row>82</xdr:row>
      <xdr:rowOff>126848</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0426700" y="140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28905</xdr:rowOff>
    </xdr:from>
    <xdr:to>
      <xdr:col>50</xdr:col>
      <xdr:colOff>165100</xdr:colOff>
      <xdr:row>82</xdr:row>
      <xdr:rowOff>130505</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95885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139091</xdr:rowOff>
    </xdr:from>
    <xdr:to>
      <xdr:col>46</xdr:col>
      <xdr:colOff>38100</xdr:colOff>
      <xdr:row>82</xdr:row>
      <xdr:rowOff>69241</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8699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14275</xdr:rowOff>
    </xdr:from>
    <xdr:to>
      <xdr:col>41</xdr:col>
      <xdr:colOff>101600</xdr:colOff>
      <xdr:row>82</xdr:row>
      <xdr:rowOff>115875</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7810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41708</xdr:rowOff>
    </xdr:from>
    <xdr:to>
      <xdr:col>36</xdr:col>
      <xdr:colOff>165100</xdr:colOff>
      <xdr:row>82</xdr:row>
      <xdr:rowOff>143308</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6921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97943</xdr:rowOff>
    </xdr:from>
    <xdr:to>
      <xdr:col>55</xdr:col>
      <xdr:colOff>50800</xdr:colOff>
      <xdr:row>84</xdr:row>
      <xdr:rowOff>28093</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10426700" y="143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76370</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E00-000062010000}"/>
            </a:ext>
          </a:extLst>
        </xdr:cNvPr>
        <xdr:cNvSpPr txBox="1"/>
      </xdr:nvSpPr>
      <xdr:spPr>
        <a:xfrm>
          <a:off x="10515600" y="1430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105257</xdr:rowOff>
    </xdr:from>
    <xdr:to>
      <xdr:col>50</xdr:col>
      <xdr:colOff>165100</xdr:colOff>
      <xdr:row>84</xdr:row>
      <xdr:rowOff>35407</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9588500" y="143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148743</xdr:rowOff>
    </xdr:from>
    <xdr:to>
      <xdr:col>55</xdr:col>
      <xdr:colOff>0</xdr:colOff>
      <xdr:row>83</xdr:row>
      <xdr:rowOff>156057</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flipV="1">
          <a:off x="9639300" y="14379093"/>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110744</xdr:rowOff>
    </xdr:from>
    <xdr:to>
      <xdr:col>46</xdr:col>
      <xdr:colOff>38100</xdr:colOff>
      <xdr:row>84</xdr:row>
      <xdr:rowOff>40894</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8699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156057</xdr:rowOff>
    </xdr:from>
    <xdr:to>
      <xdr:col>50</xdr:col>
      <xdr:colOff>114300</xdr:colOff>
      <xdr:row>83</xdr:row>
      <xdr:rowOff>161544</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8750300" y="1438640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116687</xdr:rowOff>
    </xdr:from>
    <xdr:to>
      <xdr:col>41</xdr:col>
      <xdr:colOff>101600</xdr:colOff>
      <xdr:row>84</xdr:row>
      <xdr:rowOff>46837</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7810500" y="14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161544</xdr:rowOff>
    </xdr:from>
    <xdr:to>
      <xdr:col>45</xdr:col>
      <xdr:colOff>177800</xdr:colOff>
      <xdr:row>83</xdr:row>
      <xdr:rowOff>167487</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7861300" y="1439189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122631</xdr:rowOff>
    </xdr:from>
    <xdr:to>
      <xdr:col>36</xdr:col>
      <xdr:colOff>165100</xdr:colOff>
      <xdr:row>84</xdr:row>
      <xdr:rowOff>52781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6921500" y="143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167487</xdr:rowOff>
    </xdr:from>
    <xdr:to>
      <xdr:col>41</xdr:col>
      <xdr:colOff>50800</xdr:colOff>
      <xdr:row>84</xdr:row>
      <xdr:rowOff>1981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6972300" y="1439783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147032</xdr:rowOff>
    </xdr:from>
    <xdr:ext cx="469744" cy="259045"/>
    <xdr:sp macro="" textlink="">
      <xdr:nvSpPr>
        <xdr:cNvPr id="363" name="n_1aveValue【公営住宅】&#10;一人当たり面積">
          <a:extLst>
            <a:ext uri="{FF2B5EF4-FFF2-40B4-BE49-F238E27FC236}">
              <a16:creationId xmlns:a16="http://schemas.microsoft.com/office/drawing/2014/main" id="{00000000-0008-0000-0E00-00006B010000}"/>
            </a:ext>
          </a:extLst>
        </xdr:cNvPr>
        <xdr:cNvSpPr txBox="1"/>
      </xdr:nvSpPr>
      <xdr:spPr>
        <a:xfrm>
          <a:off x="9391727" y="1386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85768</xdr:rowOff>
    </xdr:from>
    <xdr:ext cx="469744" cy="259045"/>
    <xdr:sp macro="" textlink="">
      <xdr:nvSpPr>
        <xdr:cNvPr id="364" name="n_2aveValue【公営住宅】&#10;一人当たり面積">
          <a:extLst>
            <a:ext uri="{FF2B5EF4-FFF2-40B4-BE49-F238E27FC236}">
              <a16:creationId xmlns:a16="http://schemas.microsoft.com/office/drawing/2014/main" id="{00000000-0008-0000-0E00-00006C010000}"/>
            </a:ext>
          </a:extLst>
        </xdr:cNvPr>
        <xdr:cNvSpPr txBox="1"/>
      </xdr:nvSpPr>
      <xdr:spPr>
        <a:xfrm>
          <a:off x="8515427" y="1380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132402</xdr:rowOff>
    </xdr:from>
    <xdr:ext cx="469744" cy="259045"/>
    <xdr:sp macro="" textlink="">
      <xdr:nvSpPr>
        <xdr:cNvPr id="365" name="n_3aveValue【公営住宅】&#10;一人当たり面積">
          <a:extLst>
            <a:ext uri="{FF2B5EF4-FFF2-40B4-BE49-F238E27FC236}">
              <a16:creationId xmlns:a16="http://schemas.microsoft.com/office/drawing/2014/main" id="{00000000-0008-0000-0E00-00006D010000}"/>
            </a:ext>
          </a:extLst>
        </xdr:cNvPr>
        <xdr:cNvSpPr txBox="1"/>
      </xdr:nvSpPr>
      <xdr:spPr>
        <a:xfrm>
          <a:off x="7626427" y="138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159835</xdr:rowOff>
    </xdr:from>
    <xdr:ext cx="469744" cy="259045"/>
    <xdr:sp macro="" textlink="">
      <xdr:nvSpPr>
        <xdr:cNvPr id="366" name="n_4aveValue【公営住宅】&#10;一人当たり面積">
          <a:extLst>
            <a:ext uri="{FF2B5EF4-FFF2-40B4-BE49-F238E27FC236}">
              <a16:creationId xmlns:a16="http://schemas.microsoft.com/office/drawing/2014/main" id="{00000000-0008-0000-0E00-00006E010000}"/>
            </a:ext>
          </a:extLst>
        </xdr:cNvPr>
        <xdr:cNvSpPr txBox="1"/>
      </xdr:nvSpPr>
      <xdr:spPr>
        <a:xfrm>
          <a:off x="6737427" y="138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26534</xdr:rowOff>
    </xdr:from>
    <xdr:ext cx="469744" cy="259045"/>
    <xdr:sp macro="" textlink="">
      <xdr:nvSpPr>
        <xdr:cNvPr id="367" name="n_1mainValue【公営住宅】&#10;一人当たり面積">
          <a:extLst>
            <a:ext uri="{FF2B5EF4-FFF2-40B4-BE49-F238E27FC236}">
              <a16:creationId xmlns:a16="http://schemas.microsoft.com/office/drawing/2014/main" id="{00000000-0008-0000-0E00-00006F010000}"/>
            </a:ext>
          </a:extLst>
        </xdr:cNvPr>
        <xdr:cNvSpPr txBox="1"/>
      </xdr:nvSpPr>
      <xdr:spPr>
        <a:xfrm>
          <a:off x="9391727" y="144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32021</xdr:rowOff>
    </xdr:from>
    <xdr:ext cx="469744" cy="259045"/>
    <xdr:sp macro="" textlink="">
      <xdr:nvSpPr>
        <xdr:cNvPr id="368" name="n_2mainValue【公営住宅】&#10;一人当たり面積">
          <a:extLst>
            <a:ext uri="{FF2B5EF4-FFF2-40B4-BE49-F238E27FC236}">
              <a16:creationId xmlns:a16="http://schemas.microsoft.com/office/drawing/2014/main" id="{00000000-0008-0000-0E00-000070010000}"/>
            </a:ext>
          </a:extLst>
        </xdr:cNvPr>
        <xdr:cNvSpPr txBox="1"/>
      </xdr:nvSpPr>
      <xdr:spPr>
        <a:xfrm>
          <a:off x="85154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37964</xdr:rowOff>
    </xdr:from>
    <xdr:ext cx="469744" cy="259045"/>
    <xdr:sp macro="" textlink="">
      <xdr:nvSpPr>
        <xdr:cNvPr id="369" name="n_3mainValue【公営住宅】&#10;一人当たり面積">
          <a:extLst>
            <a:ext uri="{FF2B5EF4-FFF2-40B4-BE49-F238E27FC236}">
              <a16:creationId xmlns:a16="http://schemas.microsoft.com/office/drawing/2014/main" id="{00000000-0008-0000-0E00-000071010000}"/>
            </a:ext>
          </a:extLst>
        </xdr:cNvPr>
        <xdr:cNvSpPr txBox="1"/>
      </xdr:nvSpPr>
      <xdr:spPr>
        <a:xfrm>
          <a:off x="7626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43908</xdr:rowOff>
    </xdr:from>
    <xdr:ext cx="469744" cy="259045"/>
    <xdr:sp macro="" textlink="">
      <xdr:nvSpPr>
        <xdr:cNvPr id="370" name="n_4mainValue【公営住宅】&#10;一人当たり面積">
          <a:extLst>
            <a:ext uri="{FF2B5EF4-FFF2-40B4-BE49-F238E27FC236}">
              <a16:creationId xmlns:a16="http://schemas.microsoft.com/office/drawing/2014/main" id="{00000000-0008-0000-0E00-000072010000}"/>
            </a:ext>
          </a:extLst>
        </xdr:cNvPr>
        <xdr:cNvSpPr txBox="1"/>
      </xdr:nvSpPr>
      <xdr:spPr>
        <a:xfrm>
          <a:off x="6737427" y="1444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a:extLst>
            <a:ext uri="{FF2B5EF4-FFF2-40B4-BE49-F238E27FC236}">
              <a16:creationId xmlns:a16="http://schemas.microsoft.com/office/drawing/2014/main" id="{00000000-0008-0000-0E00-0000A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148590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16318864" y="96697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426" name="【学校施設】&#10;有形固定資産減価償却率最小値テキスト">
          <a:extLst>
            <a:ext uri="{FF2B5EF4-FFF2-40B4-BE49-F238E27FC236}">
              <a16:creationId xmlns:a16="http://schemas.microsoft.com/office/drawing/2014/main" id="{00000000-0008-0000-0E00-0000AA010000}"/>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28" name="【学校施設】&#10;有形固定資産減価償却率最大値テキスト">
          <a:extLst>
            <a:ext uri="{FF2B5EF4-FFF2-40B4-BE49-F238E27FC236}">
              <a16:creationId xmlns:a16="http://schemas.microsoft.com/office/drawing/2014/main" id="{00000000-0008-0000-0E00-0000AC010000}"/>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147083</xdr:rowOff>
    </xdr:from>
    <xdr:ext cx="405111" cy="259045"/>
    <xdr:sp macro="" textlink="">
      <xdr:nvSpPr>
        <xdr:cNvPr id="430" name="【学校施設】&#10;有形固定資産減価償却率平均値テキスト">
          <a:extLst>
            <a:ext uri="{FF2B5EF4-FFF2-40B4-BE49-F238E27FC236}">
              <a16:creationId xmlns:a16="http://schemas.microsoft.com/office/drawing/2014/main" id="{00000000-0008-0000-0E00-0000AE010000}"/>
            </a:ext>
          </a:extLst>
        </xdr:cNvPr>
        <xdr:cNvSpPr txBox="1"/>
      </xdr:nvSpPr>
      <xdr:spPr>
        <a:xfrm>
          <a:off x="16357600" y="1043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168656</xdr:rowOff>
    </xdr:from>
    <xdr:to>
      <xdr:col>85</xdr:col>
      <xdr:colOff>177800</xdr:colOff>
      <xdr:row>61</xdr:row>
      <xdr:rowOff>98806</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6268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22352</xdr:rowOff>
    </xdr:from>
    <xdr:to>
      <xdr:col>76</xdr:col>
      <xdr:colOff>165100</xdr:colOff>
      <xdr:row>60</xdr:row>
      <xdr:rowOff>123952</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4541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17780</xdr:rowOff>
    </xdr:from>
    <xdr:to>
      <xdr:col>85</xdr:col>
      <xdr:colOff>177800</xdr:colOff>
      <xdr:row>56</xdr:row>
      <xdr:rowOff>119380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62687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142257</xdr:rowOff>
    </xdr:from>
    <xdr:ext cx="405111" cy="259045"/>
    <xdr:sp macro="" textlink="">
      <xdr:nvSpPr>
        <xdr:cNvPr id="442" name="【学校施設】&#10;有形固定資産減価償却率該当値テキスト">
          <a:extLst>
            <a:ext uri="{FF2B5EF4-FFF2-40B4-BE49-F238E27FC236}">
              <a16:creationId xmlns:a16="http://schemas.microsoft.com/office/drawing/2014/main" id="{00000000-0008-0000-0E00-0000BA010000}"/>
            </a:ext>
          </a:extLst>
        </xdr:cNvPr>
        <xdr:cNvSpPr txBox="1"/>
      </xdr:nvSpPr>
      <xdr:spPr>
        <a:xfrm>
          <a:off x="16357600" y="957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111506</xdr:rowOff>
    </xdr:from>
    <xdr:to>
      <xdr:col>81</xdr:col>
      <xdr:colOff>101600</xdr:colOff>
      <xdr:row>56</xdr:row>
      <xdr:rowOff>41656</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54305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162306</xdr:rowOff>
    </xdr:from>
    <xdr:to>
      <xdr:col>85</xdr:col>
      <xdr:colOff>127000</xdr:colOff>
      <xdr:row>56</xdr:row>
      <xdr:rowOff>68580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5481300" y="95920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xdr:rowOff>
    </xdr:from>
    <xdr:to>
      <xdr:col>76</xdr:col>
      <xdr:colOff>165100</xdr:colOff>
      <xdr:row>56</xdr:row>
      <xdr:rowOff>114808</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4541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162306</xdr:rowOff>
    </xdr:from>
    <xdr:to>
      <xdr:col>81</xdr:col>
      <xdr:colOff>50800</xdr:colOff>
      <xdr:row>56</xdr:row>
      <xdr:rowOff>64008</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flipV="1">
          <a:off x="14592300" y="9592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157226</xdr:rowOff>
    </xdr:from>
    <xdr:to>
      <xdr:col>72</xdr:col>
      <xdr:colOff>38100</xdr:colOff>
      <xdr:row>56</xdr:row>
      <xdr:rowOff>87376</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3652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36576</xdr:rowOff>
    </xdr:from>
    <xdr:to>
      <xdr:col>76</xdr:col>
      <xdr:colOff>114300</xdr:colOff>
      <xdr:row>56</xdr:row>
      <xdr:rowOff>64008</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3703300" y="9637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77216</xdr:rowOff>
    </xdr:from>
    <xdr:to>
      <xdr:col>67</xdr:col>
      <xdr:colOff>101600</xdr:colOff>
      <xdr:row>57</xdr:row>
      <xdr:rowOff>7366</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2763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36576</xdr:rowOff>
    </xdr:from>
    <xdr:to>
      <xdr:col>71</xdr:col>
      <xdr:colOff>177800</xdr:colOff>
      <xdr:row>56</xdr:row>
      <xdr:rowOff>128016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12814300" y="96377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21353</xdr:rowOff>
    </xdr:from>
    <xdr:ext cx="405111" cy="259045"/>
    <xdr:sp macro="" textlink="">
      <xdr:nvSpPr>
        <xdr:cNvPr id="451" name="n_1aveValue【学校施設】&#10;有形固定資産減価償却率">
          <a:extLst>
            <a:ext uri="{FF2B5EF4-FFF2-40B4-BE49-F238E27FC236}">
              <a16:creationId xmlns:a16="http://schemas.microsoft.com/office/drawing/2014/main" id="{00000000-0008-0000-0E00-0000C3010000}"/>
            </a:ext>
          </a:extLst>
        </xdr:cNvPr>
        <xdr:cNvSpPr txBox="1"/>
      </xdr:nvSpPr>
      <xdr:spPr>
        <a:xfrm>
          <a:off x="15266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115079</xdr:rowOff>
    </xdr:from>
    <xdr:ext cx="405111" cy="259045"/>
    <xdr:sp macro="" textlink="">
      <xdr:nvSpPr>
        <xdr:cNvPr id="452" name="n_2aveValue【学校施設】&#10;有形固定資産減価償却率">
          <a:extLst>
            <a:ext uri="{FF2B5EF4-FFF2-40B4-BE49-F238E27FC236}">
              <a16:creationId xmlns:a16="http://schemas.microsoft.com/office/drawing/2014/main" id="{00000000-0008-0000-0E00-0000C4010000}"/>
            </a:ext>
          </a:extLst>
        </xdr:cNvPr>
        <xdr:cNvSpPr txBox="1"/>
      </xdr:nvSpPr>
      <xdr:spPr>
        <a:xfrm>
          <a:off x="143897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169943</xdr:rowOff>
    </xdr:from>
    <xdr:ext cx="405111" cy="259045"/>
    <xdr:sp macro="" textlink="">
      <xdr:nvSpPr>
        <xdr:cNvPr id="453" name="n_3aveValue【学校施設】&#10;有形固定資産減価償却率">
          <a:extLst>
            <a:ext uri="{FF2B5EF4-FFF2-40B4-BE49-F238E27FC236}">
              <a16:creationId xmlns:a16="http://schemas.microsoft.com/office/drawing/2014/main" id="{00000000-0008-0000-0E00-0000C5010000}"/>
            </a:ext>
          </a:extLst>
        </xdr:cNvPr>
        <xdr:cNvSpPr txBox="1"/>
      </xdr:nvSpPr>
      <xdr:spPr>
        <a:xfrm>
          <a:off x="13500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454" name="n_4aveValue【学校施設】&#10;有形固定資産減価償却率">
          <a:extLst>
            <a:ext uri="{FF2B5EF4-FFF2-40B4-BE49-F238E27FC236}">
              <a16:creationId xmlns:a16="http://schemas.microsoft.com/office/drawing/2014/main" id="{00000000-0008-0000-0E00-0000C6010000}"/>
            </a:ext>
          </a:extLst>
        </xdr:cNvPr>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58183</xdr:rowOff>
    </xdr:from>
    <xdr:ext cx="405111" cy="259045"/>
    <xdr:sp macro="" textlink="">
      <xdr:nvSpPr>
        <xdr:cNvPr id="455" name="n_1mainValue【学校施設】&#10;有形固定資産減価償却率">
          <a:extLst>
            <a:ext uri="{FF2B5EF4-FFF2-40B4-BE49-F238E27FC236}">
              <a16:creationId xmlns:a16="http://schemas.microsoft.com/office/drawing/2014/main" id="{00000000-0008-0000-0E00-0000C7010000}"/>
            </a:ext>
          </a:extLst>
        </xdr:cNvPr>
        <xdr:cNvSpPr txBox="1"/>
      </xdr:nvSpPr>
      <xdr:spPr>
        <a:xfrm>
          <a:off x="15266044" y="931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131335</xdr:rowOff>
    </xdr:from>
    <xdr:ext cx="405111" cy="259045"/>
    <xdr:sp macro="" textlink="">
      <xdr:nvSpPr>
        <xdr:cNvPr id="456" name="n_2mainValue【学校施設】&#10;有形固定資産減価償却率">
          <a:extLst>
            <a:ext uri="{FF2B5EF4-FFF2-40B4-BE49-F238E27FC236}">
              <a16:creationId xmlns:a16="http://schemas.microsoft.com/office/drawing/2014/main" id="{00000000-0008-0000-0E00-0000C8010000}"/>
            </a:ext>
          </a:extLst>
        </xdr:cNvPr>
        <xdr:cNvSpPr txBox="1"/>
      </xdr:nvSpPr>
      <xdr:spPr>
        <a:xfrm>
          <a:off x="14389744"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103903</xdr:rowOff>
    </xdr:from>
    <xdr:ext cx="405111" cy="259045"/>
    <xdr:sp macro="" textlink="">
      <xdr:nvSpPr>
        <xdr:cNvPr id="457" name="n_3mainValue【学校施設】&#10;有形固定資産減価償却率">
          <a:extLst>
            <a:ext uri="{FF2B5EF4-FFF2-40B4-BE49-F238E27FC236}">
              <a16:creationId xmlns:a16="http://schemas.microsoft.com/office/drawing/2014/main" id="{00000000-0008-0000-0E00-0000C9010000}"/>
            </a:ext>
          </a:extLst>
        </xdr:cNvPr>
        <xdr:cNvSpPr txBox="1"/>
      </xdr:nvSpPr>
      <xdr:spPr>
        <a:xfrm>
          <a:off x="13500744" y="936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23893</xdr:rowOff>
    </xdr:from>
    <xdr:ext cx="405111" cy="259045"/>
    <xdr:sp macro="" textlink="">
      <xdr:nvSpPr>
        <xdr:cNvPr id="458" name="n_4mainValue【学校施設】&#10;有形固定資産減価償却率">
          <a:extLst>
            <a:ext uri="{FF2B5EF4-FFF2-40B4-BE49-F238E27FC236}">
              <a16:creationId xmlns:a16="http://schemas.microsoft.com/office/drawing/2014/main" id="{00000000-0008-0000-0E00-0000CA010000}"/>
            </a:ext>
          </a:extLst>
        </xdr:cNvPr>
        <xdr:cNvSpPr txBox="1"/>
      </xdr:nvSpPr>
      <xdr:spPr>
        <a:xfrm>
          <a:off x="12611744" y="94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学校施設】&#10;一人当たり面積グラフ枠">
          <a:extLst>
            <a:ext uri="{FF2B5EF4-FFF2-40B4-BE49-F238E27FC236}">
              <a16:creationId xmlns:a16="http://schemas.microsoft.com/office/drawing/2014/main" id="{00000000-0008-0000-0E00-0000E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44348</xdr:rowOff>
    </xdr:from>
    <xdr:to>
      <xdr:col>116</xdr:col>
      <xdr:colOff>62864</xdr:colOff>
      <xdr:row>63</xdr:row>
      <xdr:rowOff>71324</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22160864" y="9645548"/>
          <a:ext cx="0" cy="122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75151</xdr:rowOff>
    </xdr:from>
    <xdr:ext cx="469744" cy="259045"/>
    <xdr:sp macro="" textlink="">
      <xdr:nvSpPr>
        <xdr:cNvPr id="482" name="【学校施設】&#10;一人当たり面積最小値テキスト">
          <a:extLst>
            <a:ext uri="{FF2B5EF4-FFF2-40B4-BE49-F238E27FC236}">
              <a16:creationId xmlns:a16="http://schemas.microsoft.com/office/drawing/2014/main" id="{00000000-0008-0000-0E00-0000E2010000}"/>
            </a:ext>
          </a:extLst>
        </xdr:cNvPr>
        <xdr:cNvSpPr txBox="1"/>
      </xdr:nvSpPr>
      <xdr:spPr>
        <a:xfrm>
          <a:off x="22199600" y="1087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71324</xdr:rowOff>
    </xdr:from>
    <xdr:to>
      <xdr:col>116</xdr:col>
      <xdr:colOff>152400</xdr:colOff>
      <xdr:row>63</xdr:row>
      <xdr:rowOff>71324</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22072600" y="1087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162475</xdr:rowOff>
    </xdr:from>
    <xdr:ext cx="469744" cy="259045"/>
    <xdr:sp macro="" textlink="">
      <xdr:nvSpPr>
        <xdr:cNvPr id="484" name="【学校施設】&#10;一人当たり面積最大値テキスト">
          <a:extLst>
            <a:ext uri="{FF2B5EF4-FFF2-40B4-BE49-F238E27FC236}">
              <a16:creationId xmlns:a16="http://schemas.microsoft.com/office/drawing/2014/main" id="{00000000-0008-0000-0E00-0000E4010000}"/>
            </a:ext>
          </a:extLst>
        </xdr:cNvPr>
        <xdr:cNvSpPr txBox="1"/>
      </xdr:nvSpPr>
      <xdr:spPr>
        <a:xfrm>
          <a:off x="22199600" y="942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44348</xdr:rowOff>
    </xdr:from>
    <xdr:to>
      <xdr:col>116</xdr:col>
      <xdr:colOff>152400</xdr:colOff>
      <xdr:row>56</xdr:row>
      <xdr:rowOff>44348</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22072600" y="96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40200</xdr:rowOff>
    </xdr:from>
    <xdr:ext cx="469744" cy="259045"/>
    <xdr:sp macro="" textlink="">
      <xdr:nvSpPr>
        <xdr:cNvPr id="486" name="【学校施設】&#10;一人当たり面積平均値テキスト">
          <a:extLst>
            <a:ext uri="{FF2B5EF4-FFF2-40B4-BE49-F238E27FC236}">
              <a16:creationId xmlns:a16="http://schemas.microsoft.com/office/drawing/2014/main" id="{00000000-0008-0000-0E00-0000E6010000}"/>
            </a:ext>
          </a:extLst>
        </xdr:cNvPr>
        <xdr:cNvSpPr txBox="1"/>
      </xdr:nvSpPr>
      <xdr:spPr>
        <a:xfrm>
          <a:off x="22199600" y="1032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17323</xdr:rowOff>
    </xdr:from>
    <xdr:to>
      <xdr:col>116</xdr:col>
      <xdr:colOff>114300</xdr:colOff>
      <xdr:row>61</xdr:row>
      <xdr:rowOff>118923</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21107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69444</xdr:rowOff>
    </xdr:from>
    <xdr:to>
      <xdr:col>112</xdr:col>
      <xdr:colOff>38100</xdr:colOff>
      <xdr:row>61</xdr:row>
      <xdr:rowOff>171044</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21272500" y="105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101905</xdr:rowOff>
    </xdr:from>
    <xdr:to>
      <xdr:col>107</xdr:col>
      <xdr:colOff>101600</xdr:colOff>
      <xdr:row>62</xdr:row>
      <xdr:rowOff>32055</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20383500" y="105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42011</xdr:rowOff>
    </xdr:from>
    <xdr:to>
      <xdr:col>102</xdr:col>
      <xdr:colOff>165100</xdr:colOff>
      <xdr:row>62</xdr:row>
      <xdr:rowOff>143611</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9494500" y="1067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103277</xdr:rowOff>
    </xdr:from>
    <xdr:to>
      <xdr:col>98</xdr:col>
      <xdr:colOff>38100</xdr:colOff>
      <xdr:row>63</xdr:row>
      <xdr:rowOff>33427</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8605500" y="10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70815</xdr:rowOff>
    </xdr:from>
    <xdr:to>
      <xdr:col>116</xdr:col>
      <xdr:colOff>114300</xdr:colOff>
      <xdr:row>62</xdr:row>
      <xdr:rowOff>965</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2110700" y="105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49242</xdr:rowOff>
    </xdr:from>
    <xdr:ext cx="469744" cy="259045"/>
    <xdr:sp macro="" textlink="">
      <xdr:nvSpPr>
        <xdr:cNvPr id="498" name="【学校施設】&#10;一人当たり面積該当値テキスト">
          <a:extLst>
            <a:ext uri="{FF2B5EF4-FFF2-40B4-BE49-F238E27FC236}">
              <a16:creationId xmlns:a16="http://schemas.microsoft.com/office/drawing/2014/main" id="{00000000-0008-0000-0E00-0000F2010000}"/>
            </a:ext>
          </a:extLst>
        </xdr:cNvPr>
        <xdr:cNvSpPr txBox="1"/>
      </xdr:nvSpPr>
      <xdr:spPr>
        <a:xfrm>
          <a:off x="22199600" y="1050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94590</xdr:rowOff>
    </xdr:from>
    <xdr:to>
      <xdr:col>112</xdr:col>
      <xdr:colOff>38100</xdr:colOff>
      <xdr:row>62</xdr:row>
      <xdr:rowOff>24740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21272500" y="105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121615</xdr:rowOff>
    </xdr:from>
    <xdr:to>
      <xdr:col>116</xdr:col>
      <xdr:colOff>63500</xdr:colOff>
      <xdr:row>61</xdr:row>
      <xdr:rowOff>145390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21323300" y="10580065"/>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119279</xdr:rowOff>
    </xdr:from>
    <xdr:to>
      <xdr:col>107</xdr:col>
      <xdr:colOff>101600</xdr:colOff>
      <xdr:row>61</xdr:row>
      <xdr:rowOff>49429</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20383500" y="104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170079</xdr:rowOff>
    </xdr:from>
    <xdr:to>
      <xdr:col>111</xdr:col>
      <xdr:colOff>177800</xdr:colOff>
      <xdr:row>61</xdr:row>
      <xdr:rowOff>145390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20434300" y="10457079"/>
          <a:ext cx="8890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150825</xdr:rowOff>
    </xdr:from>
    <xdr:to>
      <xdr:col>102</xdr:col>
      <xdr:colOff>165100</xdr:colOff>
      <xdr:row>64</xdr:row>
      <xdr:rowOff>80975</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9494500" y="109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170079</xdr:rowOff>
    </xdr:from>
    <xdr:to>
      <xdr:col>107</xdr:col>
      <xdr:colOff>50800</xdr:colOff>
      <xdr:row>64</xdr:row>
      <xdr:rowOff>30175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9545300" y="10457079"/>
          <a:ext cx="889000" cy="5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164541</xdr:rowOff>
    </xdr:from>
    <xdr:to>
      <xdr:col>98</xdr:col>
      <xdr:colOff>38100</xdr:colOff>
      <xdr:row>64</xdr:row>
      <xdr:rowOff>94691</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8605500" y="109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30175</xdr:rowOff>
    </xdr:from>
    <xdr:to>
      <xdr:col>102</xdr:col>
      <xdr:colOff>114300</xdr:colOff>
      <xdr:row>64</xdr:row>
      <xdr:rowOff>43891</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18656300" y="1100297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16121</xdr:rowOff>
    </xdr:from>
    <xdr:ext cx="469744" cy="259045"/>
    <xdr:sp macro="" textlink="">
      <xdr:nvSpPr>
        <xdr:cNvPr id="507" name="n_1aveValue【学校施設】&#10;一人当たり面積">
          <a:extLst>
            <a:ext uri="{FF2B5EF4-FFF2-40B4-BE49-F238E27FC236}">
              <a16:creationId xmlns:a16="http://schemas.microsoft.com/office/drawing/2014/main" id="{00000000-0008-0000-0E00-0000FB010000}"/>
            </a:ext>
          </a:extLst>
        </xdr:cNvPr>
        <xdr:cNvSpPr txBox="1"/>
      </xdr:nvSpPr>
      <xdr:spPr>
        <a:xfrm>
          <a:off x="21075727" y="1030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23182</xdr:rowOff>
    </xdr:from>
    <xdr:ext cx="469744" cy="259045"/>
    <xdr:sp macro="" textlink="">
      <xdr:nvSpPr>
        <xdr:cNvPr id="508" name="n_2aveValue【学校施設】&#10;一人当たり面積">
          <a:extLst>
            <a:ext uri="{FF2B5EF4-FFF2-40B4-BE49-F238E27FC236}">
              <a16:creationId xmlns:a16="http://schemas.microsoft.com/office/drawing/2014/main" id="{00000000-0008-0000-0E00-0000FC010000}"/>
            </a:ext>
          </a:extLst>
        </xdr:cNvPr>
        <xdr:cNvSpPr txBox="1"/>
      </xdr:nvSpPr>
      <xdr:spPr>
        <a:xfrm>
          <a:off x="2019942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160138</xdr:rowOff>
    </xdr:from>
    <xdr:ext cx="469744" cy="259045"/>
    <xdr:sp macro="" textlink="">
      <xdr:nvSpPr>
        <xdr:cNvPr id="509" name="n_3aveValue【学校施設】&#10;一人当たり面積">
          <a:extLst>
            <a:ext uri="{FF2B5EF4-FFF2-40B4-BE49-F238E27FC236}">
              <a16:creationId xmlns:a16="http://schemas.microsoft.com/office/drawing/2014/main" id="{00000000-0008-0000-0E00-0000FD010000}"/>
            </a:ext>
          </a:extLst>
        </xdr:cNvPr>
        <xdr:cNvSpPr txBox="1"/>
      </xdr:nvSpPr>
      <xdr:spPr>
        <a:xfrm>
          <a:off x="19310427" y="1044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49954</xdr:rowOff>
    </xdr:from>
    <xdr:ext cx="469744" cy="259045"/>
    <xdr:sp macro="" textlink="">
      <xdr:nvSpPr>
        <xdr:cNvPr id="510" name="n_4aveValue【学校施設】&#10;一人当たり面積">
          <a:extLst>
            <a:ext uri="{FF2B5EF4-FFF2-40B4-BE49-F238E27FC236}">
              <a16:creationId xmlns:a16="http://schemas.microsoft.com/office/drawing/2014/main" id="{00000000-0008-0000-0E00-0000FE010000}"/>
            </a:ext>
          </a:extLst>
        </xdr:cNvPr>
        <xdr:cNvSpPr txBox="1"/>
      </xdr:nvSpPr>
      <xdr:spPr>
        <a:xfrm>
          <a:off x="18421427" y="10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15867</xdr:rowOff>
    </xdr:from>
    <xdr:ext cx="469744" cy="259045"/>
    <xdr:sp macro="" textlink="">
      <xdr:nvSpPr>
        <xdr:cNvPr id="511" name="n_1mainValue【学校施設】&#10;一人当たり面積">
          <a:extLst>
            <a:ext uri="{FF2B5EF4-FFF2-40B4-BE49-F238E27FC236}">
              <a16:creationId xmlns:a16="http://schemas.microsoft.com/office/drawing/2014/main" id="{00000000-0008-0000-0E00-0000FF010000}"/>
            </a:ext>
          </a:extLst>
        </xdr:cNvPr>
        <xdr:cNvSpPr txBox="1"/>
      </xdr:nvSpPr>
      <xdr:spPr>
        <a:xfrm>
          <a:off x="21075727" y="106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65956</xdr:rowOff>
    </xdr:from>
    <xdr:ext cx="469744" cy="259045"/>
    <xdr:sp macro="" textlink="">
      <xdr:nvSpPr>
        <xdr:cNvPr id="512" name="n_2mainValue【学校施設】&#10;一人当たり面積">
          <a:extLst>
            <a:ext uri="{FF2B5EF4-FFF2-40B4-BE49-F238E27FC236}">
              <a16:creationId xmlns:a16="http://schemas.microsoft.com/office/drawing/2014/main" id="{00000000-0008-0000-0E00-000000020000}"/>
            </a:ext>
          </a:extLst>
        </xdr:cNvPr>
        <xdr:cNvSpPr txBox="1"/>
      </xdr:nvSpPr>
      <xdr:spPr>
        <a:xfrm>
          <a:off x="20199427" y="101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72102</xdr:rowOff>
    </xdr:from>
    <xdr:ext cx="469744" cy="259045"/>
    <xdr:sp macro="" textlink="">
      <xdr:nvSpPr>
        <xdr:cNvPr id="513" name="n_3mainValue【学校施設】&#10;一人当たり面積">
          <a:extLst>
            <a:ext uri="{FF2B5EF4-FFF2-40B4-BE49-F238E27FC236}">
              <a16:creationId xmlns:a16="http://schemas.microsoft.com/office/drawing/2014/main" id="{00000000-0008-0000-0E00-000001020000}"/>
            </a:ext>
          </a:extLst>
        </xdr:cNvPr>
        <xdr:cNvSpPr txBox="1"/>
      </xdr:nvSpPr>
      <xdr:spPr>
        <a:xfrm>
          <a:off x="19310427" y="1104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85818</xdr:rowOff>
    </xdr:from>
    <xdr:ext cx="469744" cy="259045"/>
    <xdr:sp macro="" textlink="">
      <xdr:nvSpPr>
        <xdr:cNvPr id="514" name="n_4mainValue【学校施設】&#10;一人当たり面積">
          <a:extLst>
            <a:ext uri="{FF2B5EF4-FFF2-40B4-BE49-F238E27FC236}">
              <a16:creationId xmlns:a16="http://schemas.microsoft.com/office/drawing/2014/main" id="{00000000-0008-0000-0E00-000002020000}"/>
            </a:ext>
          </a:extLst>
        </xdr:cNvPr>
        <xdr:cNvSpPr txBox="1"/>
      </xdr:nvSpPr>
      <xdr:spPr>
        <a:xfrm>
          <a:off x="18421427" y="1105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2" name="【公民館】&#10;有形固定資産減価償却率グラフ枠">
          <a:extLst>
            <a:ext uri="{FF2B5EF4-FFF2-40B4-BE49-F238E27FC236}">
              <a16:creationId xmlns:a16="http://schemas.microsoft.com/office/drawing/2014/main" id="{00000000-0008-0000-0E00-00002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128778</xdr:rowOff>
    </xdr:from>
    <xdr:to>
      <xdr:col>85</xdr:col>
      <xdr:colOff>126364</xdr:colOff>
      <xdr:row>108</xdr:row>
      <xdr:rowOff>76200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6318864" y="1710232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54" name="【公民館】&#10;有形固定資産減価償却率最小値テキスト">
          <a:extLst>
            <a:ext uri="{FF2B5EF4-FFF2-40B4-BE49-F238E27FC236}">
              <a16:creationId xmlns:a16="http://schemas.microsoft.com/office/drawing/2014/main" id="{00000000-0008-0000-0E00-00002A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75455</xdr:rowOff>
    </xdr:from>
    <xdr:ext cx="405111" cy="259045"/>
    <xdr:sp macro="" textlink="">
      <xdr:nvSpPr>
        <xdr:cNvPr id="556" name="【公民館】&#10;有形固定資産減価償却率最大値テキスト">
          <a:extLst>
            <a:ext uri="{FF2B5EF4-FFF2-40B4-BE49-F238E27FC236}">
              <a16:creationId xmlns:a16="http://schemas.microsoft.com/office/drawing/2014/main" id="{00000000-0008-0000-0E00-00002C020000}"/>
            </a:ext>
          </a:extLst>
        </xdr:cNvPr>
        <xdr:cNvSpPr txBox="1"/>
      </xdr:nvSpPr>
      <xdr:spPr>
        <a:xfrm>
          <a:off x="163576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128778</xdr:rowOff>
    </xdr:from>
    <xdr:to>
      <xdr:col>86</xdr:col>
      <xdr:colOff>25400</xdr:colOff>
      <xdr:row>99</xdr:row>
      <xdr:rowOff>128778</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6230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558" name="【公民館】&#10;有形固定資産減価償却率平均値テキスト">
          <a:extLst>
            <a:ext uri="{FF2B5EF4-FFF2-40B4-BE49-F238E27FC236}">
              <a16:creationId xmlns:a16="http://schemas.microsoft.com/office/drawing/2014/main" id="{00000000-0008-0000-0E00-00002E020000}"/>
            </a:ext>
          </a:extLst>
        </xdr:cNvPr>
        <xdr:cNvSpPr txBox="1"/>
      </xdr:nvSpPr>
      <xdr:spPr>
        <a:xfrm>
          <a:off x="16357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160274</xdr:rowOff>
    </xdr:from>
    <xdr:to>
      <xdr:col>76</xdr:col>
      <xdr:colOff>165100</xdr:colOff>
      <xdr:row>104</xdr:row>
      <xdr:rowOff>90424</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4541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2763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55118</xdr:rowOff>
    </xdr:from>
    <xdr:to>
      <xdr:col>85</xdr:col>
      <xdr:colOff>177800</xdr:colOff>
      <xdr:row>107</xdr:row>
      <xdr:rowOff>156718</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6268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33545</xdr:rowOff>
    </xdr:from>
    <xdr:ext cx="405111" cy="259045"/>
    <xdr:sp macro="" textlink="">
      <xdr:nvSpPr>
        <xdr:cNvPr id="570" name="【公民館】&#10;有形固定資産減価償却率該当値テキスト">
          <a:extLst>
            <a:ext uri="{FF2B5EF4-FFF2-40B4-BE49-F238E27FC236}">
              <a16:creationId xmlns:a16="http://schemas.microsoft.com/office/drawing/2014/main" id="{00000000-0008-0000-0E00-00003A020000}"/>
            </a:ext>
          </a:extLst>
        </xdr:cNvPr>
        <xdr:cNvSpPr txBox="1"/>
      </xdr:nvSpPr>
      <xdr:spPr>
        <a:xfrm>
          <a:off x="16357600" y="1837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9398</xdr:rowOff>
    </xdr:from>
    <xdr:to>
      <xdr:col>81</xdr:col>
      <xdr:colOff>101600</xdr:colOff>
      <xdr:row>107</xdr:row>
      <xdr:rowOff>110998</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5430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60198</xdr:rowOff>
    </xdr:from>
    <xdr:to>
      <xdr:col>85</xdr:col>
      <xdr:colOff>127000</xdr:colOff>
      <xdr:row>107</xdr:row>
      <xdr:rowOff>105918</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5481300" y="18405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130556</xdr:rowOff>
    </xdr:from>
    <xdr:to>
      <xdr:col>76</xdr:col>
      <xdr:colOff>165100</xdr:colOff>
      <xdr:row>107</xdr:row>
      <xdr:rowOff>60706</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4541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9906</xdr:rowOff>
    </xdr:from>
    <xdr:to>
      <xdr:col>81</xdr:col>
      <xdr:colOff>50800</xdr:colOff>
      <xdr:row>107</xdr:row>
      <xdr:rowOff>60198</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4592300" y="18355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84837</xdr:rowOff>
    </xdr:from>
    <xdr:to>
      <xdr:col>72</xdr:col>
      <xdr:colOff>38100</xdr:colOff>
      <xdr:row>107</xdr:row>
      <xdr:rowOff>14987</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3652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135637</xdr:rowOff>
    </xdr:from>
    <xdr:to>
      <xdr:col>76</xdr:col>
      <xdr:colOff>114300</xdr:colOff>
      <xdr:row>107</xdr:row>
      <xdr:rowOff>9906</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3703300" y="18309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41402</xdr:rowOff>
    </xdr:from>
    <xdr:to>
      <xdr:col>67</xdr:col>
      <xdr:colOff>101600</xdr:colOff>
      <xdr:row>106</xdr:row>
      <xdr:rowOff>143002</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12763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92202</xdr:rowOff>
    </xdr:from>
    <xdr:to>
      <xdr:col>71</xdr:col>
      <xdr:colOff>177800</xdr:colOff>
      <xdr:row>106</xdr:row>
      <xdr:rowOff>135637</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2814300" y="1826590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579" name="n_1aveValue【公民館】&#10;有形固定資産減価償却率">
          <a:extLst>
            <a:ext uri="{FF2B5EF4-FFF2-40B4-BE49-F238E27FC236}">
              <a16:creationId xmlns:a16="http://schemas.microsoft.com/office/drawing/2014/main" id="{00000000-0008-0000-0E00-000043020000}"/>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106951</xdr:rowOff>
    </xdr:from>
    <xdr:ext cx="405111" cy="259045"/>
    <xdr:sp macro="" textlink="">
      <xdr:nvSpPr>
        <xdr:cNvPr id="580" name="n_2aveValue【公民館】&#10;有形固定資産減価償却率">
          <a:extLst>
            <a:ext uri="{FF2B5EF4-FFF2-40B4-BE49-F238E27FC236}">
              <a16:creationId xmlns:a16="http://schemas.microsoft.com/office/drawing/2014/main" id="{00000000-0008-0000-0E00-000044020000}"/>
            </a:ext>
          </a:extLst>
        </xdr:cNvPr>
        <xdr:cNvSpPr txBox="1"/>
      </xdr:nvSpPr>
      <xdr:spPr>
        <a:xfrm>
          <a:off x="143897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581" name="n_3aveValue【公民館】&#10;有形固定資産減価償却率">
          <a:extLst>
            <a:ext uri="{FF2B5EF4-FFF2-40B4-BE49-F238E27FC236}">
              <a16:creationId xmlns:a16="http://schemas.microsoft.com/office/drawing/2014/main" id="{00000000-0008-0000-0E00-000045020000}"/>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104664</xdr:rowOff>
    </xdr:from>
    <xdr:ext cx="405111" cy="259045"/>
    <xdr:sp macro="" textlink="">
      <xdr:nvSpPr>
        <xdr:cNvPr id="582" name="n_4aveValue【公民館】&#10;有形固定資産減価償却率">
          <a:extLst>
            <a:ext uri="{FF2B5EF4-FFF2-40B4-BE49-F238E27FC236}">
              <a16:creationId xmlns:a16="http://schemas.microsoft.com/office/drawing/2014/main" id="{00000000-0008-0000-0E00-000046020000}"/>
            </a:ext>
          </a:extLst>
        </xdr:cNvPr>
        <xdr:cNvSpPr txBox="1"/>
      </xdr:nvSpPr>
      <xdr:spPr>
        <a:xfrm>
          <a:off x="12611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102125</xdr:rowOff>
    </xdr:from>
    <xdr:ext cx="405111" cy="259045"/>
    <xdr:sp macro="" textlink="">
      <xdr:nvSpPr>
        <xdr:cNvPr id="583" name="n_1mainValue【公民館】&#10;有形固定資産減価償却率">
          <a:extLst>
            <a:ext uri="{FF2B5EF4-FFF2-40B4-BE49-F238E27FC236}">
              <a16:creationId xmlns:a16="http://schemas.microsoft.com/office/drawing/2014/main" id="{00000000-0008-0000-0E00-000047020000}"/>
            </a:ext>
          </a:extLst>
        </xdr:cNvPr>
        <xdr:cNvSpPr txBox="1"/>
      </xdr:nvSpPr>
      <xdr:spPr>
        <a:xfrm>
          <a:off x="15266044" y="184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51833</xdr:rowOff>
    </xdr:from>
    <xdr:ext cx="405111" cy="259045"/>
    <xdr:sp macro="" textlink="">
      <xdr:nvSpPr>
        <xdr:cNvPr id="584" name="n_2mainValue【公民館】&#10;有形固定資産減価償却率">
          <a:extLst>
            <a:ext uri="{FF2B5EF4-FFF2-40B4-BE49-F238E27FC236}">
              <a16:creationId xmlns:a16="http://schemas.microsoft.com/office/drawing/2014/main" id="{00000000-0008-0000-0E00-000048020000}"/>
            </a:ext>
          </a:extLst>
        </xdr:cNvPr>
        <xdr:cNvSpPr txBox="1"/>
      </xdr:nvSpPr>
      <xdr:spPr>
        <a:xfrm>
          <a:off x="14389744" y="1839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6114</xdr:rowOff>
    </xdr:from>
    <xdr:ext cx="405111" cy="259045"/>
    <xdr:sp macro="" textlink="">
      <xdr:nvSpPr>
        <xdr:cNvPr id="585" name="n_3mainValue【公民館】&#10;有形固定資産減価償却率">
          <a:extLst>
            <a:ext uri="{FF2B5EF4-FFF2-40B4-BE49-F238E27FC236}">
              <a16:creationId xmlns:a16="http://schemas.microsoft.com/office/drawing/2014/main" id="{00000000-0008-0000-0E00-000049020000}"/>
            </a:ext>
          </a:extLst>
        </xdr:cNvPr>
        <xdr:cNvSpPr txBox="1"/>
      </xdr:nvSpPr>
      <xdr:spPr>
        <a:xfrm>
          <a:off x="13500744" y="1835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134129</xdr:rowOff>
    </xdr:from>
    <xdr:ext cx="405111" cy="259045"/>
    <xdr:sp macro="" textlink="">
      <xdr:nvSpPr>
        <xdr:cNvPr id="586" name="n_4mainValue【公民館】&#10;有形固定資産減価償却率">
          <a:extLst>
            <a:ext uri="{FF2B5EF4-FFF2-40B4-BE49-F238E27FC236}">
              <a16:creationId xmlns:a16="http://schemas.microsoft.com/office/drawing/2014/main" id="{00000000-0008-0000-0E00-00004A020000}"/>
            </a:ext>
          </a:extLst>
        </xdr:cNvPr>
        <xdr:cNvSpPr txBox="1"/>
      </xdr:nvSpPr>
      <xdr:spPr>
        <a:xfrm>
          <a:off x="126117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a:extLst>
            <a:ext uri="{FF2B5EF4-FFF2-40B4-BE49-F238E27FC236}">
              <a16:creationId xmlns:a16="http://schemas.microsoft.com/office/drawing/2014/main" id="{00000000-0008-0000-0E00-00006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70486</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2160864" y="17301211"/>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74313</xdr:rowOff>
    </xdr:from>
    <xdr:ext cx="469744" cy="259045"/>
    <xdr:sp macro="" textlink="">
      <xdr:nvSpPr>
        <xdr:cNvPr id="611" name="【公民館】&#10;一人当たり面積最小値テキスト">
          <a:extLst>
            <a:ext uri="{FF2B5EF4-FFF2-40B4-BE49-F238E27FC236}">
              <a16:creationId xmlns:a16="http://schemas.microsoft.com/office/drawing/2014/main" id="{00000000-0008-0000-0E00-000063020000}"/>
            </a:ext>
          </a:extLst>
        </xdr:cNvPr>
        <xdr:cNvSpPr txBox="1"/>
      </xdr:nvSpPr>
      <xdr:spPr>
        <a:xfrm>
          <a:off x="22199600"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70486</xdr:rowOff>
    </xdr:from>
    <xdr:to>
      <xdr:col>116</xdr:col>
      <xdr:colOff>152400</xdr:colOff>
      <xdr:row>107</xdr:row>
      <xdr:rowOff>70486</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2072600" y="1841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613" name="【公民館】&#10;一人当たり面積最大値テキスト">
          <a:extLst>
            <a:ext uri="{FF2B5EF4-FFF2-40B4-BE49-F238E27FC236}">
              <a16:creationId xmlns:a16="http://schemas.microsoft.com/office/drawing/2014/main" id="{00000000-0008-0000-0E00-00006502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168291</xdr:rowOff>
    </xdr:from>
    <xdr:ext cx="469744" cy="259045"/>
    <xdr:sp macro="" textlink="">
      <xdr:nvSpPr>
        <xdr:cNvPr id="615" name="【公民館】&#10;一人当たり面積平均値テキスト">
          <a:extLst>
            <a:ext uri="{FF2B5EF4-FFF2-40B4-BE49-F238E27FC236}">
              <a16:creationId xmlns:a16="http://schemas.microsoft.com/office/drawing/2014/main" id="{00000000-0008-0000-0E00-000067020000}"/>
            </a:ext>
          </a:extLst>
        </xdr:cNvPr>
        <xdr:cNvSpPr txBox="1"/>
      </xdr:nvSpPr>
      <xdr:spPr>
        <a:xfrm>
          <a:off x="22199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22110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133986</xdr:rowOff>
    </xdr:from>
    <xdr:to>
      <xdr:col>112</xdr:col>
      <xdr:colOff>38100</xdr:colOff>
      <xdr:row>105</xdr:row>
      <xdr:rowOff>64136</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21272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92075</xdr:rowOff>
    </xdr:from>
    <xdr:to>
      <xdr:col>102</xdr:col>
      <xdr:colOff>165100</xdr:colOff>
      <xdr:row>106</xdr:row>
      <xdr:rowOff>22225</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9494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57786</xdr:rowOff>
    </xdr:from>
    <xdr:to>
      <xdr:col>98</xdr:col>
      <xdr:colOff>38100</xdr:colOff>
      <xdr:row>105</xdr:row>
      <xdr:rowOff>159386</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8605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124461</xdr:rowOff>
    </xdr:from>
    <xdr:to>
      <xdr:col>116</xdr:col>
      <xdr:colOff>114300</xdr:colOff>
      <xdr:row>107</xdr:row>
      <xdr:rowOff>54611</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22110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39388</xdr:rowOff>
    </xdr:from>
    <xdr:ext cx="469744" cy="259045"/>
    <xdr:sp macro="" textlink="">
      <xdr:nvSpPr>
        <xdr:cNvPr id="627" name="【公民館】&#10;一人当たり面積該当値テキスト">
          <a:extLst>
            <a:ext uri="{FF2B5EF4-FFF2-40B4-BE49-F238E27FC236}">
              <a16:creationId xmlns:a16="http://schemas.microsoft.com/office/drawing/2014/main" id="{00000000-0008-0000-0E00-000073020000}"/>
            </a:ext>
          </a:extLst>
        </xdr:cNvPr>
        <xdr:cNvSpPr txBox="1"/>
      </xdr:nvSpPr>
      <xdr:spPr>
        <a:xfrm>
          <a:off x="22199600"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130175</xdr:rowOff>
    </xdr:from>
    <xdr:to>
      <xdr:col>112</xdr:col>
      <xdr:colOff>38100</xdr:colOff>
      <xdr:row>107</xdr:row>
      <xdr:rowOff>60325</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2127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3811</xdr:rowOff>
    </xdr:from>
    <xdr:to>
      <xdr:col>116</xdr:col>
      <xdr:colOff>63500</xdr:colOff>
      <xdr:row>107</xdr:row>
      <xdr:rowOff>9525</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21323300" y="183489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130175</xdr:rowOff>
    </xdr:from>
    <xdr:to>
      <xdr:col>107</xdr:col>
      <xdr:colOff>101600</xdr:colOff>
      <xdr:row>107</xdr:row>
      <xdr:rowOff>60325</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2038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xdr:rowOff>
    </xdr:from>
    <xdr:to>
      <xdr:col>111</xdr:col>
      <xdr:colOff>177800</xdr:colOff>
      <xdr:row>107</xdr:row>
      <xdr:rowOff>9525</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20434300" y="1835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133986</xdr:rowOff>
    </xdr:from>
    <xdr:to>
      <xdr:col>102</xdr:col>
      <xdr:colOff>165100</xdr:colOff>
      <xdr:row>107</xdr:row>
      <xdr:rowOff>64136</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9494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xdr:rowOff>
    </xdr:from>
    <xdr:to>
      <xdr:col>107</xdr:col>
      <xdr:colOff>50800</xdr:colOff>
      <xdr:row>107</xdr:row>
      <xdr:rowOff>13336</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19545300" y="183546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13336</xdr:rowOff>
    </xdr:from>
    <xdr:to>
      <xdr:col>102</xdr:col>
      <xdr:colOff>114300</xdr:colOff>
      <xdr:row>107</xdr:row>
      <xdr:rowOff>19050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8656300" y="183584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80663</xdr:rowOff>
    </xdr:from>
    <xdr:ext cx="469744" cy="259045"/>
    <xdr:sp macro="" textlink="">
      <xdr:nvSpPr>
        <xdr:cNvPr id="636" name="n_1aveValue【公民館】&#10;一人当たり面積">
          <a:extLst>
            <a:ext uri="{FF2B5EF4-FFF2-40B4-BE49-F238E27FC236}">
              <a16:creationId xmlns:a16="http://schemas.microsoft.com/office/drawing/2014/main" id="{00000000-0008-0000-0E00-00007C020000}"/>
            </a:ext>
          </a:extLst>
        </xdr:cNvPr>
        <xdr:cNvSpPr txBox="1"/>
      </xdr:nvSpPr>
      <xdr:spPr>
        <a:xfrm>
          <a:off x="210757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93997</xdr:rowOff>
    </xdr:from>
    <xdr:ext cx="469744" cy="259045"/>
    <xdr:sp macro="" textlink="">
      <xdr:nvSpPr>
        <xdr:cNvPr id="637" name="n_2aveValue【公民館】&#10;一人当たり面積">
          <a:extLst>
            <a:ext uri="{FF2B5EF4-FFF2-40B4-BE49-F238E27FC236}">
              <a16:creationId xmlns:a16="http://schemas.microsoft.com/office/drawing/2014/main" id="{00000000-0008-0000-0E00-00007D020000}"/>
            </a:ext>
          </a:extLst>
        </xdr:cNvPr>
        <xdr:cNvSpPr txBox="1"/>
      </xdr:nvSpPr>
      <xdr:spPr>
        <a:xfrm>
          <a:off x="20199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38752</xdr:rowOff>
    </xdr:from>
    <xdr:ext cx="469744" cy="259045"/>
    <xdr:sp macro="" textlink="">
      <xdr:nvSpPr>
        <xdr:cNvPr id="638" name="n_3aveValue【公民館】&#10;一人当たり面積">
          <a:extLst>
            <a:ext uri="{FF2B5EF4-FFF2-40B4-BE49-F238E27FC236}">
              <a16:creationId xmlns:a16="http://schemas.microsoft.com/office/drawing/2014/main" id="{00000000-0008-0000-0E00-00007E020000}"/>
            </a:ext>
          </a:extLst>
        </xdr:cNvPr>
        <xdr:cNvSpPr txBox="1"/>
      </xdr:nvSpPr>
      <xdr:spPr>
        <a:xfrm>
          <a:off x="193104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4463</xdr:rowOff>
    </xdr:from>
    <xdr:ext cx="469744" cy="259045"/>
    <xdr:sp macro="" textlink="">
      <xdr:nvSpPr>
        <xdr:cNvPr id="639" name="n_4aveValue【公民館】&#10;一人当たり面積">
          <a:extLst>
            <a:ext uri="{FF2B5EF4-FFF2-40B4-BE49-F238E27FC236}">
              <a16:creationId xmlns:a16="http://schemas.microsoft.com/office/drawing/2014/main" id="{00000000-0008-0000-0E00-00007F020000}"/>
            </a:ext>
          </a:extLst>
        </xdr:cNvPr>
        <xdr:cNvSpPr txBox="1"/>
      </xdr:nvSpPr>
      <xdr:spPr>
        <a:xfrm>
          <a:off x="18421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51452</xdr:rowOff>
    </xdr:from>
    <xdr:ext cx="469744" cy="259045"/>
    <xdr:sp macro="" textlink="">
      <xdr:nvSpPr>
        <xdr:cNvPr id="640" name="n_1mainValue【公民館】&#10;一人当たり面積">
          <a:extLst>
            <a:ext uri="{FF2B5EF4-FFF2-40B4-BE49-F238E27FC236}">
              <a16:creationId xmlns:a16="http://schemas.microsoft.com/office/drawing/2014/main" id="{00000000-0008-0000-0E00-000080020000}"/>
            </a:ext>
          </a:extLst>
        </xdr:cNvPr>
        <xdr:cNvSpPr txBox="1"/>
      </xdr:nvSpPr>
      <xdr:spPr>
        <a:xfrm>
          <a:off x="210757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51452</xdr:rowOff>
    </xdr:from>
    <xdr:ext cx="469744" cy="259045"/>
    <xdr:sp macro="" textlink="">
      <xdr:nvSpPr>
        <xdr:cNvPr id="641" name="n_2mainValue【公民館】&#10;一人当たり面積">
          <a:extLst>
            <a:ext uri="{FF2B5EF4-FFF2-40B4-BE49-F238E27FC236}">
              <a16:creationId xmlns:a16="http://schemas.microsoft.com/office/drawing/2014/main" id="{00000000-0008-0000-0E00-000081020000}"/>
            </a:ext>
          </a:extLst>
        </xdr:cNvPr>
        <xdr:cNvSpPr txBox="1"/>
      </xdr:nvSpPr>
      <xdr:spPr>
        <a:xfrm>
          <a:off x="20199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55263</xdr:rowOff>
    </xdr:from>
    <xdr:ext cx="469744" cy="259045"/>
    <xdr:sp macro="" textlink="">
      <xdr:nvSpPr>
        <xdr:cNvPr id="642" name="n_3mainValue【公民館】&#10;一人当たり面積">
          <a:extLst>
            <a:ext uri="{FF2B5EF4-FFF2-40B4-BE49-F238E27FC236}">
              <a16:creationId xmlns:a16="http://schemas.microsoft.com/office/drawing/2014/main" id="{00000000-0008-0000-0E00-000082020000}"/>
            </a:ext>
          </a:extLst>
        </xdr:cNvPr>
        <xdr:cNvSpPr txBox="1"/>
      </xdr:nvSpPr>
      <xdr:spPr>
        <a:xfrm>
          <a:off x="19310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643" name="n_4mainValue【公民館】&#10;一人当たり面積">
          <a:extLst>
            <a:ext uri="{FF2B5EF4-FFF2-40B4-BE49-F238E27FC236}">
              <a16:creationId xmlns:a16="http://schemas.microsoft.com/office/drawing/2014/main" id="{00000000-0008-0000-0E00-000083020000}"/>
            </a:ext>
          </a:extLst>
        </xdr:cNvPr>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300">
              <a:latin typeface="ＭＳ Ｐゴシック" panose="020B0600070205080204" pitchFamily="50" charset="-128"/>
              <a:ea typeface="ＭＳ Ｐゴシック" panose="020B0600070205080204" pitchFamily="50" charset="-128"/>
            </a:rPr>
            <a:t>類似団体と比べ道路及び公民館が高くなっている。一方、橋りょうトンネル・学校施設については低く、公営住宅はほぼ平均並みである。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道路については緊急性や危険性、老朽化などを考慮しながら舗装改良や補修等を行い対応している。財政状況等を考慮しながら計画的に対応していく。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東北町公共施設等総合管理計画及び東北町個別施設計画に基づき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施設の適正化に取り組む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16,625
16,474
326.50
13,215,911
12,713,499
468,506
6,945,587
10,929,751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9283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45737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99060</xdr:rowOff>
    </xdr:from>
    <xdr:to>
      <xdr:col>24</xdr:col>
      <xdr:colOff>152400</xdr:colOff>
      <xdr:row>34</xdr:row>
      <xdr:rowOff>99060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139717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596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43688</xdr:rowOff>
    </xdr:from>
    <xdr:to>
      <xdr:col>20</xdr:col>
      <xdr:colOff>38100</xdr:colOff>
      <xdr:row>35</xdr:row>
      <xdr:rowOff>145288</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36830</xdr:rowOff>
    </xdr:from>
    <xdr:to>
      <xdr:col>15</xdr:col>
      <xdr:colOff>101600</xdr:colOff>
      <xdr:row>35</xdr:row>
      <xdr:rowOff>138430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59690</xdr:rowOff>
    </xdr:from>
    <xdr:to>
      <xdr:col>10</xdr:col>
      <xdr:colOff>165100</xdr:colOff>
      <xdr:row>34</xdr:row>
      <xdr:rowOff>161290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36830</xdr:rowOff>
    </xdr:from>
    <xdr:to>
      <xdr:col>6</xdr:col>
      <xdr:colOff>38100</xdr:colOff>
      <xdr:row>34</xdr:row>
      <xdr:rowOff>138430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58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112268</xdr:rowOff>
    </xdr:from>
    <xdr:to>
      <xdr:col>24</xdr:col>
      <xdr:colOff>114300</xdr:colOff>
      <xdr:row>41</xdr:row>
      <xdr:rowOff>42418</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90695</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66548</xdr:rowOff>
    </xdr:from>
    <xdr:to>
      <xdr:col>20</xdr:col>
      <xdr:colOff>38100</xdr:colOff>
      <xdr:row>40</xdr:row>
      <xdr:rowOff>168148</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117348</xdr:rowOff>
    </xdr:from>
    <xdr:to>
      <xdr:col>24</xdr:col>
      <xdr:colOff>63500</xdr:colOff>
      <xdr:row>40</xdr:row>
      <xdr:rowOff>163068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975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130556</xdr:rowOff>
    </xdr:from>
    <xdr:to>
      <xdr:col>15</xdr:col>
      <xdr:colOff>101600</xdr:colOff>
      <xdr:row>40</xdr:row>
      <xdr:rowOff>60706</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9906</xdr:rowOff>
    </xdr:from>
    <xdr:to>
      <xdr:col>19</xdr:col>
      <xdr:colOff>177800</xdr:colOff>
      <xdr:row>40</xdr:row>
      <xdr:rowOff>117348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86790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141986</xdr:rowOff>
    </xdr:from>
    <xdr:to>
      <xdr:col>10</xdr:col>
      <xdr:colOff>165100</xdr:colOff>
      <xdr:row>40</xdr:row>
      <xdr:rowOff>72136</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9906</xdr:rowOff>
    </xdr:from>
    <xdr:to>
      <xdr:col>15</xdr:col>
      <xdr:colOff>50800</xdr:colOff>
      <xdr:row>40</xdr:row>
      <xdr:rowOff>21336</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flipV="1">
          <a:off x="2019300" y="68679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98552</xdr:rowOff>
    </xdr:from>
    <xdr:to>
      <xdr:col>6</xdr:col>
      <xdr:colOff>38100</xdr:colOff>
      <xdr:row>40</xdr:row>
      <xdr:rowOff>28702</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149352</xdr:rowOff>
    </xdr:from>
    <xdr:to>
      <xdr:col>10</xdr:col>
      <xdr:colOff>114300</xdr:colOff>
      <xdr:row>40</xdr:row>
      <xdr:rowOff>21336</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8359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161815</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6367</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154957</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159275</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701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51833</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63263</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19829</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687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22860</xdr:rowOff>
    </xdr:from>
    <xdr:to>
      <xdr:col>54</xdr:col>
      <xdr:colOff>189865</xdr:colOff>
      <xdr:row>42</xdr:row>
      <xdr:rowOff>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52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140987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22860</xdr:rowOff>
    </xdr:from>
    <xdr:to>
      <xdr:col>55</xdr:col>
      <xdr:colOff>88900</xdr:colOff>
      <xdr:row>34</xdr:row>
      <xdr:rowOff>22860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78740</xdr:rowOff>
    </xdr:from>
    <xdr:to>
      <xdr:col>50</xdr:col>
      <xdr:colOff>165100</xdr:colOff>
      <xdr:row>39</xdr:row>
      <xdr:rowOff>8890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17780</xdr:rowOff>
    </xdr:from>
    <xdr:to>
      <xdr:col>46</xdr:col>
      <xdr:colOff>38100</xdr:colOff>
      <xdr:row>38</xdr:row>
      <xdr:rowOff>119380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143510</xdr:rowOff>
    </xdr:from>
    <xdr:to>
      <xdr:col>41</xdr:col>
      <xdr:colOff>101600</xdr:colOff>
      <xdr:row>38</xdr:row>
      <xdr:rowOff>73660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166370</xdr:rowOff>
    </xdr:from>
    <xdr:to>
      <xdr:col>36</xdr:col>
      <xdr:colOff>165100</xdr:colOff>
      <xdr:row>38</xdr:row>
      <xdr:rowOff>96520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120650</xdr:rowOff>
    </xdr:from>
    <xdr:to>
      <xdr:col>55</xdr:col>
      <xdr:colOff>50800</xdr:colOff>
      <xdr:row>42</xdr:row>
      <xdr:rowOff>50800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35577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0</xdr:rowOff>
    </xdr:from>
    <xdr:to>
      <xdr:col>55</xdr:col>
      <xdr:colOff>0</xdr:colOff>
      <xdr:row>42</xdr:row>
      <xdr:rowOff>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720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120650</xdr:rowOff>
    </xdr:from>
    <xdr:to>
      <xdr:col>41</xdr:col>
      <xdr:colOff>101600</xdr:colOff>
      <xdr:row>42</xdr:row>
      <xdr:rowOff>50800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120650</xdr:rowOff>
    </xdr:from>
    <xdr:to>
      <xdr:col>36</xdr:col>
      <xdr:colOff>165100</xdr:colOff>
      <xdr:row>42</xdr:row>
      <xdr:rowOff>50800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0</xdr:rowOff>
    </xdr:from>
    <xdr:to>
      <xdr:col>41</xdr:col>
      <xdr:colOff>50800</xdr:colOff>
      <xdr:row>42</xdr:row>
      <xdr:rowOff>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25417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135907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90187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113047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41927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41927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63</xdr:row>
      <xdr:rowOff>66947</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57834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70774</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66947</xdr:rowOff>
    </xdr:from>
    <xdr:to>
      <xdr:col>24</xdr:col>
      <xdr:colOff>152400</xdr:colOff>
      <xdr:row>63</xdr:row>
      <xdr:rowOff>66947</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151692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9924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92891</xdr:rowOff>
    </xdr:from>
    <xdr:to>
      <xdr:col>20</xdr:col>
      <xdr:colOff>38100</xdr:colOff>
      <xdr:row>59</xdr:row>
      <xdr:rowOff>23041</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153307</xdr:rowOff>
    </xdr:from>
    <xdr:to>
      <xdr:col>15</xdr:col>
      <xdr:colOff>101600</xdr:colOff>
      <xdr:row>58</xdr:row>
      <xdr:rowOff>83457</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159838</xdr:rowOff>
    </xdr:from>
    <xdr:to>
      <xdr:col>10</xdr:col>
      <xdr:colOff>165100</xdr:colOff>
      <xdr:row>58</xdr:row>
      <xdr:rowOff>89988</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993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104322</xdr:rowOff>
    </xdr:from>
    <xdr:to>
      <xdr:col>6</xdr:col>
      <xdr:colOff>38100</xdr:colOff>
      <xdr:row>58</xdr:row>
      <xdr:rowOff>34472</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16147</xdr:rowOff>
    </xdr:from>
    <xdr:to>
      <xdr:col>24</xdr:col>
      <xdr:colOff>114300</xdr:colOff>
      <xdr:row>63</xdr:row>
      <xdr:rowOff>117747</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102524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73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66947</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81278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73297</xdr:rowOff>
    </xdr:from>
    <xdr:to>
      <xdr:col>15</xdr:col>
      <xdr:colOff>101600</xdr:colOff>
      <xdr:row>63</xdr:row>
      <xdr:rowOff>3447</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124097</xdr:rowOff>
    </xdr:from>
    <xdr:to>
      <xdr:col>19</xdr:col>
      <xdr:colOff>177800</xdr:colOff>
      <xdr:row>63</xdr:row>
      <xdr:rowOff>11430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7539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14515</xdr:rowOff>
    </xdr:from>
    <xdr:to>
      <xdr:col>10</xdr:col>
      <xdr:colOff>165100</xdr:colOff>
      <xdr:row>62</xdr:row>
      <xdr:rowOff>116115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65315</xdr:rowOff>
    </xdr:from>
    <xdr:to>
      <xdr:col>15</xdr:col>
      <xdr:colOff>50800</xdr:colOff>
      <xdr:row>62</xdr:row>
      <xdr:rowOff>124097</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6952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130447</xdr:rowOff>
    </xdr:from>
    <xdr:to>
      <xdr:col>6</xdr:col>
      <xdr:colOff>38100</xdr:colOff>
      <xdr:row>62</xdr:row>
      <xdr:rowOff>60597</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xdr:rowOff>
    </xdr:from>
    <xdr:to>
      <xdr:col>10</xdr:col>
      <xdr:colOff>114300</xdr:colOff>
      <xdr:row>62</xdr:row>
      <xdr:rowOff>65315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63969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39568</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99984</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106515</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50999</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166024</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107242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51724</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146957</xdr:rowOff>
    </xdr:from>
    <xdr:to>
      <xdr:col>54</xdr:col>
      <xdr:colOff>189865</xdr:colOff>
      <xdr:row>63</xdr:row>
      <xdr:rowOff>151856</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576707"/>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155683</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095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151856</xdr:rowOff>
    </xdr:from>
    <xdr:to>
      <xdr:col>55</xdr:col>
      <xdr:colOff>88900</xdr:colOff>
      <xdr:row>63</xdr:row>
      <xdr:rowOff>151856</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93634</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35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146957</xdr:rowOff>
    </xdr:from>
    <xdr:to>
      <xdr:col>55</xdr:col>
      <xdr:colOff>88900</xdr:colOff>
      <xdr:row>55</xdr:row>
      <xdr:rowOff>146957</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57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150058</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43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127181</xdr:rowOff>
    </xdr:from>
    <xdr:to>
      <xdr:col>55</xdr:col>
      <xdr:colOff>50800</xdr:colOff>
      <xdr:row>62</xdr:row>
      <xdr:rowOff>57331</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107587</xdr:rowOff>
    </xdr:from>
    <xdr:to>
      <xdr:col>46</xdr:col>
      <xdr:colOff>38100</xdr:colOff>
      <xdr:row>62</xdr:row>
      <xdr:rowOff>37737</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37374</xdr:rowOff>
    </xdr:from>
    <xdr:to>
      <xdr:col>41</xdr:col>
      <xdr:colOff>101600</xdr:colOff>
      <xdr:row>61</xdr:row>
      <xdr:rowOff>138974</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53703</xdr:rowOff>
    </xdr:from>
    <xdr:to>
      <xdr:col>36</xdr:col>
      <xdr:colOff>165100</xdr:colOff>
      <xdr:row>61</xdr:row>
      <xdr:rowOff>155303</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101056</xdr:rowOff>
    </xdr:from>
    <xdr:to>
      <xdr:col>55</xdr:col>
      <xdr:colOff>50800</xdr:colOff>
      <xdr:row>64</xdr:row>
      <xdr:rowOff>31206</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15983</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8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109220</xdr:rowOff>
    </xdr:from>
    <xdr:to>
      <xdr:col>50</xdr:col>
      <xdr:colOff>165100</xdr:colOff>
      <xdr:row>64</xdr:row>
      <xdr:rowOff>39370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151856</xdr:rowOff>
    </xdr:from>
    <xdr:to>
      <xdr:col>55</xdr:col>
      <xdr:colOff>0</xdr:colOff>
      <xdr:row>63</xdr:row>
      <xdr:rowOff>160020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95320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53703</xdr:rowOff>
    </xdr:from>
    <xdr:to>
      <xdr:col>46</xdr:col>
      <xdr:colOff>38100</xdr:colOff>
      <xdr:row>64</xdr:row>
      <xdr:rowOff>155303</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160020</xdr:rowOff>
    </xdr:from>
    <xdr:to>
      <xdr:col>50</xdr:col>
      <xdr:colOff>114300</xdr:colOff>
      <xdr:row>64</xdr:row>
      <xdr:rowOff>104503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961370"/>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122283</xdr:rowOff>
    </xdr:from>
    <xdr:to>
      <xdr:col>41</xdr:col>
      <xdr:colOff>101600</xdr:colOff>
      <xdr:row>64</xdr:row>
      <xdr:rowOff>52433</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1633</xdr:rowOff>
    </xdr:from>
    <xdr:to>
      <xdr:col>45</xdr:col>
      <xdr:colOff>177800</xdr:colOff>
      <xdr:row>64</xdr:row>
      <xdr:rowOff>104503</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861300" y="1097443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128815</xdr:rowOff>
    </xdr:from>
    <xdr:to>
      <xdr:col>36</xdr:col>
      <xdr:colOff>165100</xdr:colOff>
      <xdr:row>64</xdr:row>
      <xdr:rowOff>58965</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1633</xdr:rowOff>
    </xdr:from>
    <xdr:to>
      <xdr:col>41</xdr:col>
      <xdr:colOff>50800</xdr:colOff>
      <xdr:row>64</xdr:row>
      <xdr:rowOff>8165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97443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54264</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3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155501</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2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380</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2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30497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146430</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111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43560</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10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50092</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F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134438</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4634865" y="13404669"/>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00000000-0008-0000-0F00-000024010000}"/>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00000000-0008-0000-0F00-000026010000}"/>
            </a:ext>
          </a:extLst>
        </xdr:cNvPr>
        <xdr:cNvSpPr txBox="1"/>
      </xdr:nvSpPr>
      <xdr:spPr>
        <a:xfrm>
          <a:off x="4673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546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85289</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F00-000028010000}"/>
            </a:ext>
          </a:extLst>
        </xdr:cNvPr>
        <xdr:cNvSpPr txBox="1"/>
      </xdr:nvSpPr>
      <xdr:spPr>
        <a:xfrm>
          <a:off x="4673600" y="1397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62412</xdr:rowOff>
    </xdr:from>
    <xdr:to>
      <xdr:col>24</xdr:col>
      <xdr:colOff>114300</xdr:colOff>
      <xdr:row>82</xdr:row>
      <xdr:rowOff>164012</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45847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5262</xdr:rowOff>
    </xdr:from>
    <xdr:to>
      <xdr:col>15</xdr:col>
      <xdr:colOff>101600</xdr:colOff>
      <xdr:row>83</xdr:row>
      <xdr:rowOff>106862</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2857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113030</xdr:rowOff>
    </xdr:from>
    <xdr:to>
      <xdr:col>10</xdr:col>
      <xdr:colOff>165100</xdr:colOff>
      <xdr:row>83</xdr:row>
      <xdr:rowOff>43180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968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62412</xdr:rowOff>
    </xdr:from>
    <xdr:to>
      <xdr:col>6</xdr:col>
      <xdr:colOff>38100</xdr:colOff>
      <xdr:row>82</xdr:row>
      <xdr:rowOff>164012</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079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F00-000034010000}"/>
            </a:ext>
          </a:extLst>
        </xdr:cNvPr>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93436</xdr:rowOff>
    </xdr:from>
    <xdr:to>
      <xdr:col>20</xdr:col>
      <xdr:colOff>38100</xdr:colOff>
      <xdr:row>84</xdr:row>
      <xdr:rowOff>23586</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3746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144236</xdr:rowOff>
    </xdr:from>
    <xdr:to>
      <xdr:col>24</xdr:col>
      <xdr:colOff>63500</xdr:colOff>
      <xdr:row>84</xdr:row>
      <xdr:rowOff>26670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3797300" y="1437458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75474</xdr:rowOff>
    </xdr:from>
    <xdr:to>
      <xdr:col>15</xdr:col>
      <xdr:colOff>101600</xdr:colOff>
      <xdr:row>85</xdr:row>
      <xdr:rowOff>5624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857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144236</xdr:rowOff>
    </xdr:from>
    <xdr:to>
      <xdr:col>19</xdr:col>
      <xdr:colOff>177800</xdr:colOff>
      <xdr:row>84</xdr:row>
      <xdr:rowOff>126274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2908300" y="1437458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96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126274</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2019300" y="144856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157118</xdr:rowOff>
    </xdr:from>
    <xdr:to>
      <xdr:col>6</xdr:col>
      <xdr:colOff>38100</xdr:colOff>
      <xdr:row>85</xdr:row>
      <xdr:rowOff>87268</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079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83820</xdr:rowOff>
    </xdr:from>
    <xdr:to>
      <xdr:col>10</xdr:col>
      <xdr:colOff>114300</xdr:colOff>
      <xdr:row>85</xdr:row>
      <xdr:rowOff>36468</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1130300" y="1448562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123389</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59707</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9089</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14713</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F00-000041010000}"/>
            </a:ext>
          </a:extLst>
        </xdr:cNvPr>
        <xdr:cNvSpPr txBox="1"/>
      </xdr:nvSpPr>
      <xdr:spPr>
        <a:xfrm>
          <a:off x="3582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168201</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F00-000042010000}"/>
            </a:ext>
          </a:extLst>
        </xdr:cNvPr>
        <xdr:cNvSpPr txBox="1"/>
      </xdr:nvSpPr>
      <xdr:spPr>
        <a:xfrm>
          <a:off x="2705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F00-000043010000}"/>
            </a:ext>
          </a:extLst>
        </xdr:cNvPr>
        <xdr:cNvSpPr txBox="1"/>
      </xdr:nvSpPr>
      <xdr:spPr>
        <a:xfrm>
          <a:off x="1816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78395</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F00-000044010000}"/>
            </a:ext>
          </a:extLst>
        </xdr:cNvPr>
        <xdr:cNvSpPr txBox="1"/>
      </xdr:nvSpPr>
      <xdr:spPr>
        <a:xfrm>
          <a:off x="927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00000000-0008-0000-0F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76</xdr:row>
      <xdr:rowOff>165463</xdr:rowOff>
    </xdr:from>
    <xdr:to>
      <xdr:col>54</xdr:col>
      <xdr:colOff>189865</xdr:colOff>
      <xdr:row>85</xdr:row>
      <xdr:rowOff>124642</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10476865" y="1319566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128469</xdr:rowOff>
    </xdr:from>
    <xdr:ext cx="469744" cy="259045"/>
    <xdr:sp macro="" textlink="">
      <xdr:nvSpPr>
        <xdr:cNvPr id="351" name="【福祉施設】&#10;一人当たり面積最小値テキスト">
          <a:extLst>
            <a:ext uri="{FF2B5EF4-FFF2-40B4-BE49-F238E27FC236}">
              <a16:creationId xmlns:a16="http://schemas.microsoft.com/office/drawing/2014/main" id="{00000000-0008-0000-0F00-00005F010000}"/>
            </a:ext>
          </a:extLst>
        </xdr:cNvPr>
        <xdr:cNvSpPr txBox="1"/>
      </xdr:nvSpPr>
      <xdr:spPr>
        <a:xfrm>
          <a:off x="10515600" y="147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112140</xdr:rowOff>
    </xdr:from>
    <xdr:ext cx="469744" cy="259045"/>
    <xdr:sp macro="" textlink="">
      <xdr:nvSpPr>
        <xdr:cNvPr id="353" name="【福祉施設】&#10;一人当たり面積最大値テキスト">
          <a:extLst>
            <a:ext uri="{FF2B5EF4-FFF2-40B4-BE49-F238E27FC236}">
              <a16:creationId xmlns:a16="http://schemas.microsoft.com/office/drawing/2014/main" id="{00000000-0008-0000-0F00-000061010000}"/>
            </a:ext>
          </a:extLst>
        </xdr:cNvPr>
        <xdr:cNvSpPr txBox="1"/>
      </xdr:nvSpPr>
      <xdr:spPr>
        <a:xfrm>
          <a:off x="10515600" y="1297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165463</xdr:rowOff>
    </xdr:from>
    <xdr:to>
      <xdr:col>55</xdr:col>
      <xdr:colOff>88900</xdr:colOff>
      <xdr:row>76</xdr:row>
      <xdr:rowOff>165463</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0388600" y="1319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166932</xdr:rowOff>
    </xdr:from>
    <xdr:ext cx="469744" cy="259045"/>
    <xdr:sp macro="" textlink="">
      <xdr:nvSpPr>
        <xdr:cNvPr id="355" name="【福祉施設】&#10;一人当たり面積平均値テキスト">
          <a:extLst>
            <a:ext uri="{FF2B5EF4-FFF2-40B4-BE49-F238E27FC236}">
              <a16:creationId xmlns:a16="http://schemas.microsoft.com/office/drawing/2014/main" id="{00000000-0008-0000-0F00-000063010000}"/>
            </a:ext>
          </a:extLst>
        </xdr:cNvPr>
        <xdr:cNvSpPr txBox="1"/>
      </xdr:nvSpPr>
      <xdr:spPr>
        <a:xfrm>
          <a:off x="10515600" y="140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144055</xdr:rowOff>
    </xdr:from>
    <xdr:to>
      <xdr:col>55</xdr:col>
      <xdr:colOff>50800</xdr:colOff>
      <xdr:row>83</xdr:row>
      <xdr:rowOff>74205</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0426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958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106499</xdr:rowOff>
    </xdr:from>
    <xdr:to>
      <xdr:col>46</xdr:col>
      <xdr:colOff>38100</xdr:colOff>
      <xdr:row>84</xdr:row>
      <xdr:rowOff>36649</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8699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153851</xdr:rowOff>
    </xdr:from>
    <xdr:to>
      <xdr:col>41</xdr:col>
      <xdr:colOff>101600</xdr:colOff>
      <xdr:row>83</xdr:row>
      <xdr:rowOff>84001</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7810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47716</xdr:rowOff>
    </xdr:from>
    <xdr:to>
      <xdr:col>36</xdr:col>
      <xdr:colOff>165100</xdr:colOff>
      <xdr:row>83</xdr:row>
      <xdr:rowOff>149316</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692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73842</xdr:rowOff>
    </xdr:from>
    <xdr:to>
      <xdr:col>55</xdr:col>
      <xdr:colOff>50800</xdr:colOff>
      <xdr:row>86</xdr:row>
      <xdr:rowOff>3992</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104267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160219</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F00-00006F010000}"/>
            </a:ext>
          </a:extLst>
        </xdr:cNvPr>
        <xdr:cNvSpPr txBox="1"/>
      </xdr:nvSpPr>
      <xdr:spPr>
        <a:xfrm>
          <a:off x="10515600" y="1456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77107</xdr:rowOff>
    </xdr:from>
    <xdr:to>
      <xdr:col>50</xdr:col>
      <xdr:colOff>165100</xdr:colOff>
      <xdr:row>86</xdr:row>
      <xdr:rowOff>7257</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9588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124642</xdr:rowOff>
    </xdr:from>
    <xdr:to>
      <xdr:col>55</xdr:col>
      <xdr:colOff>0</xdr:colOff>
      <xdr:row>85</xdr:row>
      <xdr:rowOff>127907</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9639300" y="146978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80373</xdr:rowOff>
    </xdr:from>
    <xdr:to>
      <xdr:col>46</xdr:col>
      <xdr:colOff>38100</xdr:colOff>
      <xdr:row>86</xdr:row>
      <xdr:rowOff>10523</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8699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127907</xdr:rowOff>
    </xdr:from>
    <xdr:to>
      <xdr:col>50</xdr:col>
      <xdr:colOff>114300</xdr:colOff>
      <xdr:row>85</xdr:row>
      <xdr:rowOff>131173</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8750300" y="1470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83638</xdr:rowOff>
    </xdr:from>
    <xdr:to>
      <xdr:col>41</xdr:col>
      <xdr:colOff>101600</xdr:colOff>
      <xdr:row>86</xdr:row>
      <xdr:rowOff>13788</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7810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131173</xdr:rowOff>
    </xdr:from>
    <xdr:to>
      <xdr:col>45</xdr:col>
      <xdr:colOff>177800</xdr:colOff>
      <xdr:row>85</xdr:row>
      <xdr:rowOff>134438</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7861300" y="1470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86905</xdr:rowOff>
    </xdr:from>
    <xdr:to>
      <xdr:col>36</xdr:col>
      <xdr:colOff>165100</xdr:colOff>
      <xdr:row>86</xdr:row>
      <xdr:rowOff>17055</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6921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134438</xdr:rowOff>
    </xdr:from>
    <xdr:to>
      <xdr:col>41</xdr:col>
      <xdr:colOff>50800</xdr:colOff>
      <xdr:row>85</xdr:row>
      <xdr:rowOff>137705</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6972300" y="1470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129920</xdr:rowOff>
    </xdr:from>
    <xdr:ext cx="469744" cy="259045"/>
    <xdr:sp macro="" textlink="">
      <xdr:nvSpPr>
        <xdr:cNvPr id="376" name="n_1aveValue【福祉施設】&#10;一人当たり面積">
          <a:extLst>
            <a:ext uri="{FF2B5EF4-FFF2-40B4-BE49-F238E27FC236}">
              <a16:creationId xmlns:a16="http://schemas.microsoft.com/office/drawing/2014/main" id="{00000000-0008-0000-0F00-000078010000}"/>
            </a:ext>
          </a:extLst>
        </xdr:cNvPr>
        <xdr:cNvSpPr txBox="1"/>
      </xdr:nvSpPr>
      <xdr:spPr>
        <a:xfrm>
          <a:off x="9391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53176</xdr:rowOff>
    </xdr:from>
    <xdr:ext cx="469744" cy="259045"/>
    <xdr:sp macro="" textlink="">
      <xdr:nvSpPr>
        <xdr:cNvPr id="377" name="n_2aveValue【福祉施設】&#10;一人当たり面積">
          <a:extLst>
            <a:ext uri="{FF2B5EF4-FFF2-40B4-BE49-F238E27FC236}">
              <a16:creationId xmlns:a16="http://schemas.microsoft.com/office/drawing/2014/main" id="{00000000-0008-0000-0F00-000079010000}"/>
            </a:ext>
          </a:extLst>
        </xdr:cNvPr>
        <xdr:cNvSpPr txBox="1"/>
      </xdr:nvSpPr>
      <xdr:spPr>
        <a:xfrm>
          <a:off x="85154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100528</xdr:rowOff>
    </xdr:from>
    <xdr:ext cx="469744" cy="259045"/>
    <xdr:sp macro="" textlink="">
      <xdr:nvSpPr>
        <xdr:cNvPr id="378" name="n_3aveValue【福祉施設】&#10;一人当たり面積">
          <a:extLst>
            <a:ext uri="{FF2B5EF4-FFF2-40B4-BE49-F238E27FC236}">
              <a16:creationId xmlns:a16="http://schemas.microsoft.com/office/drawing/2014/main" id="{00000000-0008-0000-0F00-00007A010000}"/>
            </a:ext>
          </a:extLst>
        </xdr:cNvPr>
        <xdr:cNvSpPr txBox="1"/>
      </xdr:nvSpPr>
      <xdr:spPr>
        <a:xfrm>
          <a:off x="7626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165843</xdr:rowOff>
    </xdr:from>
    <xdr:ext cx="469744" cy="259045"/>
    <xdr:sp macro="" textlink="">
      <xdr:nvSpPr>
        <xdr:cNvPr id="379" name="n_4aveValue【福祉施設】&#10;一人当たり面積">
          <a:extLst>
            <a:ext uri="{FF2B5EF4-FFF2-40B4-BE49-F238E27FC236}">
              <a16:creationId xmlns:a16="http://schemas.microsoft.com/office/drawing/2014/main" id="{00000000-0008-0000-0F00-00007B010000}"/>
            </a:ext>
          </a:extLst>
        </xdr:cNvPr>
        <xdr:cNvSpPr txBox="1"/>
      </xdr:nvSpPr>
      <xdr:spPr>
        <a:xfrm>
          <a:off x="6737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169834</xdr:rowOff>
    </xdr:from>
    <xdr:ext cx="469744" cy="259045"/>
    <xdr:sp macro="" textlink="">
      <xdr:nvSpPr>
        <xdr:cNvPr id="380" name="n_1mainValue【福祉施設】&#10;一人当たり面積">
          <a:extLst>
            <a:ext uri="{FF2B5EF4-FFF2-40B4-BE49-F238E27FC236}">
              <a16:creationId xmlns:a16="http://schemas.microsoft.com/office/drawing/2014/main" id="{00000000-0008-0000-0F00-00007C010000}"/>
            </a:ext>
          </a:extLst>
        </xdr:cNvPr>
        <xdr:cNvSpPr txBox="1"/>
      </xdr:nvSpPr>
      <xdr:spPr>
        <a:xfrm>
          <a:off x="93917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xdr:rowOff>
    </xdr:from>
    <xdr:ext cx="469744" cy="259045"/>
    <xdr:sp macro="" textlink="">
      <xdr:nvSpPr>
        <xdr:cNvPr id="381" name="n_2mainValue【福祉施設】&#10;一人当たり面積">
          <a:extLst>
            <a:ext uri="{FF2B5EF4-FFF2-40B4-BE49-F238E27FC236}">
              <a16:creationId xmlns:a16="http://schemas.microsoft.com/office/drawing/2014/main" id="{00000000-0008-0000-0F00-00007D010000}"/>
            </a:ext>
          </a:extLst>
        </xdr:cNvPr>
        <xdr:cNvSpPr txBox="1"/>
      </xdr:nvSpPr>
      <xdr:spPr>
        <a:xfrm>
          <a:off x="8515427" y="14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4915</xdr:rowOff>
    </xdr:from>
    <xdr:ext cx="469744" cy="259045"/>
    <xdr:sp macro="" textlink="">
      <xdr:nvSpPr>
        <xdr:cNvPr id="382" name="n_3mainValue【福祉施設】&#10;一人当たり面積">
          <a:extLst>
            <a:ext uri="{FF2B5EF4-FFF2-40B4-BE49-F238E27FC236}">
              <a16:creationId xmlns:a16="http://schemas.microsoft.com/office/drawing/2014/main" id="{00000000-0008-0000-0F00-00007E010000}"/>
            </a:ext>
          </a:extLst>
        </xdr:cNvPr>
        <xdr:cNvSpPr txBox="1"/>
      </xdr:nvSpPr>
      <xdr:spPr>
        <a:xfrm>
          <a:off x="76264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8182</xdr:rowOff>
    </xdr:from>
    <xdr:ext cx="469744" cy="259045"/>
    <xdr:sp macro="" textlink="">
      <xdr:nvSpPr>
        <xdr:cNvPr id="383" name="n_4mainValue【福祉施設】&#10;一人当たり面積">
          <a:extLst>
            <a:ext uri="{FF2B5EF4-FFF2-40B4-BE49-F238E27FC236}">
              <a16:creationId xmlns:a16="http://schemas.microsoft.com/office/drawing/2014/main" id="{00000000-0008-0000-0F00-00007F010000}"/>
            </a:ext>
          </a:extLst>
        </xdr:cNvPr>
        <xdr:cNvSpPr txBox="1"/>
      </xdr:nvSpPr>
      <xdr:spPr>
        <a:xfrm>
          <a:off x="6737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F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121920</xdr:rowOff>
    </xdr:from>
    <xdr:to>
      <xdr:col>24</xdr:col>
      <xdr:colOff>62865</xdr:colOff>
      <xdr:row>108</xdr:row>
      <xdr:rowOff>126492</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4634865" y="1743837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130319</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00000000-0008-0000-0F00-000097010000}"/>
            </a:ext>
          </a:extLst>
        </xdr:cNvPr>
        <xdr:cNvSpPr txBox="1"/>
      </xdr:nvSpPr>
      <xdr:spPr>
        <a:xfrm>
          <a:off x="4673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126492</xdr:rowOff>
    </xdr:from>
    <xdr:to>
      <xdr:col>24</xdr:col>
      <xdr:colOff>152400</xdr:colOff>
      <xdr:row>108</xdr:row>
      <xdr:rowOff>126492</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68597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F00-000099010000}"/>
            </a:ext>
          </a:extLst>
        </xdr:cNvPr>
        <xdr:cNvSpPr txBox="1"/>
      </xdr:nvSpPr>
      <xdr:spPr>
        <a:xfrm>
          <a:off x="4673600" y="1721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121920</xdr:rowOff>
    </xdr:from>
    <xdr:to>
      <xdr:col>24</xdr:col>
      <xdr:colOff>152400</xdr:colOff>
      <xdr:row>101</xdr:row>
      <xdr:rowOff>121920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546600" y="1743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13988</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F00-00009B010000}"/>
            </a:ext>
          </a:extLst>
        </xdr:cNvPr>
        <xdr:cNvSpPr txBox="1"/>
      </xdr:nvSpPr>
      <xdr:spPr>
        <a:xfrm>
          <a:off x="4673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137413</xdr:rowOff>
    </xdr:from>
    <xdr:to>
      <xdr:col>20</xdr:col>
      <xdr:colOff>38100</xdr:colOff>
      <xdr:row>105</xdr:row>
      <xdr:rowOff>67563</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37465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91694</xdr:rowOff>
    </xdr:from>
    <xdr:to>
      <xdr:col>15</xdr:col>
      <xdr:colOff>101600</xdr:colOff>
      <xdr:row>105</xdr:row>
      <xdr:rowOff>21844</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2857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96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141987</xdr:rowOff>
    </xdr:from>
    <xdr:to>
      <xdr:col>6</xdr:col>
      <xdr:colOff>38100</xdr:colOff>
      <xdr:row>105</xdr:row>
      <xdr:rowOff>72137</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079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75692</xdr:rowOff>
    </xdr:from>
    <xdr:to>
      <xdr:col>24</xdr:col>
      <xdr:colOff>114300</xdr:colOff>
      <xdr:row>109</xdr:row>
      <xdr:rowOff>5842</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4584700" y="185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162069</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F00-0000A7010000}"/>
            </a:ext>
          </a:extLst>
        </xdr:cNvPr>
        <xdr:cNvSpPr txBox="1"/>
      </xdr:nvSpPr>
      <xdr:spPr>
        <a:xfrm>
          <a:off x="4673600" y="1850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45974</xdr:rowOff>
    </xdr:from>
    <xdr:to>
      <xdr:col>20</xdr:col>
      <xdr:colOff>38100</xdr:colOff>
      <xdr:row>108</xdr:row>
      <xdr:rowOff>147574</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3746500" y="185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96774</xdr:rowOff>
    </xdr:from>
    <xdr:to>
      <xdr:col>24</xdr:col>
      <xdr:colOff>63500</xdr:colOff>
      <xdr:row>108</xdr:row>
      <xdr:rowOff>126492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3797300" y="1861337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2539</xdr:rowOff>
    </xdr:from>
    <xdr:to>
      <xdr:col>15</xdr:col>
      <xdr:colOff>101600</xdr:colOff>
      <xdr:row>108</xdr:row>
      <xdr:rowOff>104139</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2857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53339</xdr:rowOff>
    </xdr:from>
    <xdr:to>
      <xdr:col>19</xdr:col>
      <xdr:colOff>177800</xdr:colOff>
      <xdr:row>108</xdr:row>
      <xdr:rowOff>96774</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908300" y="1856993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121413</xdr:rowOff>
    </xdr:from>
    <xdr:to>
      <xdr:col>10</xdr:col>
      <xdr:colOff>165100</xdr:colOff>
      <xdr:row>108</xdr:row>
      <xdr:rowOff>51563</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968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763</xdr:rowOff>
    </xdr:from>
    <xdr:to>
      <xdr:col>15</xdr:col>
      <xdr:colOff>50800</xdr:colOff>
      <xdr:row>108</xdr:row>
      <xdr:rowOff>53339</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2019300" y="18517363"/>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71120</xdr:rowOff>
    </xdr:from>
    <xdr:to>
      <xdr:col>6</xdr:col>
      <xdr:colOff>38100</xdr:colOff>
      <xdr:row>108</xdr:row>
      <xdr:rowOff>1270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07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121920</xdr:rowOff>
    </xdr:from>
    <xdr:to>
      <xdr:col>10</xdr:col>
      <xdr:colOff>114300</xdr:colOff>
      <xdr:row>108</xdr:row>
      <xdr:rowOff>763</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130300" y="1846707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84090</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74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38371</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166388</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88664</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74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138701</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F00-0000B4010000}"/>
            </a:ext>
          </a:extLst>
        </xdr:cNvPr>
        <xdr:cNvSpPr txBox="1"/>
      </xdr:nvSpPr>
      <xdr:spPr>
        <a:xfrm>
          <a:off x="3582044" y="1865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95266</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F00-0000B5010000}"/>
            </a:ext>
          </a:extLst>
        </xdr:cNvPr>
        <xdr:cNvSpPr txBox="1"/>
      </xdr:nvSpPr>
      <xdr:spPr>
        <a:xfrm>
          <a:off x="2705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42690</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F00-0000B6010000}"/>
            </a:ext>
          </a:extLst>
        </xdr:cNvPr>
        <xdr:cNvSpPr txBox="1"/>
      </xdr:nvSpPr>
      <xdr:spPr>
        <a:xfrm>
          <a:off x="1816744" y="1855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163847</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F00-0000B7010000}"/>
            </a:ext>
          </a:extLst>
        </xdr:cNvPr>
        <xdr:cNvSpPr txBox="1"/>
      </xdr:nvSpPr>
      <xdr:spPr>
        <a:xfrm>
          <a:off x="927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00000000-0008-0000-0F00-0000C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15239</xdr:rowOff>
    </xdr:from>
    <xdr:to>
      <xdr:col>54</xdr:col>
      <xdr:colOff>189865</xdr:colOff>
      <xdr:row>108</xdr:row>
      <xdr:rowOff>125730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flipV="1">
          <a:off x="10476865" y="1733168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129557</xdr:rowOff>
    </xdr:from>
    <xdr:ext cx="469744" cy="259045"/>
    <xdr:sp macro="" textlink="">
      <xdr:nvSpPr>
        <xdr:cNvPr id="465" name="【市民会館】&#10;一人当たり面積最小値テキスト">
          <a:extLst>
            <a:ext uri="{FF2B5EF4-FFF2-40B4-BE49-F238E27FC236}">
              <a16:creationId xmlns:a16="http://schemas.microsoft.com/office/drawing/2014/main" id="{00000000-0008-0000-0F00-0000D1010000}"/>
            </a:ext>
          </a:extLst>
        </xdr:cNvPr>
        <xdr:cNvSpPr txBox="1"/>
      </xdr:nvSpPr>
      <xdr:spPr>
        <a:xfrm>
          <a:off x="10515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125730</xdr:rowOff>
    </xdr:from>
    <xdr:to>
      <xdr:col>55</xdr:col>
      <xdr:colOff>88900</xdr:colOff>
      <xdr:row>108</xdr:row>
      <xdr:rowOff>125730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133366</xdr:rowOff>
    </xdr:from>
    <xdr:ext cx="469744" cy="259045"/>
    <xdr:sp macro="" textlink="">
      <xdr:nvSpPr>
        <xdr:cNvPr id="467" name="【市民会館】&#10;一人当たり面積最大値テキスト">
          <a:extLst>
            <a:ext uri="{FF2B5EF4-FFF2-40B4-BE49-F238E27FC236}">
              <a16:creationId xmlns:a16="http://schemas.microsoft.com/office/drawing/2014/main" id="{00000000-0008-0000-0F00-0000D3010000}"/>
            </a:ext>
          </a:extLst>
        </xdr:cNvPr>
        <xdr:cNvSpPr txBox="1"/>
      </xdr:nvSpPr>
      <xdr:spPr>
        <a:xfrm>
          <a:off x="10515600"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15239</xdr:rowOff>
    </xdr:from>
    <xdr:to>
      <xdr:col>55</xdr:col>
      <xdr:colOff>88900</xdr:colOff>
      <xdr:row>101</xdr:row>
      <xdr:rowOff>15239</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0388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125747</xdr:rowOff>
    </xdr:from>
    <xdr:ext cx="469744" cy="259045"/>
    <xdr:sp macro="" textlink="">
      <xdr:nvSpPr>
        <xdr:cNvPr id="469" name="【市民会館】&#10;一人当たり面積平均値テキスト">
          <a:extLst>
            <a:ext uri="{FF2B5EF4-FFF2-40B4-BE49-F238E27FC236}">
              <a16:creationId xmlns:a16="http://schemas.microsoft.com/office/drawing/2014/main" id="{00000000-0008-0000-0F00-0000D5010000}"/>
            </a:ext>
          </a:extLst>
        </xdr:cNvPr>
        <xdr:cNvSpPr txBox="1"/>
      </xdr:nvSpPr>
      <xdr:spPr>
        <a:xfrm>
          <a:off x="10515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147320</xdr:rowOff>
    </xdr:from>
    <xdr:to>
      <xdr:col>55</xdr:col>
      <xdr:colOff>50800</xdr:colOff>
      <xdr:row>105</xdr:row>
      <xdr:rowOff>77470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0426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6921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59689</xdr:rowOff>
    </xdr:from>
    <xdr:to>
      <xdr:col>55</xdr:col>
      <xdr:colOff>50800</xdr:colOff>
      <xdr:row>104</xdr:row>
      <xdr:rowOff>161289</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10426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82566</xdr:rowOff>
    </xdr:from>
    <xdr:ext cx="469744" cy="259045"/>
    <xdr:sp macro="" textlink="">
      <xdr:nvSpPr>
        <xdr:cNvPr id="481" name="【市民会館】&#10;一人当たり面積該当値テキスト">
          <a:extLst>
            <a:ext uri="{FF2B5EF4-FFF2-40B4-BE49-F238E27FC236}">
              <a16:creationId xmlns:a16="http://schemas.microsoft.com/office/drawing/2014/main" id="{00000000-0008-0000-0F00-0000E1010000}"/>
            </a:ext>
          </a:extLst>
        </xdr:cNvPr>
        <xdr:cNvSpPr txBox="1"/>
      </xdr:nvSpPr>
      <xdr:spPr>
        <a:xfrm>
          <a:off x="10515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82550</xdr:rowOff>
    </xdr:from>
    <xdr:to>
      <xdr:col>50</xdr:col>
      <xdr:colOff>165100</xdr:colOff>
      <xdr:row>105</xdr:row>
      <xdr:rowOff>12700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958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110489</xdr:rowOff>
    </xdr:from>
    <xdr:to>
      <xdr:col>55</xdr:col>
      <xdr:colOff>0</xdr:colOff>
      <xdr:row>104</xdr:row>
      <xdr:rowOff>133350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9639300" y="179412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8699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133350</xdr:rowOff>
    </xdr:from>
    <xdr:to>
      <xdr:col>50</xdr:col>
      <xdr:colOff>114300</xdr:colOff>
      <xdr:row>104</xdr:row>
      <xdr:rowOff>144780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8750300" y="17964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113030</xdr:rowOff>
    </xdr:from>
    <xdr:to>
      <xdr:col>41</xdr:col>
      <xdr:colOff>101600</xdr:colOff>
      <xdr:row>105</xdr:row>
      <xdr:rowOff>43180</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7810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144780</xdr:rowOff>
    </xdr:from>
    <xdr:to>
      <xdr:col>45</xdr:col>
      <xdr:colOff>177800</xdr:colOff>
      <xdr:row>104</xdr:row>
      <xdr:rowOff>163830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7861300" y="17975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6921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163830</xdr:rowOff>
    </xdr:from>
    <xdr:to>
      <xdr:col>41</xdr:col>
      <xdr:colOff>50800</xdr:colOff>
      <xdr:row>105</xdr:row>
      <xdr:rowOff>3811</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6972300" y="17994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90" name="n_1aveValue【市民会館】&#10;一人当たり面積">
          <a:extLst>
            <a:ext uri="{FF2B5EF4-FFF2-40B4-BE49-F238E27FC236}">
              <a16:creationId xmlns:a16="http://schemas.microsoft.com/office/drawing/2014/main" id="{00000000-0008-0000-0F00-0000EA010000}"/>
            </a:ext>
          </a:extLst>
        </xdr:cNvPr>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91" name="n_2aveValue【市民会館】&#10;一人当たり面積">
          <a:extLst>
            <a:ext uri="{FF2B5EF4-FFF2-40B4-BE49-F238E27FC236}">
              <a16:creationId xmlns:a16="http://schemas.microsoft.com/office/drawing/2014/main" id="{00000000-0008-0000-0F00-0000EB010000}"/>
            </a:ext>
          </a:extLst>
        </xdr:cNvPr>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92" name="n_3aveValue【市民会館】&#10;一人当たり面積">
          <a:extLst>
            <a:ext uri="{FF2B5EF4-FFF2-40B4-BE49-F238E27FC236}">
              <a16:creationId xmlns:a16="http://schemas.microsoft.com/office/drawing/2014/main" id="{00000000-0008-0000-0F00-0000EC010000}"/>
            </a:ext>
          </a:extLst>
        </xdr:cNvPr>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110507</xdr:rowOff>
    </xdr:from>
    <xdr:ext cx="469744" cy="259045"/>
    <xdr:sp macro="" textlink="">
      <xdr:nvSpPr>
        <xdr:cNvPr id="493" name="n_4aveValue【市民会館】&#10;一人当たり面積">
          <a:extLst>
            <a:ext uri="{FF2B5EF4-FFF2-40B4-BE49-F238E27FC236}">
              <a16:creationId xmlns:a16="http://schemas.microsoft.com/office/drawing/2014/main" id="{00000000-0008-0000-0F00-0000ED010000}"/>
            </a:ext>
          </a:extLst>
        </xdr:cNvPr>
        <xdr:cNvSpPr txBox="1"/>
      </xdr:nvSpPr>
      <xdr:spPr>
        <a:xfrm>
          <a:off x="6737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29227</xdr:rowOff>
    </xdr:from>
    <xdr:ext cx="469744" cy="259045"/>
    <xdr:sp macro="" textlink="">
      <xdr:nvSpPr>
        <xdr:cNvPr id="494" name="n_1mainValue【市民会館】&#10;一人当たり面積">
          <a:extLst>
            <a:ext uri="{FF2B5EF4-FFF2-40B4-BE49-F238E27FC236}">
              <a16:creationId xmlns:a16="http://schemas.microsoft.com/office/drawing/2014/main" id="{00000000-0008-0000-0F00-0000EE010000}"/>
            </a:ext>
          </a:extLst>
        </xdr:cNvPr>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95" name="n_2mainValue【市民会館】&#10;一人当たり面積">
          <a:extLst>
            <a:ext uri="{FF2B5EF4-FFF2-40B4-BE49-F238E27FC236}">
              <a16:creationId xmlns:a16="http://schemas.microsoft.com/office/drawing/2014/main" id="{00000000-0008-0000-0F00-0000EF010000}"/>
            </a:ext>
          </a:extLst>
        </xdr:cNvPr>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59707</xdr:rowOff>
    </xdr:from>
    <xdr:ext cx="469744" cy="259045"/>
    <xdr:sp macro="" textlink="">
      <xdr:nvSpPr>
        <xdr:cNvPr id="496" name="n_3mainValue【市民会館】&#10;一人当たり面積">
          <a:extLst>
            <a:ext uri="{FF2B5EF4-FFF2-40B4-BE49-F238E27FC236}">
              <a16:creationId xmlns:a16="http://schemas.microsoft.com/office/drawing/2014/main" id="{00000000-0008-0000-0F00-0000F0010000}"/>
            </a:ext>
          </a:extLst>
        </xdr:cNvPr>
        <xdr:cNvSpPr txBox="1"/>
      </xdr:nvSpPr>
      <xdr:spPr>
        <a:xfrm>
          <a:off x="7626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497" name="n_4mainValue【市民会館】&#10;一人当たり面積">
          <a:extLst>
            <a:ext uri="{FF2B5EF4-FFF2-40B4-BE49-F238E27FC236}">
              <a16:creationId xmlns:a16="http://schemas.microsoft.com/office/drawing/2014/main" id="{00000000-0008-0000-0F00-0000F1010000}"/>
            </a:ext>
          </a:extLst>
        </xdr:cNvPr>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00000000-0008-0000-0F00-000009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64770</xdr:rowOff>
    </xdr:from>
    <xdr:to>
      <xdr:col>85</xdr:col>
      <xdr:colOff>126364</xdr:colOff>
      <xdr:row>40</xdr:row>
      <xdr:rowOff>108585</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6318864" y="589407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112412</xdr:rowOff>
    </xdr:from>
    <xdr:ext cx="405111" cy="259045"/>
    <xdr:sp macro="" textlink="">
      <xdr:nvSpPr>
        <xdr:cNvPr id="523" name="【一般廃棄物処理施設】&#10;有形固定資産減価償却率最小値テキスト">
          <a:extLst>
            <a:ext uri="{FF2B5EF4-FFF2-40B4-BE49-F238E27FC236}">
              <a16:creationId xmlns:a16="http://schemas.microsoft.com/office/drawing/2014/main" id="{00000000-0008-0000-0F00-00000B020000}"/>
            </a:ext>
          </a:extLst>
        </xdr:cNvPr>
        <xdr:cNvSpPr txBox="1"/>
      </xdr:nvSpPr>
      <xdr:spPr>
        <a:xfrm>
          <a:off x="16357600"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108585</xdr:rowOff>
    </xdr:from>
    <xdr:to>
      <xdr:col>86</xdr:col>
      <xdr:colOff>25400</xdr:colOff>
      <xdr:row>40</xdr:row>
      <xdr:rowOff>108585</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6230600" y="69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11447</xdr:rowOff>
    </xdr:from>
    <xdr:ext cx="405111" cy="259045"/>
    <xdr:sp macro="" textlink="">
      <xdr:nvSpPr>
        <xdr:cNvPr id="525" name="【一般廃棄物処理施設】&#10;有形固定資産減価償却率最大値テキスト">
          <a:extLst>
            <a:ext uri="{FF2B5EF4-FFF2-40B4-BE49-F238E27FC236}">
              <a16:creationId xmlns:a16="http://schemas.microsoft.com/office/drawing/2014/main" id="{00000000-0008-0000-0F00-00000D020000}"/>
            </a:ext>
          </a:extLst>
        </xdr:cNvPr>
        <xdr:cNvSpPr txBox="1"/>
      </xdr:nvSpPr>
      <xdr:spPr>
        <a:xfrm>
          <a:off x="163576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64770</xdr:rowOff>
    </xdr:from>
    <xdr:to>
      <xdr:col>86</xdr:col>
      <xdr:colOff>25400</xdr:colOff>
      <xdr:row>34</xdr:row>
      <xdr:rowOff>64770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6230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00000000-0008-0000-0F00-00000F020000}"/>
            </a:ext>
          </a:extLst>
        </xdr:cNvPr>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170180</xdr:rowOff>
    </xdr:from>
    <xdr:to>
      <xdr:col>72</xdr:col>
      <xdr:colOff>38100</xdr:colOff>
      <xdr:row>38</xdr:row>
      <xdr:rowOff>100330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365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149225</xdr:rowOff>
    </xdr:from>
    <xdr:to>
      <xdr:col>67</xdr:col>
      <xdr:colOff>101600</xdr:colOff>
      <xdr:row>38</xdr:row>
      <xdr:rowOff>79375</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57785</xdr:rowOff>
    </xdr:from>
    <xdr:to>
      <xdr:col>85</xdr:col>
      <xdr:colOff>177800</xdr:colOff>
      <xdr:row>40</xdr:row>
      <xdr:rowOff>159385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62687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144162</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00000000-0008-0000-0F00-00001B020000}"/>
            </a:ext>
          </a:extLst>
        </xdr:cNvPr>
        <xdr:cNvSpPr txBox="1"/>
      </xdr:nvSpPr>
      <xdr:spPr>
        <a:xfrm>
          <a:off x="16357600" y="683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87630</xdr:rowOff>
    </xdr:from>
    <xdr:to>
      <xdr:col>85</xdr:col>
      <xdr:colOff>127000</xdr:colOff>
      <xdr:row>40</xdr:row>
      <xdr:rowOff>108585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5481300" y="69456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454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87630</xdr:rowOff>
    </xdr:from>
    <xdr:to>
      <xdr:col>81</xdr:col>
      <xdr:colOff>50800</xdr:colOff>
      <xdr:row>41</xdr:row>
      <xdr:rowOff>133350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4592300" y="69456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78740</xdr:rowOff>
    </xdr:from>
    <xdr:to>
      <xdr:col>72</xdr:col>
      <xdr:colOff>38100</xdr:colOff>
      <xdr:row>42</xdr:row>
      <xdr:rowOff>8890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365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129540</xdr:rowOff>
    </xdr:from>
    <xdr:to>
      <xdr:col>76</xdr:col>
      <xdr:colOff>114300</xdr:colOff>
      <xdr:row>41</xdr:row>
      <xdr:rowOff>133350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3703300" y="715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74930</xdr:rowOff>
    </xdr:from>
    <xdr:to>
      <xdr:col>67</xdr:col>
      <xdr:colOff>101600</xdr:colOff>
      <xdr:row>42</xdr:row>
      <xdr:rowOff>5080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2763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125730</xdr:rowOff>
    </xdr:from>
    <xdr:to>
      <xdr:col>71</xdr:col>
      <xdr:colOff>177800</xdr:colOff>
      <xdr:row>41</xdr:row>
      <xdr:rowOff>129540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814300" y="715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19702</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116857</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3500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95902</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611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5266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4389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17</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3500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167657</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2611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0F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2023</xdr:rowOff>
    </xdr:from>
    <xdr:to>
      <xdr:col>116</xdr:col>
      <xdr:colOff>62864</xdr:colOff>
      <xdr:row>42</xdr:row>
      <xdr:rowOff>23454</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22160864" y="5831323"/>
          <a:ext cx="0" cy="139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27281</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0F00-000044020000}"/>
            </a:ext>
          </a:extLst>
        </xdr:cNvPr>
        <xdr:cNvSpPr txBox="1"/>
      </xdr:nvSpPr>
      <xdr:spPr>
        <a:xfrm>
          <a:off x="22199600" y="722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23454</xdr:rowOff>
    </xdr:from>
    <xdr:to>
      <xdr:col>116</xdr:col>
      <xdr:colOff>152400</xdr:colOff>
      <xdr:row>42</xdr:row>
      <xdr:rowOff>23454</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2072600" y="722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120150</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0F00-000046020000}"/>
            </a:ext>
          </a:extLst>
        </xdr:cNvPr>
        <xdr:cNvSpPr txBox="1"/>
      </xdr:nvSpPr>
      <xdr:spPr>
        <a:xfrm>
          <a:off x="22199600" y="560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2023</xdr:rowOff>
    </xdr:from>
    <xdr:to>
      <xdr:col>116</xdr:col>
      <xdr:colOff>152400</xdr:colOff>
      <xdr:row>34</xdr:row>
      <xdr:rowOff>2023</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2072600" y="583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58489</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0F00-000048020000}"/>
            </a:ext>
          </a:extLst>
        </xdr:cNvPr>
        <xdr:cNvSpPr txBox="1"/>
      </xdr:nvSpPr>
      <xdr:spPr>
        <a:xfrm>
          <a:off x="22199600" y="674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80062</xdr:rowOff>
    </xdr:from>
    <xdr:to>
      <xdr:col>116</xdr:col>
      <xdr:colOff>114300</xdr:colOff>
      <xdr:row>40</xdr:row>
      <xdr:rowOff>10212</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2110700" y="67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111682</xdr:rowOff>
    </xdr:from>
    <xdr:to>
      <xdr:col>112</xdr:col>
      <xdr:colOff>38100</xdr:colOff>
      <xdr:row>40</xdr:row>
      <xdr:rowOff>41832</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1272500" y="67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101622</xdr:rowOff>
    </xdr:from>
    <xdr:to>
      <xdr:col>107</xdr:col>
      <xdr:colOff>101600</xdr:colOff>
      <xdr:row>40</xdr:row>
      <xdr:rowOff>31772</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03835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93081</xdr:rowOff>
    </xdr:from>
    <xdr:to>
      <xdr:col>102</xdr:col>
      <xdr:colOff>165100</xdr:colOff>
      <xdr:row>40</xdr:row>
      <xdr:rowOff>23231</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9494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79262</xdr:rowOff>
    </xdr:from>
    <xdr:to>
      <xdr:col>98</xdr:col>
      <xdr:colOff>38100</xdr:colOff>
      <xdr:row>40</xdr:row>
      <xdr:rowOff>9412</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8605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131226</xdr:rowOff>
    </xdr:from>
    <xdr:to>
      <xdr:col>116</xdr:col>
      <xdr:colOff>114300</xdr:colOff>
      <xdr:row>38</xdr:row>
      <xdr:rowOff>61376</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2110700" y="647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154103</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0F00-000054020000}"/>
            </a:ext>
          </a:extLst>
        </xdr:cNvPr>
        <xdr:cNvSpPr txBox="1"/>
      </xdr:nvSpPr>
      <xdr:spPr>
        <a:xfrm>
          <a:off x="22199600" y="632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140378</xdr:rowOff>
    </xdr:from>
    <xdr:to>
      <xdr:col>112</xdr:col>
      <xdr:colOff>38100</xdr:colOff>
      <xdr:row>38</xdr:row>
      <xdr:rowOff>70528</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1272500" y="64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10577</xdr:rowOff>
    </xdr:from>
    <xdr:to>
      <xdr:col>116</xdr:col>
      <xdr:colOff>63500</xdr:colOff>
      <xdr:row>38</xdr:row>
      <xdr:rowOff>19728</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1323300" y="6525677"/>
          <a:ext cx="8382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64106</xdr:rowOff>
    </xdr:from>
    <xdr:to>
      <xdr:col>107</xdr:col>
      <xdr:colOff>101600</xdr:colOff>
      <xdr:row>38</xdr:row>
      <xdr:rowOff>165706</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20383500" y="65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19728</xdr:rowOff>
    </xdr:from>
    <xdr:to>
      <xdr:col>111</xdr:col>
      <xdr:colOff>177800</xdr:colOff>
      <xdr:row>38</xdr:row>
      <xdr:rowOff>114906</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20434300" y="6534828"/>
          <a:ext cx="889000" cy="9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68750</xdr:rowOff>
    </xdr:from>
    <xdr:to>
      <xdr:col>102</xdr:col>
      <xdr:colOff>165100</xdr:colOff>
      <xdr:row>38</xdr:row>
      <xdr:rowOff>170350</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9494500" y="65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114906</xdr:rowOff>
    </xdr:from>
    <xdr:to>
      <xdr:col>107</xdr:col>
      <xdr:colOff>50800</xdr:colOff>
      <xdr:row>38</xdr:row>
      <xdr:rowOff>119550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9545300" y="6630006"/>
          <a:ext cx="889000" cy="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72671</xdr:rowOff>
    </xdr:from>
    <xdr:to>
      <xdr:col>98</xdr:col>
      <xdr:colOff>38100</xdr:colOff>
      <xdr:row>39</xdr:row>
      <xdr:rowOff>2821</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8605500" y="65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119550</xdr:rowOff>
    </xdr:from>
    <xdr:to>
      <xdr:col>102</xdr:col>
      <xdr:colOff>114300</xdr:colOff>
      <xdr:row>38</xdr:row>
      <xdr:rowOff>123471</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8656300" y="6634650"/>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32959</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1011095" y="689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22899</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0134795" y="688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14358</xdr:rowOff>
    </xdr:from>
    <xdr:ext cx="599010" cy="259045"/>
    <xdr:sp macro="" textlink="">
      <xdr:nvSpPr>
        <xdr:cNvPr id="607" name="n_3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9245795" y="687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539</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8356795" y="685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87055</xdr:rowOff>
    </xdr:from>
    <xdr:ext cx="599010" cy="259045"/>
    <xdr:sp macro="" textlink="">
      <xdr:nvSpPr>
        <xdr:cNvPr id="609" name="n_1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1011095" y="625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10783</xdr:rowOff>
    </xdr:from>
    <xdr:ext cx="599010" cy="259045"/>
    <xdr:sp macro="" textlink="">
      <xdr:nvSpPr>
        <xdr:cNvPr id="610" name="n_2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20134795" y="635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15427</xdr:rowOff>
    </xdr:from>
    <xdr:ext cx="599010" cy="259045"/>
    <xdr:sp macro="" textlink="">
      <xdr:nvSpPr>
        <xdr:cNvPr id="611" name="n_3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9245795" y="635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19348</xdr:rowOff>
    </xdr:from>
    <xdr:ext cx="599010" cy="259045"/>
    <xdr:sp macro="" textlink="">
      <xdr:nvSpPr>
        <xdr:cNvPr id="612" name="n_4mainValue【一般廃棄物処理施設】&#10;一人当たり有形固定資産（償却資産）額">
          <a:extLst>
            <a:ext uri="{FF2B5EF4-FFF2-40B4-BE49-F238E27FC236}">
              <a16:creationId xmlns:a16="http://schemas.microsoft.com/office/drawing/2014/main" id="{00000000-0008-0000-0F00-000064020000}"/>
            </a:ext>
          </a:extLst>
        </xdr:cNvPr>
        <xdr:cNvSpPr txBox="1"/>
      </xdr:nvSpPr>
      <xdr:spPr>
        <a:xfrm>
          <a:off x="18356795" y="636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0000000-0008-0000-0F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124968</xdr:rowOff>
    </xdr:from>
    <xdr:to>
      <xdr:col>85</xdr:col>
      <xdr:colOff>126364</xdr:colOff>
      <xdr:row>86</xdr:row>
      <xdr:rowOff>86106</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6318864" y="136695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89933</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00000000-0008-0000-0F00-00008C020000}"/>
            </a:ext>
          </a:extLst>
        </xdr:cNvPr>
        <xdr:cNvSpPr txBox="1"/>
      </xdr:nvSpPr>
      <xdr:spPr>
        <a:xfrm>
          <a:off x="16357600" y="148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86106</xdr:rowOff>
    </xdr:from>
    <xdr:to>
      <xdr:col>86</xdr:col>
      <xdr:colOff>25400</xdr:colOff>
      <xdr:row>86</xdr:row>
      <xdr:rowOff>86106</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230600" y="1483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71645</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00000000-0008-0000-0F00-00008E020000}"/>
            </a:ext>
          </a:extLst>
        </xdr:cNvPr>
        <xdr:cNvSpPr txBox="1"/>
      </xdr:nvSpPr>
      <xdr:spPr>
        <a:xfrm>
          <a:off x="163576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124968</xdr:rowOff>
    </xdr:from>
    <xdr:to>
      <xdr:col>86</xdr:col>
      <xdr:colOff>25400</xdr:colOff>
      <xdr:row>79</xdr:row>
      <xdr:rowOff>124968</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51325</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0000000-0008-0000-0F00-000090020000}"/>
            </a:ext>
          </a:extLst>
        </xdr:cNvPr>
        <xdr:cNvSpPr txBox="1"/>
      </xdr:nvSpPr>
      <xdr:spPr>
        <a:xfrm>
          <a:off x="16357600" y="14110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28448</xdr:rowOff>
    </xdr:from>
    <xdr:to>
      <xdr:col>85</xdr:col>
      <xdr:colOff>177800</xdr:colOff>
      <xdr:row>83</xdr:row>
      <xdr:rowOff>130048</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6268700" y="1425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5587</xdr:rowOff>
    </xdr:from>
    <xdr:to>
      <xdr:col>81</xdr:col>
      <xdr:colOff>101600</xdr:colOff>
      <xdr:row>83</xdr:row>
      <xdr:rowOff>107187</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54305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39878</xdr:rowOff>
    </xdr:from>
    <xdr:to>
      <xdr:col>76</xdr:col>
      <xdr:colOff>165100</xdr:colOff>
      <xdr:row>83</xdr:row>
      <xdr:rowOff>141478</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4541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115315</xdr:rowOff>
    </xdr:from>
    <xdr:to>
      <xdr:col>72</xdr:col>
      <xdr:colOff>38100</xdr:colOff>
      <xdr:row>83</xdr:row>
      <xdr:rowOff>45465</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3652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53594</xdr:rowOff>
    </xdr:from>
    <xdr:to>
      <xdr:col>67</xdr:col>
      <xdr:colOff>101600</xdr:colOff>
      <xdr:row>82</xdr:row>
      <xdr:rowOff>155194</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2763500" y="1411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35306</xdr:rowOff>
    </xdr:from>
    <xdr:to>
      <xdr:col>85</xdr:col>
      <xdr:colOff>177800</xdr:colOff>
      <xdr:row>83</xdr:row>
      <xdr:rowOff>136906</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6268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13733</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0000000-0008-0000-0F00-00009C020000}"/>
            </a:ext>
          </a:extLst>
        </xdr:cNvPr>
        <xdr:cNvSpPr txBox="1"/>
      </xdr:nvSpPr>
      <xdr:spPr>
        <a:xfrm>
          <a:off x="16357600"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86106</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5481300" y="142570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90170</xdr:rowOff>
    </xdr:from>
    <xdr:to>
      <xdr:col>76</xdr:col>
      <xdr:colOff>165100</xdr:colOff>
      <xdr:row>83</xdr:row>
      <xdr:rowOff>20320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4541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140970</xdr:rowOff>
    </xdr:from>
    <xdr:to>
      <xdr:col>81</xdr:col>
      <xdr:colOff>50800</xdr:colOff>
      <xdr:row>83</xdr:row>
      <xdr:rowOff>26670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4592300" y="14199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46737</xdr:rowOff>
    </xdr:from>
    <xdr:to>
      <xdr:col>72</xdr:col>
      <xdr:colOff>38100</xdr:colOff>
      <xdr:row>82</xdr:row>
      <xdr:rowOff>148337</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3652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97537</xdr:rowOff>
    </xdr:from>
    <xdr:to>
      <xdr:col>76</xdr:col>
      <xdr:colOff>114300</xdr:colOff>
      <xdr:row>82</xdr:row>
      <xdr:rowOff>140970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3703300" y="141564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65024</xdr:rowOff>
    </xdr:from>
    <xdr:to>
      <xdr:col>67</xdr:col>
      <xdr:colOff>101600</xdr:colOff>
      <xdr:row>82</xdr:row>
      <xdr:rowOff>166624</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2763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97537</xdr:rowOff>
    </xdr:from>
    <xdr:to>
      <xdr:col>71</xdr:col>
      <xdr:colOff>177800</xdr:colOff>
      <xdr:row>82</xdr:row>
      <xdr:rowOff>115824</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flipV="1">
          <a:off x="12814300" y="141564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98314</xdr:rowOff>
    </xdr:from>
    <xdr:ext cx="405111" cy="259045"/>
    <xdr:sp macro="" textlink="">
      <xdr:nvSpPr>
        <xdr:cNvPr id="677" name="n_1aveValue【消防施設】&#10;有形固定資産減価償却率">
          <a:extLst>
            <a:ext uri="{FF2B5EF4-FFF2-40B4-BE49-F238E27FC236}">
              <a16:creationId xmlns:a16="http://schemas.microsoft.com/office/drawing/2014/main" id="{00000000-0008-0000-0F00-0000A5020000}"/>
            </a:ext>
          </a:extLst>
        </xdr:cNvPr>
        <xdr:cNvSpPr txBox="1"/>
      </xdr:nvSpPr>
      <xdr:spPr>
        <a:xfrm>
          <a:off x="15266044" y="1432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132605</xdr:rowOff>
    </xdr:from>
    <xdr:ext cx="405111" cy="259045"/>
    <xdr:sp macro="" textlink="">
      <xdr:nvSpPr>
        <xdr:cNvPr id="678" name="n_2aveValue【消防施設】&#10;有形固定資産減価償却率">
          <a:extLst>
            <a:ext uri="{FF2B5EF4-FFF2-40B4-BE49-F238E27FC236}">
              <a16:creationId xmlns:a16="http://schemas.microsoft.com/office/drawing/2014/main" id="{00000000-0008-0000-0F00-0000A6020000}"/>
            </a:ext>
          </a:extLst>
        </xdr:cNvPr>
        <xdr:cNvSpPr txBox="1"/>
      </xdr:nvSpPr>
      <xdr:spPr>
        <a:xfrm>
          <a:off x="143897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36592</xdr:rowOff>
    </xdr:from>
    <xdr:ext cx="405111" cy="259045"/>
    <xdr:sp macro="" textlink="">
      <xdr:nvSpPr>
        <xdr:cNvPr id="679" name="n_3aveValue【消防施設】&#10;有形固定資産減価償却率">
          <a:extLst>
            <a:ext uri="{FF2B5EF4-FFF2-40B4-BE49-F238E27FC236}">
              <a16:creationId xmlns:a16="http://schemas.microsoft.com/office/drawing/2014/main" id="{00000000-0008-0000-0F00-0000A7020000}"/>
            </a:ext>
          </a:extLst>
        </xdr:cNvPr>
        <xdr:cNvSpPr txBox="1"/>
      </xdr:nvSpPr>
      <xdr:spPr>
        <a:xfrm>
          <a:off x="135007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271</xdr:rowOff>
    </xdr:from>
    <xdr:ext cx="405111" cy="259045"/>
    <xdr:sp macro="" textlink="">
      <xdr:nvSpPr>
        <xdr:cNvPr id="680" name="n_4aveValue【消防施設】&#10;有形固定資産減価償却率">
          <a:extLst>
            <a:ext uri="{FF2B5EF4-FFF2-40B4-BE49-F238E27FC236}">
              <a16:creationId xmlns:a16="http://schemas.microsoft.com/office/drawing/2014/main" id="{00000000-0008-0000-0F00-0000A8020000}"/>
            </a:ext>
          </a:extLst>
        </xdr:cNvPr>
        <xdr:cNvSpPr txBox="1"/>
      </xdr:nvSpPr>
      <xdr:spPr>
        <a:xfrm>
          <a:off x="12611744" y="138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93997</xdr:rowOff>
    </xdr:from>
    <xdr:ext cx="405111" cy="259045"/>
    <xdr:sp macro="" textlink="">
      <xdr:nvSpPr>
        <xdr:cNvPr id="681" name="n_1mainValue【消防施設】&#10;有形固定資産減価償却率">
          <a:extLst>
            <a:ext uri="{FF2B5EF4-FFF2-40B4-BE49-F238E27FC236}">
              <a16:creationId xmlns:a16="http://schemas.microsoft.com/office/drawing/2014/main" id="{00000000-0008-0000-0F00-0000A9020000}"/>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82" name="n_2mainValue【消防施設】&#10;有形固定資産減価償却率">
          <a:extLst>
            <a:ext uri="{FF2B5EF4-FFF2-40B4-BE49-F238E27FC236}">
              <a16:creationId xmlns:a16="http://schemas.microsoft.com/office/drawing/2014/main" id="{00000000-0008-0000-0F00-0000AA020000}"/>
            </a:ext>
          </a:extLst>
        </xdr:cNvPr>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164864</xdr:rowOff>
    </xdr:from>
    <xdr:ext cx="405111" cy="259045"/>
    <xdr:sp macro="" textlink="">
      <xdr:nvSpPr>
        <xdr:cNvPr id="683" name="n_3mainValue【消防施設】&#10;有形固定資産減価償却率">
          <a:extLst>
            <a:ext uri="{FF2B5EF4-FFF2-40B4-BE49-F238E27FC236}">
              <a16:creationId xmlns:a16="http://schemas.microsoft.com/office/drawing/2014/main" id="{00000000-0008-0000-0F00-0000AB020000}"/>
            </a:ext>
          </a:extLst>
        </xdr:cNvPr>
        <xdr:cNvSpPr txBox="1"/>
      </xdr:nvSpPr>
      <xdr:spPr>
        <a:xfrm>
          <a:off x="13500744" y="1388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157751</xdr:rowOff>
    </xdr:from>
    <xdr:ext cx="405111" cy="259045"/>
    <xdr:sp macro="" textlink="">
      <xdr:nvSpPr>
        <xdr:cNvPr id="684" name="n_4mainValue【消防施設】&#10;有形固定資産減価償却率">
          <a:extLst>
            <a:ext uri="{FF2B5EF4-FFF2-40B4-BE49-F238E27FC236}">
              <a16:creationId xmlns:a16="http://schemas.microsoft.com/office/drawing/2014/main" id="{00000000-0008-0000-0F00-0000AC020000}"/>
            </a:ext>
          </a:extLst>
        </xdr:cNvPr>
        <xdr:cNvSpPr txBox="1"/>
      </xdr:nvSpPr>
      <xdr:spPr>
        <a:xfrm>
          <a:off x="126117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F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85</xdr:row>
      <xdr:rowOff>136398</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22160864" y="13278613"/>
          <a:ext cx="0" cy="1431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F00-0000C302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F00-0000C5020000}"/>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165625</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F00-0000C7020000}"/>
            </a:ext>
          </a:extLst>
        </xdr:cNvPr>
        <xdr:cNvSpPr txBox="1"/>
      </xdr:nvSpPr>
      <xdr:spPr>
        <a:xfrm>
          <a:off x="22199600" y="1405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142748</xdr:rowOff>
    </xdr:from>
    <xdr:to>
      <xdr:col>116</xdr:col>
      <xdr:colOff>114300</xdr:colOff>
      <xdr:row>83</xdr:row>
      <xdr:rowOff>72898</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21107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163322</xdr:rowOff>
    </xdr:from>
    <xdr:to>
      <xdr:col>112</xdr:col>
      <xdr:colOff>38100</xdr:colOff>
      <xdr:row>83</xdr:row>
      <xdr:rowOff>93472</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1272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103887</xdr:rowOff>
    </xdr:from>
    <xdr:to>
      <xdr:col>107</xdr:col>
      <xdr:colOff>101600</xdr:colOff>
      <xdr:row>84</xdr:row>
      <xdr:rowOff>34037</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0383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42163</xdr:rowOff>
    </xdr:from>
    <xdr:to>
      <xdr:col>116</xdr:col>
      <xdr:colOff>114300</xdr:colOff>
      <xdr:row>83</xdr:row>
      <xdr:rowOff>143763</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21107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20590</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F00-0000D3020000}"/>
            </a:ext>
          </a:extLst>
        </xdr:cNvPr>
        <xdr:cNvSpPr txBox="1"/>
      </xdr:nvSpPr>
      <xdr:spPr>
        <a:xfrm>
          <a:off x="22199600" y="1425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49022</xdr:rowOff>
    </xdr:from>
    <xdr:to>
      <xdr:col>112</xdr:col>
      <xdr:colOff>38100</xdr:colOff>
      <xdr:row>83</xdr:row>
      <xdr:rowOff>150622</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1272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92963</xdr:rowOff>
    </xdr:from>
    <xdr:to>
      <xdr:col>116</xdr:col>
      <xdr:colOff>63500</xdr:colOff>
      <xdr:row>83</xdr:row>
      <xdr:rowOff>99822</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21323300" y="1432331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62737</xdr:rowOff>
    </xdr:from>
    <xdr:to>
      <xdr:col>107</xdr:col>
      <xdr:colOff>101600</xdr:colOff>
      <xdr:row>84</xdr:row>
      <xdr:rowOff>164337</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0383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99822</xdr:rowOff>
    </xdr:from>
    <xdr:to>
      <xdr:col>111</xdr:col>
      <xdr:colOff>177800</xdr:colOff>
      <xdr:row>84</xdr:row>
      <xdr:rowOff>113537</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20434300" y="14330172"/>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113537</xdr:rowOff>
    </xdr:from>
    <xdr:to>
      <xdr:col>107</xdr:col>
      <xdr:colOff>50800</xdr:colOff>
      <xdr:row>84</xdr:row>
      <xdr:rowOff>115824</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19545300" y="145153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87885</xdr:rowOff>
    </xdr:from>
    <xdr:to>
      <xdr:col>98</xdr:col>
      <xdr:colOff>38100</xdr:colOff>
      <xdr:row>85</xdr:row>
      <xdr:rowOff>18035</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8605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115824</xdr:rowOff>
    </xdr:from>
    <xdr:to>
      <xdr:col>102</xdr:col>
      <xdr:colOff>114300</xdr:colOff>
      <xdr:row>84</xdr:row>
      <xdr:rowOff>138685</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18656300" y="14517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109999</xdr:rowOff>
    </xdr:from>
    <xdr:ext cx="469744" cy="259045"/>
    <xdr:sp macro="" textlink="">
      <xdr:nvSpPr>
        <xdr:cNvPr id="732" name="n_1aveValue【消防施設】&#10;一人当たり面積">
          <a:extLst>
            <a:ext uri="{FF2B5EF4-FFF2-40B4-BE49-F238E27FC236}">
              <a16:creationId xmlns:a16="http://schemas.microsoft.com/office/drawing/2014/main" id="{00000000-0008-0000-0F00-0000DC020000}"/>
            </a:ext>
          </a:extLst>
        </xdr:cNvPr>
        <xdr:cNvSpPr txBox="1"/>
      </xdr:nvSpPr>
      <xdr:spPr>
        <a:xfrm>
          <a:off x="21075727" y="139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50564</xdr:rowOff>
    </xdr:from>
    <xdr:ext cx="469744" cy="259045"/>
    <xdr:sp macro="" textlink="">
      <xdr:nvSpPr>
        <xdr:cNvPr id="733" name="n_2aveValue【消防施設】&#10;一人当たり面積">
          <a:extLst>
            <a:ext uri="{FF2B5EF4-FFF2-40B4-BE49-F238E27FC236}">
              <a16:creationId xmlns:a16="http://schemas.microsoft.com/office/drawing/2014/main" id="{00000000-0008-0000-0F00-0000DD020000}"/>
            </a:ext>
          </a:extLst>
        </xdr:cNvPr>
        <xdr:cNvSpPr txBox="1"/>
      </xdr:nvSpPr>
      <xdr:spPr>
        <a:xfrm>
          <a:off x="20199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734" name="n_3aveValue【消防施設】&#10;一人当たり面積">
          <a:extLst>
            <a:ext uri="{FF2B5EF4-FFF2-40B4-BE49-F238E27FC236}">
              <a16:creationId xmlns:a16="http://schemas.microsoft.com/office/drawing/2014/main" id="{00000000-0008-0000-0F00-0000DE020000}"/>
            </a:ext>
          </a:extLst>
        </xdr:cNvPr>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735" name="n_4aveValue【消防施設】&#10;一人当たり面積">
          <a:extLst>
            <a:ext uri="{FF2B5EF4-FFF2-40B4-BE49-F238E27FC236}">
              <a16:creationId xmlns:a16="http://schemas.microsoft.com/office/drawing/2014/main" id="{00000000-0008-0000-0F00-0000DF020000}"/>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141749</xdr:rowOff>
    </xdr:from>
    <xdr:ext cx="469744" cy="259045"/>
    <xdr:sp macro="" textlink="">
      <xdr:nvSpPr>
        <xdr:cNvPr id="736" name="n_1mainValue【消防施設】&#10;一人当たり面積">
          <a:extLst>
            <a:ext uri="{FF2B5EF4-FFF2-40B4-BE49-F238E27FC236}">
              <a16:creationId xmlns:a16="http://schemas.microsoft.com/office/drawing/2014/main" id="{00000000-0008-0000-0F00-0000E0020000}"/>
            </a:ext>
          </a:extLst>
        </xdr:cNvPr>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155464</xdr:rowOff>
    </xdr:from>
    <xdr:ext cx="469744" cy="259045"/>
    <xdr:sp macro="" textlink="">
      <xdr:nvSpPr>
        <xdr:cNvPr id="737" name="n_2mainValue【消防施設】&#10;一人当たり面積">
          <a:extLst>
            <a:ext uri="{FF2B5EF4-FFF2-40B4-BE49-F238E27FC236}">
              <a16:creationId xmlns:a16="http://schemas.microsoft.com/office/drawing/2014/main" id="{00000000-0008-0000-0F00-0000E1020000}"/>
            </a:ext>
          </a:extLst>
        </xdr:cNvPr>
        <xdr:cNvSpPr txBox="1"/>
      </xdr:nvSpPr>
      <xdr:spPr>
        <a:xfrm>
          <a:off x="20199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738" name="n_3mainValue【消防施設】&#10;一人当たり面積">
          <a:extLst>
            <a:ext uri="{FF2B5EF4-FFF2-40B4-BE49-F238E27FC236}">
              <a16:creationId xmlns:a16="http://schemas.microsoft.com/office/drawing/2014/main" id="{00000000-0008-0000-0F00-0000E2020000}"/>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9162</xdr:rowOff>
    </xdr:from>
    <xdr:ext cx="469744" cy="259045"/>
    <xdr:sp macro="" textlink="">
      <xdr:nvSpPr>
        <xdr:cNvPr id="739" name="n_4mainValue【消防施設】&#10;一人当たり面積">
          <a:extLst>
            <a:ext uri="{FF2B5EF4-FFF2-40B4-BE49-F238E27FC236}">
              <a16:creationId xmlns:a16="http://schemas.microsoft.com/office/drawing/2014/main" id="{00000000-0008-0000-0F00-0000E3020000}"/>
            </a:ext>
          </a:extLst>
        </xdr:cNvPr>
        <xdr:cNvSpPr txBox="1"/>
      </xdr:nvSpPr>
      <xdr:spPr>
        <a:xfrm>
          <a:off x="18421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F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85998</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6318864" y="17190176"/>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89825</xdr:rowOff>
    </xdr:from>
    <xdr:ext cx="405111" cy="259045"/>
    <xdr:sp macro="" textlink="">
      <xdr:nvSpPr>
        <xdr:cNvPr id="766" name="【庁舎】&#10;有形固定資産減価償却率最小値テキスト">
          <a:extLst>
            <a:ext uri="{FF2B5EF4-FFF2-40B4-BE49-F238E27FC236}">
              <a16:creationId xmlns:a16="http://schemas.microsoft.com/office/drawing/2014/main" id="{00000000-0008-0000-0F00-0000FE020000}"/>
            </a:ext>
          </a:extLst>
        </xdr:cNvPr>
        <xdr:cNvSpPr txBox="1"/>
      </xdr:nvSpPr>
      <xdr:spPr>
        <a:xfrm>
          <a:off x="16357600" y="1860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85998</xdr:rowOff>
    </xdr:from>
    <xdr:to>
      <xdr:col>86</xdr:col>
      <xdr:colOff>25400</xdr:colOff>
      <xdr:row>108</xdr:row>
      <xdr:rowOff>85998</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860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F00-000000030000}"/>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F00-000002030000}"/>
            </a:ext>
          </a:extLst>
        </xdr:cNvPr>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4541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103777</xdr:rowOff>
    </xdr:from>
    <xdr:to>
      <xdr:col>85</xdr:col>
      <xdr:colOff>177800</xdr:colOff>
      <xdr:row>108</xdr:row>
      <xdr:rowOff>33927</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6268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18704</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F00-00000E030000}"/>
            </a:ext>
          </a:extLst>
        </xdr:cNvPr>
        <xdr:cNvSpPr txBox="1"/>
      </xdr:nvSpPr>
      <xdr:spPr>
        <a:xfrm>
          <a:off x="16357600" y="18363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66221</xdr:rowOff>
    </xdr:from>
    <xdr:to>
      <xdr:col>81</xdr:col>
      <xdr:colOff>101600</xdr:colOff>
      <xdr:row>107</xdr:row>
      <xdr:rowOff>167821</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5430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117021</xdr:rowOff>
    </xdr:from>
    <xdr:to>
      <xdr:col>85</xdr:col>
      <xdr:colOff>127000</xdr:colOff>
      <xdr:row>107</xdr:row>
      <xdr:rowOff>154577</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5481300" y="1846217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35198</xdr:rowOff>
    </xdr:from>
    <xdr:to>
      <xdr:col>76</xdr:col>
      <xdr:colOff>165100</xdr:colOff>
      <xdr:row>107</xdr:row>
      <xdr:rowOff>136798</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4541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85998</xdr:rowOff>
    </xdr:from>
    <xdr:to>
      <xdr:col>81</xdr:col>
      <xdr:colOff>50800</xdr:colOff>
      <xdr:row>107</xdr:row>
      <xdr:rowOff>117021</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4592300" y="184311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27032</xdr:rowOff>
    </xdr:from>
    <xdr:to>
      <xdr:col>72</xdr:col>
      <xdr:colOff>38100</xdr:colOff>
      <xdr:row>108</xdr:row>
      <xdr:rowOff>128632</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3652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85998</xdr:rowOff>
    </xdr:from>
    <xdr:to>
      <xdr:col>76</xdr:col>
      <xdr:colOff>114300</xdr:colOff>
      <xdr:row>108</xdr:row>
      <xdr:rowOff>77832</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flipV="1">
          <a:off x="13703300" y="18431148"/>
          <a:ext cx="8890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907</xdr:rowOff>
    </xdr:from>
    <xdr:to>
      <xdr:col>67</xdr:col>
      <xdr:colOff>101600</xdr:colOff>
      <xdr:row>108</xdr:row>
      <xdr:rowOff>102507</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2763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51707</xdr:rowOff>
    </xdr:from>
    <xdr:to>
      <xdr:col>71</xdr:col>
      <xdr:colOff>177800</xdr:colOff>
      <xdr:row>108</xdr:row>
      <xdr:rowOff>77832</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2814300" y="1856830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40657</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F00-000017030000}"/>
            </a:ext>
          </a:extLst>
        </xdr:cNvPr>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F00-000018030000}"/>
            </a:ext>
          </a:extLst>
        </xdr:cNvPr>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F00-000019030000}"/>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F00-00001A030000}"/>
            </a:ext>
          </a:extLst>
        </xdr:cNvPr>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158948</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F00-00001B030000}"/>
            </a:ext>
          </a:extLst>
        </xdr:cNvPr>
        <xdr:cNvSpPr txBox="1"/>
      </xdr:nvSpPr>
      <xdr:spPr>
        <a:xfrm>
          <a:off x="152660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127925</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F00-00001C030000}"/>
            </a:ext>
          </a:extLst>
        </xdr:cNvPr>
        <xdr:cNvSpPr txBox="1"/>
      </xdr:nvSpPr>
      <xdr:spPr>
        <a:xfrm>
          <a:off x="14389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119759</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F00-00001D030000}"/>
            </a:ext>
          </a:extLst>
        </xdr:cNvPr>
        <xdr:cNvSpPr txBox="1"/>
      </xdr:nvSpPr>
      <xdr:spPr>
        <a:xfrm>
          <a:off x="135007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93634</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F00-00001E030000}"/>
            </a:ext>
          </a:extLst>
        </xdr:cNvPr>
        <xdr:cNvSpPr txBox="1"/>
      </xdr:nvSpPr>
      <xdr:spPr>
        <a:xfrm>
          <a:off x="12611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000000-0008-0000-0F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35379</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2160864" y="1724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6" name="【庁舎】&#10;一人当たり面積最小値テキスト">
          <a:extLst>
            <a:ext uri="{FF2B5EF4-FFF2-40B4-BE49-F238E27FC236}">
              <a16:creationId xmlns:a16="http://schemas.microsoft.com/office/drawing/2014/main" id="{00000000-0008-0000-0F00-00003A03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28" name="【庁舎】&#10;一人当たり面積最大値テキスト">
          <a:extLst>
            <a:ext uri="{FF2B5EF4-FFF2-40B4-BE49-F238E27FC236}">
              <a16:creationId xmlns:a16="http://schemas.microsoft.com/office/drawing/2014/main" id="{00000000-0008-0000-0F00-00003C030000}"/>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123389</xdr:rowOff>
    </xdr:from>
    <xdr:ext cx="469744" cy="259045"/>
    <xdr:sp macro="" textlink="">
      <xdr:nvSpPr>
        <xdr:cNvPr id="830" name="【庁舎】&#10;一人当たり面積平均値テキスト">
          <a:extLst>
            <a:ext uri="{FF2B5EF4-FFF2-40B4-BE49-F238E27FC236}">
              <a16:creationId xmlns:a16="http://schemas.microsoft.com/office/drawing/2014/main" id="{00000000-0008-0000-0F00-00003E030000}"/>
            </a:ext>
          </a:extLst>
        </xdr:cNvPr>
        <xdr:cNvSpPr txBox="1"/>
      </xdr:nvSpPr>
      <xdr:spPr>
        <a:xfrm>
          <a:off x="22199600" y="17782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22110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129902</xdr:rowOff>
    </xdr:from>
    <xdr:to>
      <xdr:col>112</xdr:col>
      <xdr:colOff>38100</xdr:colOff>
      <xdr:row>105</xdr:row>
      <xdr:rowOff>60052</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21272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149498</xdr:rowOff>
    </xdr:from>
    <xdr:to>
      <xdr:col>107</xdr:col>
      <xdr:colOff>101600</xdr:colOff>
      <xdr:row>105</xdr:row>
      <xdr:rowOff>79648</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2038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79284</xdr:rowOff>
    </xdr:from>
    <xdr:to>
      <xdr:col>102</xdr:col>
      <xdr:colOff>165100</xdr:colOff>
      <xdr:row>106</xdr:row>
      <xdr:rowOff>9434</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19494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842" name="【庁舎】&#10;一人当たり面積該当値テキスト">
          <a:extLst>
            <a:ext uri="{FF2B5EF4-FFF2-40B4-BE49-F238E27FC236}">
              <a16:creationId xmlns:a16="http://schemas.microsoft.com/office/drawing/2014/main" id="{00000000-0008-0000-0F00-00004A030000}"/>
            </a:ext>
          </a:extLst>
        </xdr:cNvPr>
        <xdr:cNvSpPr txBox="1"/>
      </xdr:nvSpPr>
      <xdr:spPr>
        <a:xfrm>
          <a:off x="22199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87630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21323300" y="184131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56424</xdr:rowOff>
    </xdr:from>
    <xdr:to>
      <xdr:col>107</xdr:col>
      <xdr:colOff>101600</xdr:colOff>
      <xdr:row>107</xdr:row>
      <xdr:rowOff>158024</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2038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107224</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20434300" y="184327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72752</xdr:rowOff>
    </xdr:from>
    <xdr:to>
      <xdr:col>102</xdr:col>
      <xdr:colOff>165100</xdr:colOff>
      <xdr:row>108</xdr:row>
      <xdr:rowOff>2902</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19494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107224</xdr:rowOff>
    </xdr:from>
    <xdr:to>
      <xdr:col>107</xdr:col>
      <xdr:colOff>50800</xdr:colOff>
      <xdr:row>107</xdr:row>
      <xdr:rowOff>123552</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19545300" y="1845237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18605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123552</xdr:rowOff>
    </xdr:from>
    <xdr:to>
      <xdr:col>102</xdr:col>
      <xdr:colOff>114300</xdr:colOff>
      <xdr:row>107</xdr:row>
      <xdr:rowOff>136616</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8656300" y="184687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76579</xdr:rowOff>
    </xdr:from>
    <xdr:ext cx="469744" cy="259045"/>
    <xdr:sp macro="" textlink="">
      <xdr:nvSpPr>
        <xdr:cNvPr id="851" name="n_1aveValue【庁舎】&#10;一人当たり面積">
          <a:extLst>
            <a:ext uri="{FF2B5EF4-FFF2-40B4-BE49-F238E27FC236}">
              <a16:creationId xmlns:a16="http://schemas.microsoft.com/office/drawing/2014/main" id="{00000000-0008-0000-0F00-000053030000}"/>
            </a:ext>
          </a:extLst>
        </xdr:cNvPr>
        <xdr:cNvSpPr txBox="1"/>
      </xdr:nvSpPr>
      <xdr:spPr>
        <a:xfrm>
          <a:off x="210757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96175</xdr:rowOff>
    </xdr:from>
    <xdr:ext cx="469744" cy="259045"/>
    <xdr:sp macro="" textlink="">
      <xdr:nvSpPr>
        <xdr:cNvPr id="852" name="n_2aveValue【庁舎】&#10;一人当たり面積">
          <a:extLst>
            <a:ext uri="{FF2B5EF4-FFF2-40B4-BE49-F238E27FC236}">
              <a16:creationId xmlns:a16="http://schemas.microsoft.com/office/drawing/2014/main" id="{00000000-0008-0000-0F00-000054030000}"/>
            </a:ext>
          </a:extLst>
        </xdr:cNvPr>
        <xdr:cNvSpPr txBox="1"/>
      </xdr:nvSpPr>
      <xdr:spPr>
        <a:xfrm>
          <a:off x="20199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25961</xdr:rowOff>
    </xdr:from>
    <xdr:ext cx="469744" cy="259045"/>
    <xdr:sp macro="" textlink="">
      <xdr:nvSpPr>
        <xdr:cNvPr id="853" name="n_3aveValue【庁舎】&#10;一人当たり面積">
          <a:extLst>
            <a:ext uri="{FF2B5EF4-FFF2-40B4-BE49-F238E27FC236}">
              <a16:creationId xmlns:a16="http://schemas.microsoft.com/office/drawing/2014/main" id="{00000000-0008-0000-0F00-000055030000}"/>
            </a:ext>
          </a:extLst>
        </xdr:cNvPr>
        <xdr:cNvSpPr txBox="1"/>
      </xdr:nvSpPr>
      <xdr:spPr>
        <a:xfrm>
          <a:off x="19310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854" name="n_4aveValue【庁舎】&#10;一人当たり面積">
          <a:extLst>
            <a:ext uri="{FF2B5EF4-FFF2-40B4-BE49-F238E27FC236}">
              <a16:creationId xmlns:a16="http://schemas.microsoft.com/office/drawing/2014/main" id="{00000000-0008-0000-0F00-000056030000}"/>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55" name="n_1mainValue【庁舎】&#10;一人当たり面積">
          <a:extLst>
            <a:ext uri="{FF2B5EF4-FFF2-40B4-BE49-F238E27FC236}">
              <a16:creationId xmlns:a16="http://schemas.microsoft.com/office/drawing/2014/main" id="{00000000-0008-0000-0F00-000057030000}"/>
            </a:ext>
          </a:extLst>
        </xdr:cNvPr>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149151</xdr:rowOff>
    </xdr:from>
    <xdr:ext cx="469744" cy="259045"/>
    <xdr:sp macro="" textlink="">
      <xdr:nvSpPr>
        <xdr:cNvPr id="856" name="n_2mainValue【庁舎】&#10;一人当たり面積">
          <a:extLst>
            <a:ext uri="{FF2B5EF4-FFF2-40B4-BE49-F238E27FC236}">
              <a16:creationId xmlns:a16="http://schemas.microsoft.com/office/drawing/2014/main" id="{00000000-0008-0000-0F00-000058030000}"/>
            </a:ext>
          </a:extLst>
        </xdr:cNvPr>
        <xdr:cNvSpPr txBox="1"/>
      </xdr:nvSpPr>
      <xdr:spPr>
        <a:xfrm>
          <a:off x="20199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165479</xdr:rowOff>
    </xdr:from>
    <xdr:ext cx="469744" cy="259045"/>
    <xdr:sp macro="" textlink="">
      <xdr:nvSpPr>
        <xdr:cNvPr id="857" name="n_3mainValue【庁舎】&#10;一人当たり面積">
          <a:extLst>
            <a:ext uri="{FF2B5EF4-FFF2-40B4-BE49-F238E27FC236}">
              <a16:creationId xmlns:a16="http://schemas.microsoft.com/office/drawing/2014/main" id="{00000000-0008-0000-0F00-000059030000}"/>
            </a:ext>
          </a:extLst>
        </xdr:cNvPr>
        <xdr:cNvSpPr txBox="1"/>
      </xdr:nvSpPr>
      <xdr:spPr>
        <a:xfrm>
          <a:off x="19310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7093</xdr:rowOff>
    </xdr:from>
    <xdr:ext cx="469744" cy="259045"/>
    <xdr:sp macro="" textlink="">
      <xdr:nvSpPr>
        <xdr:cNvPr id="858" name="n_4mainValue【庁舎】&#10;一人当たり面積">
          <a:extLst>
            <a:ext uri="{FF2B5EF4-FFF2-40B4-BE49-F238E27FC236}">
              <a16:creationId xmlns:a16="http://schemas.microsoft.com/office/drawing/2014/main" id="{00000000-0008-0000-0F00-00005A030000}"/>
            </a:ext>
          </a:extLst>
        </xdr:cNvPr>
        <xdr:cNvSpPr txBox="1"/>
      </xdr:nvSpPr>
      <xdr:spPr>
        <a:xfrm>
          <a:off x="18421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類似団体と比較して特に有形固定資産減価償却率が高くなっている施設は、図書館、体育館、福祉施設、市民会館、一般廃棄物処理施設、庁舎である。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分庁舎は耐震基準の問題から使用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を取りやめ、今後取り壊しを行う予定である。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年以上経過しており、東北町公共施設等総合管理計画及び東北町個別施設計画に基づき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対応を行う。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一般廃棄物処理施設については、一部事務組合の施設整備更新が進行中であり、今後は構成町の財政負担が大きくなることが予想できることから、持続可能な財政運営に努めていく必要がある。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他の施設についても、老朽化対策や事務事業の見直し等による集約化の対応も含め東北町公共施設等総合管理計画及び東北町個別施設計画に基づき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施設の適正化に取り組む。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0.12\&#37096;&#38272;&#21029;&#12501;&#12457;&#12523;&#12480;\02&#36001;&#25919;&#35506;\&#36001;&#25919;&#38306;&#20418;\&#36001;&#25919;&#29366;&#27841;&#36039;&#26009;&#38598;&#38306;&#20418;\&#20196;&#21644;4&#24180;&#24230;&#36001;&#25919;&#29366;&#27841;&#36039;&#26009;&#38598;&#12398;&#20316;&#25104;&#21450;&#12403;&#25552;&#20986;&#12395;&#12388;&#12356;&#12390;\02-2&#22238;&#30446;\02&#36039;&#26009;\28touhokumachi-2022zaiseishir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193902</v>
          </cell>
          <cell r="F3">
            <v>98507</v>
          </cell>
        </row>
        <row r="5">
          <cell r="A5" t="str">
            <v xml:space="preserve"> R01</v>
          </cell>
          <cell r="D5">
            <v>118863</v>
          </cell>
          <cell r="F5">
            <v>113347</v>
          </cell>
        </row>
        <row r="7">
          <cell r="A7" t="str">
            <v xml:space="preserve"> R02</v>
          </cell>
          <cell r="D7">
            <v>109875</v>
          </cell>
          <cell r="F7">
            <v>125418</v>
          </cell>
        </row>
        <row r="9">
          <cell r="A9" t="str">
            <v xml:space="preserve"> R03</v>
          </cell>
          <cell r="D9">
            <v>69636</v>
          </cell>
          <cell r="F9">
            <v>108384</v>
          </cell>
        </row>
        <row r="11">
          <cell r="A11" t="str">
            <v xml:space="preserve"> R04</v>
          </cell>
          <cell r="D11">
            <v>85118</v>
          </cell>
          <cell r="F11">
            <v>80959</v>
          </cell>
        </row>
        <row r="18">
          <cell r="B18" t="str">
            <v>H30</v>
          </cell>
          <cell r="C18" t="str">
            <v>R01</v>
          </cell>
          <cell r="D18" t="str">
            <v>R02</v>
          </cell>
          <cell r="E18" t="str">
            <v>R03</v>
          </cell>
          <cell r="F18" t="str">
            <v>R04</v>
          </cell>
        </row>
        <row r="19">
          <cell r="A19" t="str">
            <v>実質収支額</v>
          </cell>
          <cell r="B19">
            <v>3.84</v>
          </cell>
          <cell r="C19">
            <v>4.47</v>
          </cell>
          <cell r="D19">
            <v>5.55</v>
          </cell>
          <cell r="E19">
            <v>5.64</v>
          </cell>
          <cell r="F19">
            <v>6.75</v>
          </cell>
        </row>
        <row r="20">
          <cell r="A20" t="str">
            <v>財政調整基金残高</v>
          </cell>
          <cell r="B20">
            <v>20.66</v>
          </cell>
          <cell r="C20">
            <v>19.03</v>
          </cell>
          <cell r="D20">
            <v>21.08</v>
          </cell>
          <cell r="E20">
            <v>20.85</v>
          </cell>
          <cell r="F20">
            <v>20.239999999999998</v>
          </cell>
        </row>
        <row r="21">
          <cell r="A21" t="str">
            <v>実質単年度収支</v>
          </cell>
          <cell r="B21">
            <v>-1.26</v>
          </cell>
          <cell r="C21">
            <v>-3.38</v>
          </cell>
          <cell r="D21">
            <v>0.78</v>
          </cell>
          <cell r="E21">
            <v>-1.67</v>
          </cell>
          <cell r="F21">
            <v>-3.33</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東北町介護サービス事業特別会計</v>
          </cell>
          <cell r="B29" t="e">
            <v>#N/A</v>
          </cell>
          <cell r="C29">
            <v>0</v>
          </cell>
          <cell r="D29" t="e">
            <v>#N/A</v>
          </cell>
          <cell r="E29">
            <v>0</v>
          </cell>
          <cell r="F29" t="e">
            <v>#N/A</v>
          </cell>
          <cell r="G29">
            <v>0.01</v>
          </cell>
          <cell r="H29" t="e">
            <v>#N/A</v>
          </cell>
          <cell r="I29">
            <v>0.01</v>
          </cell>
          <cell r="J29" t="e">
            <v>#N/A</v>
          </cell>
          <cell r="K29">
            <v>0.01</v>
          </cell>
        </row>
        <row r="30">
          <cell r="A30" t="str">
            <v>東北町農業集落排水事業特別会計</v>
          </cell>
          <cell r="B30" t="e">
            <v>#N/A</v>
          </cell>
          <cell r="C30">
            <v>0.03</v>
          </cell>
          <cell r="D30" t="e">
            <v>#N/A</v>
          </cell>
          <cell r="E30">
            <v>0.05</v>
          </cell>
          <cell r="F30" t="e">
            <v>#N/A</v>
          </cell>
          <cell r="G30">
            <v>0.02</v>
          </cell>
          <cell r="H30" t="e">
            <v>#N/A</v>
          </cell>
          <cell r="I30">
            <v>0.01</v>
          </cell>
          <cell r="J30" t="e">
            <v>#N/A</v>
          </cell>
          <cell r="K30">
            <v>0.03</v>
          </cell>
        </row>
        <row r="31">
          <cell r="A31" t="str">
            <v>東北町後期高齢者医療特別会計</v>
          </cell>
          <cell r="B31" t="e">
            <v>#N/A</v>
          </cell>
          <cell r="C31">
            <v>0.04</v>
          </cell>
          <cell r="D31" t="e">
            <v>#N/A</v>
          </cell>
          <cell r="E31">
            <v>0.05</v>
          </cell>
          <cell r="F31" t="e">
            <v>#N/A</v>
          </cell>
          <cell r="G31">
            <v>0.03</v>
          </cell>
          <cell r="H31" t="e">
            <v>#N/A</v>
          </cell>
          <cell r="I31">
            <v>0.06</v>
          </cell>
          <cell r="J31" t="e">
            <v>#N/A</v>
          </cell>
          <cell r="K31">
            <v>7.0000000000000007E-2</v>
          </cell>
        </row>
        <row r="32">
          <cell r="A32" t="str">
            <v>東北町公共下水道事業特別会計</v>
          </cell>
          <cell r="B32" t="e">
            <v>#N/A</v>
          </cell>
          <cell r="C32">
            <v>7.0000000000000007E-2</v>
          </cell>
          <cell r="D32" t="e">
            <v>#N/A</v>
          </cell>
          <cell r="E32">
            <v>0.1</v>
          </cell>
          <cell r="F32" t="e">
            <v>#N/A</v>
          </cell>
          <cell r="G32">
            <v>0.09</v>
          </cell>
          <cell r="H32" t="e">
            <v>#N/A</v>
          </cell>
          <cell r="I32">
            <v>0.04</v>
          </cell>
          <cell r="J32" t="e">
            <v>#N/A</v>
          </cell>
          <cell r="K32">
            <v>0.1</v>
          </cell>
        </row>
        <row r="33">
          <cell r="A33" t="str">
            <v>東北町国民健康保険事業特別会計</v>
          </cell>
          <cell r="B33" t="e">
            <v>#N/A</v>
          </cell>
          <cell r="C33">
            <v>0.63</v>
          </cell>
          <cell r="D33" t="e">
            <v>#N/A</v>
          </cell>
          <cell r="E33">
            <v>0.72</v>
          </cell>
          <cell r="F33" t="e">
            <v>#N/A</v>
          </cell>
          <cell r="G33">
            <v>0.49</v>
          </cell>
          <cell r="H33" t="e">
            <v>#N/A</v>
          </cell>
          <cell r="I33">
            <v>0.52</v>
          </cell>
          <cell r="J33" t="e">
            <v>#N/A</v>
          </cell>
          <cell r="K33">
            <v>0.28000000000000003</v>
          </cell>
        </row>
        <row r="34">
          <cell r="A34" t="str">
            <v>東北町介護保険特別会計</v>
          </cell>
          <cell r="B34" t="e">
            <v>#N/A</v>
          </cell>
          <cell r="C34">
            <v>1.1499999999999999</v>
          </cell>
          <cell r="D34" t="e">
            <v>#N/A</v>
          </cell>
          <cell r="E34">
            <v>1.1599999999999999</v>
          </cell>
          <cell r="F34" t="e">
            <v>#N/A</v>
          </cell>
          <cell r="G34">
            <v>1.28</v>
          </cell>
          <cell r="H34" t="e">
            <v>#N/A</v>
          </cell>
          <cell r="I34">
            <v>1.28</v>
          </cell>
          <cell r="J34" t="e">
            <v>#N/A</v>
          </cell>
          <cell r="K34">
            <v>1.51</v>
          </cell>
        </row>
        <row r="35">
          <cell r="A35" t="str">
            <v>東北町上水道事業会計</v>
          </cell>
          <cell r="B35" t="e">
            <v>#N/A</v>
          </cell>
          <cell r="C35">
            <v>3.05</v>
          </cell>
          <cell r="D35" t="e">
            <v>#N/A</v>
          </cell>
          <cell r="E35">
            <v>3.16</v>
          </cell>
          <cell r="F35" t="e">
            <v>#N/A</v>
          </cell>
          <cell r="G35">
            <v>3.16</v>
          </cell>
          <cell r="H35" t="e">
            <v>#N/A</v>
          </cell>
          <cell r="I35">
            <v>3.15</v>
          </cell>
          <cell r="J35" t="e">
            <v>#N/A</v>
          </cell>
          <cell r="K35">
            <v>1.98</v>
          </cell>
        </row>
        <row r="36">
          <cell r="A36" t="str">
            <v>一般会計</v>
          </cell>
          <cell r="B36" t="e">
            <v>#N/A</v>
          </cell>
          <cell r="C36">
            <v>3.84</v>
          </cell>
          <cell r="D36" t="e">
            <v>#N/A</v>
          </cell>
          <cell r="E36">
            <v>4.46</v>
          </cell>
          <cell r="F36" t="e">
            <v>#N/A</v>
          </cell>
          <cell r="G36">
            <v>5.54</v>
          </cell>
          <cell r="H36" t="e">
            <v>#N/A</v>
          </cell>
          <cell r="I36">
            <v>5.63</v>
          </cell>
          <cell r="J36" t="e">
            <v>#N/A</v>
          </cell>
          <cell r="K36">
            <v>6.74</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1194</v>
          </cell>
          <cell r="G42">
            <v>1171</v>
          </cell>
          <cell r="J42">
            <v>1171</v>
          </cell>
          <cell r="M42">
            <v>1187</v>
          </cell>
          <cell r="P42">
            <v>1144</v>
          </cell>
        </row>
        <row r="43">
          <cell r="A43" t="str">
            <v>一時借入金の利子</v>
          </cell>
          <cell r="B43" t="str">
            <v>-</v>
          </cell>
          <cell r="E43" t="str">
            <v>-</v>
          </cell>
          <cell r="H43" t="str">
            <v>-</v>
          </cell>
          <cell r="K43" t="str">
            <v>-</v>
          </cell>
          <cell r="N43" t="str">
            <v>-</v>
          </cell>
        </row>
        <row r="44">
          <cell r="A44" t="str">
            <v>債務負担行為に基づく支出額</v>
          </cell>
          <cell r="B44">
            <v>1</v>
          </cell>
          <cell r="E44">
            <v>1</v>
          </cell>
          <cell r="H44">
            <v>0</v>
          </cell>
          <cell r="K44">
            <v>0</v>
          </cell>
          <cell r="N44">
            <v>0</v>
          </cell>
        </row>
        <row r="45">
          <cell r="A45" t="str">
            <v>組合等が起こした地方債の元利償還金に対する負担金等</v>
          </cell>
          <cell r="B45">
            <v>108</v>
          </cell>
          <cell r="E45">
            <v>87</v>
          </cell>
          <cell r="H45">
            <v>99</v>
          </cell>
          <cell r="K45">
            <v>108</v>
          </cell>
          <cell r="N45">
            <v>124</v>
          </cell>
        </row>
        <row r="46">
          <cell r="A46" t="str">
            <v>公営企業債の元利償還金に対する繰入金</v>
          </cell>
          <cell r="B46">
            <v>398</v>
          </cell>
          <cell r="E46">
            <v>400</v>
          </cell>
          <cell r="H46">
            <v>408</v>
          </cell>
          <cell r="K46">
            <v>373</v>
          </cell>
          <cell r="N46">
            <v>386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1336</v>
          </cell>
          <cell r="E49">
            <v>1328</v>
          </cell>
          <cell r="H49">
            <v>1335</v>
          </cell>
          <cell r="K49">
            <v>1357</v>
          </cell>
          <cell r="N49">
            <v>1348</v>
          </cell>
        </row>
        <row r="50">
          <cell r="A50" t="str">
            <v>実質公債費比率の分子</v>
          </cell>
          <cell r="B50" t="e">
            <v>#N/A</v>
          </cell>
          <cell r="C50">
            <v>649</v>
          </cell>
          <cell r="D50" t="e">
            <v>#N/A</v>
          </cell>
          <cell r="E50" t="e">
            <v>#N/A</v>
          </cell>
          <cell r="F50">
            <v>645</v>
          </cell>
          <cell r="G50" t="e">
            <v>#N/A</v>
          </cell>
          <cell r="H50" t="e">
            <v>#N/A</v>
          </cell>
          <cell r="I50">
            <v>671</v>
          </cell>
          <cell r="J50" t="e">
            <v>#N/A</v>
          </cell>
          <cell r="K50" t="e">
            <v>#N/A</v>
          </cell>
          <cell r="L50">
            <v>651</v>
          </cell>
          <cell r="M50" t="e">
            <v>#N/A</v>
          </cell>
          <cell r="N50" t="e">
            <v>#N/A</v>
          </cell>
          <cell r="O50">
            <v>714</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13039</v>
          </cell>
          <cell r="G56">
            <v>12007</v>
          </cell>
          <cell r="J56">
            <v>11625</v>
          </cell>
          <cell r="M56">
            <v>11102</v>
          </cell>
          <cell r="P56">
            <v>10559</v>
          </cell>
        </row>
        <row r="57">
          <cell r="A57" t="str">
            <v>充当可能特定歳入</v>
          </cell>
          <cell r="D57">
            <v>30</v>
          </cell>
          <cell r="G57">
            <v>7</v>
          </cell>
          <cell r="J57">
            <v>5</v>
          </cell>
          <cell r="M57">
            <v>8</v>
          </cell>
          <cell r="P57">
            <v>8</v>
          </cell>
        </row>
        <row r="58">
          <cell r="A58" t="str">
            <v>充当可能基金</v>
          </cell>
          <cell r="D58">
            <v>2242</v>
          </cell>
          <cell r="G58">
            <v>2126</v>
          </cell>
          <cell r="J58">
            <v>2089</v>
          </cell>
          <cell r="M58">
            <v>2769</v>
          </cell>
          <cell r="P58">
            <v>2866</v>
          </cell>
        </row>
        <row r="59">
          <cell r="A59" t="str">
            <v>組合等連結実質赤字額負担見込額</v>
          </cell>
          <cell r="B59">
            <v>7</v>
          </cell>
          <cell r="E59">
            <v>6</v>
          </cell>
          <cell r="H59">
            <v>0</v>
          </cell>
          <cell r="K59">
            <v>16</v>
          </cell>
          <cell r="N59">
            <v>26</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1296</v>
          </cell>
          <cell r="E62">
            <v>1246</v>
          </cell>
          <cell r="H62">
            <v>1120</v>
          </cell>
          <cell r="K62">
            <v>1096</v>
          </cell>
          <cell r="N62">
            <v>1121</v>
          </cell>
        </row>
        <row r="63">
          <cell r="A63" t="str">
            <v>組合等負担等見込額</v>
          </cell>
          <cell r="B63">
            <v>1093</v>
          </cell>
          <cell r="E63">
            <v>1127</v>
          </cell>
          <cell r="H63">
            <v>1409</v>
          </cell>
          <cell r="K63">
            <v>1378</v>
          </cell>
          <cell r="N63">
            <v>1252</v>
          </cell>
        </row>
        <row r="64">
          <cell r="A64" t="str">
            <v>公営企業債等繰入見込額</v>
          </cell>
          <cell r="B64">
            <v>5717</v>
          </cell>
          <cell r="E64">
            <v>5743</v>
          </cell>
          <cell r="H64">
            <v>5319</v>
          </cell>
          <cell r="K64">
            <v>5185</v>
          </cell>
          <cell r="N64">
            <v>5004</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12935</v>
          </cell>
          <cell r="E66">
            <v>12496</v>
          </cell>
          <cell r="H66">
            <v>12134</v>
          </cell>
          <cell r="K66">
            <v>11618</v>
          </cell>
          <cell r="N66">
            <v>10930</v>
          </cell>
        </row>
        <row r="67">
          <cell r="A67" t="str">
            <v>将来負担比率の分子</v>
          </cell>
          <cell r="B67" t="e">
            <v>#N/A</v>
          </cell>
          <cell r="C67">
            <v>5737</v>
          </cell>
          <cell r="D67" t="e">
            <v>#N/A</v>
          </cell>
          <cell r="E67" t="e">
            <v>#N/A</v>
          </cell>
          <cell r="F67">
            <v>6478</v>
          </cell>
          <cell r="G67" t="e">
            <v>#N/A</v>
          </cell>
          <cell r="H67" t="e">
            <v>#N/A</v>
          </cell>
          <cell r="I67">
            <v>6264</v>
          </cell>
          <cell r="J67" t="e">
            <v>#N/A</v>
          </cell>
          <cell r="K67" t="e">
            <v>#N/A</v>
          </cell>
          <cell r="L67">
            <v>5413</v>
          </cell>
          <cell r="M67" t="e">
            <v>#N/A</v>
          </cell>
          <cell r="N67" t="e">
            <v>#N/A</v>
          </cell>
          <cell r="O67">
            <v>4899</v>
          </cell>
          <cell r="P67" t="e">
            <v>#N/A</v>
          </cell>
        </row>
        <row r="71">
          <cell r="B71" t="str">
            <v>R02</v>
          </cell>
          <cell r="C71" t="str">
            <v>R03</v>
          </cell>
          <cell r="D71" t="str">
            <v>R04</v>
          </cell>
        </row>
        <row r="72">
          <cell r="A72" t="str">
            <v>財政調整基金</v>
          </cell>
          <cell r="B72">
            <v>1437</v>
          </cell>
          <cell r="C72">
            <v>1492</v>
          </cell>
          <cell r="D72">
            <v>1406</v>
          </cell>
        </row>
        <row r="73">
          <cell r="A73" t="str">
            <v>減債基金</v>
          </cell>
          <cell r="B73">
            <v>208</v>
          </cell>
          <cell r="C73">
            <v>485</v>
          </cell>
          <cell r="D73">
            <v>535</v>
          </cell>
        </row>
        <row r="74">
          <cell r="A74" t="str">
            <v>その他特定目的基金</v>
          </cell>
          <cell r="B74">
            <v>1018</v>
          </cell>
          <cell r="C74">
            <v>1313</v>
          </cell>
          <cell r="D74">
            <v>1508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70" customWidth="1"/>
    <col min="12" max="12" width="2.25" style="70" customWidth="1"/>
    <col min="13" max="17" width="2.375" style="70" customWidth="1"/>
    <col min="18" max="119" width="2.125" style="70" customWidth="1"/>
    <col min="120" max="16384" width="0" style="70" hidden="1"/>
  </cols>
  <sheetData>
    <row r="1" spans="1:119" ht="33" customHeight="1" x14ac:dyDescent="0.15">
      <c r="B1" s="585" t="s">
        <v>17</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39"/>
      <c r="DK1" s="39"/>
      <c r="DL1" s="39"/>
      <c r="DM1" s="39"/>
      <c r="DN1" s="39"/>
      <c r="DO1" s="39"/>
    </row>
    <row r="2" spans="1:119" ht="24.75" thickBot="1" x14ac:dyDescent="0.2">
      <c r="B2" s="40" t="s">
        <v>18</v>
      </c>
      <c r="C2" s="40"/>
      <c r="D2" s="41"/>
    </row>
    <row r="3" spans="1:119" ht="18.75" customHeight="1" thickBot="1" x14ac:dyDescent="0.2">
      <c r="A3" s="39"/>
      <c r="B3" s="586" t="s">
        <v>19</v>
      </c>
      <c r="C3" s="587"/>
      <c r="D3" s="587"/>
      <c r="E3" s="588"/>
      <c r="F3" s="588"/>
      <c r="G3" s="588"/>
      <c r="H3" s="588"/>
      <c r="I3" s="588"/>
      <c r="J3" s="588"/>
      <c r="K3" s="588"/>
      <c r="L3" s="588" t="s">
        <v>20</v>
      </c>
      <c r="M3" s="588"/>
      <c r="N3" s="588"/>
      <c r="O3" s="588"/>
      <c r="P3" s="588"/>
      <c r="Q3" s="588"/>
      <c r="R3" s="591"/>
      <c r="S3" s="591"/>
      <c r="T3" s="591"/>
      <c r="U3" s="591"/>
      <c r="V3" s="592"/>
      <c r="W3" s="477" t="s">
        <v>21</v>
      </c>
      <c r="X3" s="478"/>
      <c r="Y3" s="478"/>
      <c r="Z3" s="478"/>
      <c r="AA3" s="478"/>
      <c r="AB3" s="587"/>
      <c r="AC3" s="591" t="s">
        <v>22</v>
      </c>
      <c r="AD3" s="478"/>
      <c r="AE3" s="478"/>
      <c r="AF3" s="478"/>
      <c r="AG3" s="478"/>
      <c r="AH3" s="478"/>
      <c r="AI3" s="478"/>
      <c r="AJ3" s="478"/>
      <c r="AK3" s="478"/>
      <c r="AL3" s="553"/>
      <c r="AM3" s="477" t="s">
        <v>23</v>
      </c>
      <c r="AN3" s="478"/>
      <c r="AO3" s="478"/>
      <c r="AP3" s="478"/>
      <c r="AQ3" s="478"/>
      <c r="AR3" s="478"/>
      <c r="AS3" s="478"/>
      <c r="AT3" s="478"/>
      <c r="AU3" s="478"/>
      <c r="AV3" s="478"/>
      <c r="AW3" s="478"/>
      <c r="AX3" s="553"/>
      <c r="AY3" s="545" t="s">
        <v>24</v>
      </c>
      <c r="AZ3" s="546"/>
      <c r="BA3" s="546"/>
      <c r="BB3" s="546"/>
      <c r="BC3" s="546"/>
      <c r="BD3" s="546"/>
      <c r="BE3" s="546"/>
      <c r="BF3" s="546"/>
      <c r="BG3" s="546"/>
      <c r="BH3" s="546"/>
      <c r="BI3" s="546"/>
      <c r="BJ3" s="546"/>
      <c r="BK3" s="546"/>
      <c r="BL3" s="546"/>
      <c r="BM3" s="595"/>
      <c r="BN3" s="477" t="s">
        <v>25</v>
      </c>
      <c r="BO3" s="478"/>
      <c r="BP3" s="478"/>
      <c r="BQ3" s="478"/>
      <c r="BR3" s="478"/>
      <c r="BS3" s="478"/>
      <c r="BT3" s="478"/>
      <c r="BU3" s="553"/>
      <c r="BV3" s="477" t="s">
        <v>26</v>
      </c>
      <c r="BW3" s="478"/>
      <c r="BX3" s="478"/>
      <c r="BY3" s="478"/>
      <c r="BZ3" s="478"/>
      <c r="CA3" s="478"/>
      <c r="CB3" s="478"/>
      <c r="CC3" s="553"/>
      <c r="CD3" s="545" t="s">
        <v>24</v>
      </c>
      <c r="CE3" s="546"/>
      <c r="CF3" s="546"/>
      <c r="CG3" s="546"/>
      <c r="CH3" s="546"/>
      <c r="CI3" s="546"/>
      <c r="CJ3" s="546"/>
      <c r="CK3" s="546"/>
      <c r="CL3" s="546"/>
      <c r="CM3" s="546"/>
      <c r="CN3" s="546"/>
      <c r="CO3" s="546"/>
      <c r="CP3" s="546"/>
      <c r="CQ3" s="546"/>
      <c r="CR3" s="546"/>
      <c r="CS3" s="595"/>
      <c r="CT3" s="477" t="s">
        <v>27</v>
      </c>
      <c r="CU3" s="478"/>
      <c r="CV3" s="478"/>
      <c r="CW3" s="478"/>
      <c r="CX3" s="478"/>
      <c r="CY3" s="478"/>
      <c r="CZ3" s="478"/>
      <c r="DA3" s="553"/>
      <c r="DB3" s="477" t="s">
        <v>28</v>
      </c>
      <c r="DC3" s="478"/>
      <c r="DD3" s="478"/>
      <c r="DE3" s="478"/>
      <c r="DF3" s="478"/>
      <c r="DG3" s="478"/>
      <c r="DH3" s="478"/>
      <c r="DI3" s="553"/>
    </row>
    <row r="4" spans="1:119" ht="18.75" customHeight="1" x14ac:dyDescent="0.15">
      <c r="A4" s="39"/>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12"/>
      <c r="AN4" s="430"/>
      <c r="AO4" s="430"/>
      <c r="AP4" s="430"/>
      <c r="AQ4" s="430"/>
      <c r="AR4" s="430"/>
      <c r="AS4" s="430"/>
      <c r="AT4" s="430"/>
      <c r="AU4" s="430"/>
      <c r="AV4" s="430"/>
      <c r="AW4" s="430"/>
      <c r="AX4" s="594"/>
      <c r="AY4" s="405" t="s">
        <v>29</v>
      </c>
      <c r="AZ4" s="406"/>
      <c r="BA4" s="406"/>
      <c r="BB4" s="406"/>
      <c r="BC4" s="406"/>
      <c r="BD4" s="406"/>
      <c r="BE4" s="406"/>
      <c r="BF4" s="406"/>
      <c r="BG4" s="406"/>
      <c r="BH4" s="406"/>
      <c r="BI4" s="406"/>
      <c r="BJ4" s="406"/>
      <c r="BK4" s="406"/>
      <c r="BL4" s="406"/>
      <c r="BM4" s="407"/>
      <c r="BN4" s="408">
        <v>13215911</v>
      </c>
      <c r="BO4" s="409"/>
      <c r="BP4" s="409"/>
      <c r="BQ4" s="409"/>
      <c r="BR4" s="409"/>
      <c r="BS4" s="409"/>
      <c r="BT4" s="409"/>
      <c r="BU4" s="410"/>
      <c r="BV4" s="408">
        <v>13198339</v>
      </c>
      <c r="BW4" s="409"/>
      <c r="BX4" s="409"/>
      <c r="BY4" s="409"/>
      <c r="BZ4" s="409"/>
      <c r="CA4" s="409"/>
      <c r="CB4" s="409"/>
      <c r="CC4" s="410"/>
      <c r="CD4" s="579" t="s">
        <v>30</v>
      </c>
      <c r="CE4" s="580"/>
      <c r="CF4" s="580"/>
      <c r="CG4" s="580"/>
      <c r="CH4" s="580"/>
      <c r="CI4" s="580"/>
      <c r="CJ4" s="580"/>
      <c r="CK4" s="580"/>
      <c r="CL4" s="580"/>
      <c r="CM4" s="580"/>
      <c r="CN4" s="580"/>
      <c r="CO4" s="580"/>
      <c r="CP4" s="580"/>
      <c r="CQ4" s="580"/>
      <c r="CR4" s="580"/>
      <c r="CS4" s="581"/>
      <c r="CT4" s="582">
        <v>6.7</v>
      </c>
      <c r="CU4" s="583"/>
      <c r="CV4" s="583"/>
      <c r="CW4" s="583"/>
      <c r="CX4" s="583"/>
      <c r="CY4" s="583"/>
      <c r="CZ4" s="583"/>
      <c r="DA4" s="584"/>
      <c r="DB4" s="582">
        <v>5.6</v>
      </c>
      <c r="DC4" s="583"/>
      <c r="DD4" s="583"/>
      <c r="DE4" s="583"/>
      <c r="DF4" s="583"/>
      <c r="DG4" s="583"/>
      <c r="DH4" s="583"/>
      <c r="DI4" s="584"/>
    </row>
    <row r="5" spans="1:119" ht="18.75" customHeight="1" x14ac:dyDescent="0.15">
      <c r="A5" s="39"/>
      <c r="B5" s="589"/>
      <c r="C5" s="431"/>
      <c r="D5" s="431"/>
      <c r="E5" s="590"/>
      <c r="F5" s="590"/>
      <c r="G5" s="590"/>
      <c r="H5" s="590"/>
      <c r="I5" s="590"/>
      <c r="J5" s="590"/>
      <c r="K5" s="590"/>
      <c r="L5" s="590"/>
      <c r="M5" s="590"/>
      <c r="N5" s="590"/>
      <c r="O5" s="590"/>
      <c r="P5" s="590"/>
      <c r="Q5" s="590"/>
      <c r="R5" s="429"/>
      <c r="S5" s="429"/>
      <c r="T5" s="429"/>
      <c r="U5" s="429"/>
      <c r="V5" s="593"/>
      <c r="W5" s="512"/>
      <c r="X5" s="430"/>
      <c r="Y5" s="430"/>
      <c r="Z5" s="430"/>
      <c r="AA5" s="430"/>
      <c r="AB5" s="431"/>
      <c r="AC5" s="429"/>
      <c r="AD5" s="430"/>
      <c r="AE5" s="430"/>
      <c r="AF5" s="430"/>
      <c r="AG5" s="430"/>
      <c r="AH5" s="430"/>
      <c r="AI5" s="430"/>
      <c r="AJ5" s="430"/>
      <c r="AK5" s="430"/>
      <c r="AL5" s="594"/>
      <c r="AM5" s="483" t="s">
        <v>31</v>
      </c>
      <c r="AN5" s="387"/>
      <c r="AO5" s="387"/>
      <c r="AP5" s="387"/>
      <c r="AQ5" s="387"/>
      <c r="AR5" s="387"/>
      <c r="AS5" s="387"/>
      <c r="AT5" s="388"/>
      <c r="AU5" s="463" t="s">
        <v>32</v>
      </c>
      <c r="AV5" s="464"/>
      <c r="AW5" s="464"/>
      <c r="AX5" s="464"/>
      <c r="AY5" s="393" t="s">
        <v>33</v>
      </c>
      <c r="AZ5" s="394"/>
      <c r="BA5" s="394"/>
      <c r="BB5" s="394"/>
      <c r="BC5" s="394"/>
      <c r="BD5" s="394"/>
      <c r="BE5" s="394"/>
      <c r="BF5" s="394"/>
      <c r="BG5" s="394"/>
      <c r="BH5" s="394"/>
      <c r="BI5" s="394"/>
      <c r="BJ5" s="394"/>
      <c r="BK5" s="394"/>
      <c r="BL5" s="394"/>
      <c r="BM5" s="395"/>
      <c r="BN5" s="413">
        <v>12713499</v>
      </c>
      <c r="BO5" s="414"/>
      <c r="BP5" s="414"/>
      <c r="BQ5" s="414"/>
      <c r="BR5" s="414"/>
      <c r="BS5" s="414"/>
      <c r="BT5" s="414"/>
      <c r="BU5" s="415"/>
      <c r="BV5" s="413">
        <v>12688895</v>
      </c>
      <c r="BW5" s="414"/>
      <c r="BX5" s="414"/>
      <c r="BY5" s="414"/>
      <c r="BZ5" s="414"/>
      <c r="CA5" s="414"/>
      <c r="CB5" s="414"/>
      <c r="CC5" s="415"/>
      <c r="CD5" s="422" t="s">
        <v>34</v>
      </c>
      <c r="CE5" s="367"/>
      <c r="CF5" s="367"/>
      <c r="CG5" s="367"/>
      <c r="CH5" s="367"/>
      <c r="CI5" s="367"/>
      <c r="CJ5" s="367"/>
      <c r="CK5" s="367"/>
      <c r="CL5" s="367"/>
      <c r="CM5" s="367"/>
      <c r="CN5" s="367"/>
      <c r="CO5" s="367"/>
      <c r="CP5" s="367"/>
      <c r="CQ5" s="367"/>
      <c r="CR5" s="367"/>
      <c r="CS5" s="423"/>
      <c r="CT5" s="383">
        <v>89.6</v>
      </c>
      <c r="CU5" s="384"/>
      <c r="CV5" s="384"/>
      <c r="CW5" s="384"/>
      <c r="CX5" s="384"/>
      <c r="CY5" s="384"/>
      <c r="CZ5" s="384"/>
      <c r="DA5" s="385"/>
      <c r="DB5" s="383">
        <v>85.9</v>
      </c>
      <c r="DC5" s="384"/>
      <c r="DD5" s="384"/>
      <c r="DE5" s="384"/>
      <c r="DF5" s="384"/>
      <c r="DG5" s="384"/>
      <c r="DH5" s="384"/>
      <c r="DI5" s="385"/>
    </row>
    <row r="6" spans="1:119" ht="18.75" customHeight="1" x14ac:dyDescent="0.15">
      <c r="A6" s="39"/>
      <c r="B6" s="559" t="s">
        <v>35</v>
      </c>
      <c r="C6" s="428"/>
      <c r="D6" s="428"/>
      <c r="E6" s="560"/>
      <c r="F6" s="560"/>
      <c r="G6" s="560"/>
      <c r="H6" s="560"/>
      <c r="I6" s="560"/>
      <c r="J6" s="560"/>
      <c r="K6" s="560"/>
      <c r="L6" s="560" t="s">
        <v>36</v>
      </c>
      <c r="M6" s="560"/>
      <c r="N6" s="560"/>
      <c r="O6" s="560"/>
      <c r="P6" s="560"/>
      <c r="Q6" s="560"/>
      <c r="R6" s="455"/>
      <c r="S6" s="455"/>
      <c r="T6" s="455"/>
      <c r="U6" s="455"/>
      <c r="V6" s="566"/>
      <c r="W6" s="494" t="s">
        <v>37</v>
      </c>
      <c r="X6" s="427"/>
      <c r="Y6" s="427"/>
      <c r="Z6" s="427"/>
      <c r="AA6" s="427"/>
      <c r="AB6" s="428"/>
      <c r="AC6" s="571" t="s">
        <v>38</v>
      </c>
      <c r="AD6" s="572"/>
      <c r="AE6" s="572"/>
      <c r="AF6" s="572"/>
      <c r="AG6" s="572"/>
      <c r="AH6" s="572"/>
      <c r="AI6" s="572"/>
      <c r="AJ6" s="572"/>
      <c r="AK6" s="572"/>
      <c r="AL6" s="573"/>
      <c r="AM6" s="483" t="s">
        <v>39</v>
      </c>
      <c r="AN6" s="387"/>
      <c r="AO6" s="387"/>
      <c r="AP6" s="387"/>
      <c r="AQ6" s="387"/>
      <c r="AR6" s="387"/>
      <c r="AS6" s="387"/>
      <c r="AT6" s="388"/>
      <c r="AU6" s="463" t="s">
        <v>32</v>
      </c>
      <c r="AV6" s="464"/>
      <c r="AW6" s="464"/>
      <c r="AX6" s="464"/>
      <c r="AY6" s="393" t="s">
        <v>40</v>
      </c>
      <c r="AZ6" s="394"/>
      <c r="BA6" s="394"/>
      <c r="BB6" s="394"/>
      <c r="BC6" s="394"/>
      <c r="BD6" s="394"/>
      <c r="BE6" s="394"/>
      <c r="BF6" s="394"/>
      <c r="BG6" s="394"/>
      <c r="BH6" s="394"/>
      <c r="BI6" s="394"/>
      <c r="BJ6" s="394"/>
      <c r="BK6" s="394"/>
      <c r="BL6" s="394"/>
      <c r="BM6" s="395"/>
      <c r="BN6" s="413">
        <v>502412</v>
      </c>
      <c r="BO6" s="414"/>
      <c r="BP6" s="414"/>
      <c r="BQ6" s="414"/>
      <c r="BR6" s="414"/>
      <c r="BS6" s="414"/>
      <c r="BT6" s="414"/>
      <c r="BU6" s="415"/>
      <c r="BV6" s="413">
        <v>509444</v>
      </c>
      <c r="BW6" s="414"/>
      <c r="BX6" s="414"/>
      <c r="BY6" s="414"/>
      <c r="BZ6" s="414"/>
      <c r="CA6" s="414"/>
      <c r="CB6" s="414"/>
      <c r="CC6" s="415"/>
      <c r="CD6" s="422" t="s">
        <v>41</v>
      </c>
      <c r="CE6" s="367"/>
      <c r="CF6" s="367"/>
      <c r="CG6" s="367"/>
      <c r="CH6" s="367"/>
      <c r="CI6" s="367"/>
      <c r="CJ6" s="367"/>
      <c r="CK6" s="367"/>
      <c r="CL6" s="367"/>
      <c r="CM6" s="367"/>
      <c r="CN6" s="367"/>
      <c r="CO6" s="367"/>
      <c r="CP6" s="367"/>
      <c r="CQ6" s="367"/>
      <c r="CR6" s="367"/>
      <c r="CS6" s="423"/>
      <c r="CT6" s="556">
        <v>90.5</v>
      </c>
      <c r="CU6" s="557"/>
      <c r="CV6" s="557"/>
      <c r="CW6" s="557"/>
      <c r="CX6" s="557"/>
      <c r="CY6" s="557"/>
      <c r="CZ6" s="557"/>
      <c r="DA6" s="558"/>
      <c r="DB6" s="556">
        <v>88.3</v>
      </c>
      <c r="DC6" s="557"/>
      <c r="DD6" s="557"/>
      <c r="DE6" s="557"/>
      <c r="DF6" s="557"/>
      <c r="DG6" s="557"/>
      <c r="DH6" s="557"/>
      <c r="DI6" s="558"/>
    </row>
    <row r="7" spans="1:119" ht="18.75" customHeight="1" x14ac:dyDescent="0.15">
      <c r="A7" s="39"/>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83" t="s">
        <v>42</v>
      </c>
      <c r="AN7" s="387"/>
      <c r="AO7" s="387"/>
      <c r="AP7" s="387"/>
      <c r="AQ7" s="387"/>
      <c r="AR7" s="387"/>
      <c r="AS7" s="387"/>
      <c r="AT7" s="388"/>
      <c r="AU7" s="463" t="s">
        <v>32</v>
      </c>
      <c r="AV7" s="464"/>
      <c r="AW7" s="464"/>
      <c r="AX7" s="464"/>
      <c r="AY7" s="393" t="s">
        <v>43</v>
      </c>
      <c r="AZ7" s="394"/>
      <c r="BA7" s="394"/>
      <c r="BB7" s="394"/>
      <c r="BC7" s="394"/>
      <c r="BD7" s="394"/>
      <c r="BE7" s="394"/>
      <c r="BF7" s="394"/>
      <c r="BG7" s="394"/>
      <c r="BH7" s="394"/>
      <c r="BI7" s="394"/>
      <c r="BJ7" s="394"/>
      <c r="BK7" s="394"/>
      <c r="BL7" s="394"/>
      <c r="BM7" s="395"/>
      <c r="BN7" s="413">
        <v>33906</v>
      </c>
      <c r="BO7" s="414"/>
      <c r="BP7" s="414"/>
      <c r="BQ7" s="414"/>
      <c r="BR7" s="414"/>
      <c r="BS7" s="414"/>
      <c r="BT7" s="414"/>
      <c r="BU7" s="415"/>
      <c r="BV7" s="413">
        <v>105901</v>
      </c>
      <c r="BW7" s="414"/>
      <c r="BX7" s="414"/>
      <c r="BY7" s="414"/>
      <c r="BZ7" s="414"/>
      <c r="CA7" s="414"/>
      <c r="CB7" s="414"/>
      <c r="CC7" s="415"/>
      <c r="CD7" s="422" t="s">
        <v>44</v>
      </c>
      <c r="CE7" s="367"/>
      <c r="CF7" s="367"/>
      <c r="CG7" s="367"/>
      <c r="CH7" s="367"/>
      <c r="CI7" s="367"/>
      <c r="CJ7" s="367"/>
      <c r="CK7" s="367"/>
      <c r="CL7" s="367"/>
      <c r="CM7" s="367"/>
      <c r="CN7" s="367"/>
      <c r="CO7" s="367"/>
      <c r="CP7" s="367"/>
      <c r="CQ7" s="367"/>
      <c r="CR7" s="367"/>
      <c r="CS7" s="423"/>
      <c r="CT7" s="413">
        <v>6945587</v>
      </c>
      <c r="CU7" s="414"/>
      <c r="CV7" s="414"/>
      <c r="CW7" s="414"/>
      <c r="CX7" s="414"/>
      <c r="CY7" s="414"/>
      <c r="CZ7" s="414"/>
      <c r="DA7" s="415"/>
      <c r="DB7" s="413">
        <v>7155458</v>
      </c>
      <c r="DC7" s="414"/>
      <c r="DD7" s="414"/>
      <c r="DE7" s="414"/>
      <c r="DF7" s="414"/>
      <c r="DG7" s="414"/>
      <c r="DH7" s="414"/>
      <c r="DI7" s="415"/>
    </row>
    <row r="8" spans="1:119" ht="18.75" customHeight="1" thickBot="1" x14ac:dyDescent="0.2">
      <c r="A8" s="39"/>
      <c r="B8" s="564"/>
      <c r="C8" s="495"/>
      <c r="D8" s="495"/>
      <c r="E8" s="565"/>
      <c r="F8" s="565"/>
      <c r="G8" s="565"/>
      <c r="H8" s="565"/>
      <c r="I8" s="565"/>
      <c r="J8" s="565"/>
      <c r="K8" s="565"/>
      <c r="L8" s="565"/>
      <c r="M8" s="565"/>
      <c r="N8" s="565"/>
      <c r="O8" s="565"/>
      <c r="P8" s="565"/>
      <c r="Q8" s="565"/>
      <c r="R8" s="569"/>
      <c r="S8" s="569"/>
      <c r="T8" s="569"/>
      <c r="U8" s="569"/>
      <c r="V8" s="570"/>
      <c r="W8" s="479"/>
      <c r="X8" s="480"/>
      <c r="Y8" s="480"/>
      <c r="Z8" s="480"/>
      <c r="AA8" s="480"/>
      <c r="AB8" s="495"/>
      <c r="AC8" s="576"/>
      <c r="AD8" s="577"/>
      <c r="AE8" s="577"/>
      <c r="AF8" s="577"/>
      <c r="AG8" s="577"/>
      <c r="AH8" s="577"/>
      <c r="AI8" s="577"/>
      <c r="AJ8" s="577"/>
      <c r="AK8" s="577"/>
      <c r="AL8" s="578"/>
      <c r="AM8" s="483" t="s">
        <v>45</v>
      </c>
      <c r="AN8" s="387"/>
      <c r="AO8" s="387"/>
      <c r="AP8" s="387"/>
      <c r="AQ8" s="387"/>
      <c r="AR8" s="387"/>
      <c r="AS8" s="387"/>
      <c r="AT8" s="388"/>
      <c r="AU8" s="463" t="s">
        <v>32</v>
      </c>
      <c r="AV8" s="464"/>
      <c r="AW8" s="464"/>
      <c r="AX8" s="464"/>
      <c r="AY8" s="393" t="s">
        <v>46</v>
      </c>
      <c r="AZ8" s="394"/>
      <c r="BA8" s="394"/>
      <c r="BB8" s="394"/>
      <c r="BC8" s="394"/>
      <c r="BD8" s="394"/>
      <c r="BE8" s="394"/>
      <c r="BF8" s="394"/>
      <c r="BG8" s="394"/>
      <c r="BH8" s="394"/>
      <c r="BI8" s="394"/>
      <c r="BJ8" s="394"/>
      <c r="BK8" s="394"/>
      <c r="BL8" s="394"/>
      <c r="BM8" s="395"/>
      <c r="BN8" s="413">
        <v>468506</v>
      </c>
      <c r="BO8" s="414"/>
      <c r="BP8" s="414"/>
      <c r="BQ8" s="414"/>
      <c r="BR8" s="414"/>
      <c r="BS8" s="414"/>
      <c r="BT8" s="414"/>
      <c r="BU8" s="415"/>
      <c r="BV8" s="413">
        <v>403543</v>
      </c>
      <c r="BW8" s="414"/>
      <c r="BX8" s="414"/>
      <c r="BY8" s="414"/>
      <c r="BZ8" s="414"/>
      <c r="CA8" s="414"/>
      <c r="CB8" s="414"/>
      <c r="CC8" s="415"/>
      <c r="CD8" s="422" t="s">
        <v>47</v>
      </c>
      <c r="CE8" s="367"/>
      <c r="CF8" s="367"/>
      <c r="CG8" s="367"/>
      <c r="CH8" s="367"/>
      <c r="CI8" s="367"/>
      <c r="CJ8" s="367"/>
      <c r="CK8" s="367"/>
      <c r="CL8" s="367"/>
      <c r="CM8" s="367"/>
      <c r="CN8" s="367"/>
      <c r="CO8" s="367"/>
      <c r="CP8" s="367"/>
      <c r="CQ8" s="367"/>
      <c r="CR8" s="367"/>
      <c r="CS8" s="423"/>
      <c r="CT8" s="518">
        <v>0.31</v>
      </c>
      <c r="CU8" s="519"/>
      <c r="CV8" s="519"/>
      <c r="CW8" s="519"/>
      <c r="CX8" s="519"/>
      <c r="CY8" s="519"/>
      <c r="CZ8" s="519"/>
      <c r="DA8" s="520"/>
      <c r="DB8" s="518">
        <v>0.3</v>
      </c>
      <c r="DC8" s="519"/>
      <c r="DD8" s="519"/>
      <c r="DE8" s="519"/>
      <c r="DF8" s="519"/>
      <c r="DG8" s="519"/>
      <c r="DH8" s="519"/>
      <c r="DI8" s="520"/>
    </row>
    <row r="9" spans="1:119" ht="18.75" customHeight="1" thickBot="1" x14ac:dyDescent="0.2">
      <c r="A9" s="39"/>
      <c r="B9" s="545" t="s">
        <v>48</v>
      </c>
      <c r="C9" s="546"/>
      <c r="D9" s="546"/>
      <c r="E9" s="546"/>
      <c r="F9" s="546"/>
      <c r="G9" s="546"/>
      <c r="H9" s="546"/>
      <c r="I9" s="546"/>
      <c r="J9" s="546"/>
      <c r="K9" s="466"/>
      <c r="L9" s="547" t="s">
        <v>49</v>
      </c>
      <c r="M9" s="548"/>
      <c r="N9" s="548"/>
      <c r="O9" s="548"/>
      <c r="P9" s="548"/>
      <c r="Q9" s="549"/>
      <c r="R9" s="550">
        <v>16428</v>
      </c>
      <c r="S9" s="551"/>
      <c r="T9" s="551"/>
      <c r="U9" s="551"/>
      <c r="V9" s="552"/>
      <c r="W9" s="477" t="s">
        <v>50</v>
      </c>
      <c r="X9" s="478"/>
      <c r="Y9" s="478"/>
      <c r="Z9" s="478"/>
      <c r="AA9" s="478"/>
      <c r="AB9" s="478"/>
      <c r="AC9" s="478"/>
      <c r="AD9" s="478"/>
      <c r="AE9" s="478"/>
      <c r="AF9" s="478"/>
      <c r="AG9" s="478"/>
      <c r="AH9" s="478"/>
      <c r="AI9" s="478"/>
      <c r="AJ9" s="478"/>
      <c r="AK9" s="478"/>
      <c r="AL9" s="553"/>
      <c r="AM9" s="483" t="s">
        <v>51</v>
      </c>
      <c r="AN9" s="387"/>
      <c r="AO9" s="387"/>
      <c r="AP9" s="387"/>
      <c r="AQ9" s="387"/>
      <c r="AR9" s="387"/>
      <c r="AS9" s="387"/>
      <c r="AT9" s="388"/>
      <c r="AU9" s="463" t="s">
        <v>32</v>
      </c>
      <c r="AV9" s="464"/>
      <c r="AW9" s="464"/>
      <c r="AX9" s="464"/>
      <c r="AY9" s="393" t="s">
        <v>52</v>
      </c>
      <c r="AZ9" s="394"/>
      <c r="BA9" s="394"/>
      <c r="BB9" s="394"/>
      <c r="BC9" s="394"/>
      <c r="BD9" s="394"/>
      <c r="BE9" s="394"/>
      <c r="BF9" s="394"/>
      <c r="BG9" s="394"/>
      <c r="BH9" s="394"/>
      <c r="BI9" s="394"/>
      <c r="BJ9" s="394"/>
      <c r="BK9" s="394"/>
      <c r="BL9" s="394"/>
      <c r="BM9" s="395"/>
      <c r="BN9" s="413">
        <v>64963</v>
      </c>
      <c r="BO9" s="414"/>
      <c r="BP9" s="414"/>
      <c r="BQ9" s="414"/>
      <c r="BR9" s="414"/>
      <c r="BS9" s="414"/>
      <c r="BT9" s="414"/>
      <c r="BU9" s="415"/>
      <c r="BV9" s="413">
        <v>25354</v>
      </c>
      <c r="BW9" s="414"/>
      <c r="BX9" s="414"/>
      <c r="BY9" s="414"/>
      <c r="BZ9" s="414"/>
      <c r="CA9" s="414"/>
      <c r="CB9" s="414"/>
      <c r="CC9" s="415"/>
      <c r="CD9" s="422" t="s">
        <v>53</v>
      </c>
      <c r="CE9" s="367"/>
      <c r="CF9" s="367"/>
      <c r="CG9" s="367"/>
      <c r="CH9" s="367"/>
      <c r="CI9" s="367"/>
      <c r="CJ9" s="367"/>
      <c r="CK9" s="367"/>
      <c r="CL9" s="367"/>
      <c r="CM9" s="367"/>
      <c r="CN9" s="367"/>
      <c r="CO9" s="367"/>
      <c r="CP9" s="367"/>
      <c r="CQ9" s="367"/>
      <c r="CR9" s="367"/>
      <c r="CS9" s="423"/>
      <c r="CT9" s="383">
        <v>14.4</v>
      </c>
      <c r="CU9" s="384"/>
      <c r="CV9" s="384"/>
      <c r="CW9" s="384"/>
      <c r="CX9" s="384"/>
      <c r="CY9" s="384"/>
      <c r="CZ9" s="384"/>
      <c r="DA9" s="385"/>
      <c r="DB9" s="383">
        <v>14.5</v>
      </c>
      <c r="DC9" s="384"/>
      <c r="DD9" s="384"/>
      <c r="DE9" s="384"/>
      <c r="DF9" s="384"/>
      <c r="DG9" s="384"/>
      <c r="DH9" s="384"/>
      <c r="DI9" s="385"/>
    </row>
    <row r="10" spans="1:119" ht="18.75" customHeight="1" thickBot="1" x14ac:dyDescent="0.2">
      <c r="A10" s="39"/>
      <c r="B10" s="545"/>
      <c r="C10" s="546"/>
      <c r="D10" s="546"/>
      <c r="E10" s="546"/>
      <c r="F10" s="546"/>
      <c r="G10" s="546"/>
      <c r="H10" s="546"/>
      <c r="I10" s="546"/>
      <c r="J10" s="546"/>
      <c r="K10" s="466"/>
      <c r="L10" s="386" t="s">
        <v>54</v>
      </c>
      <c r="M10" s="387"/>
      <c r="N10" s="387"/>
      <c r="O10" s="387"/>
      <c r="P10" s="387"/>
      <c r="Q10" s="388"/>
      <c r="R10" s="389">
        <v>17955</v>
      </c>
      <c r="S10" s="390"/>
      <c r="T10" s="390"/>
      <c r="U10" s="390"/>
      <c r="V10" s="392"/>
      <c r="W10" s="554"/>
      <c r="X10" s="364"/>
      <c r="Y10" s="364"/>
      <c r="Z10" s="364"/>
      <c r="AA10" s="364"/>
      <c r="AB10" s="364"/>
      <c r="AC10" s="364"/>
      <c r="AD10" s="364"/>
      <c r="AE10" s="364"/>
      <c r="AF10" s="364"/>
      <c r="AG10" s="364"/>
      <c r="AH10" s="364"/>
      <c r="AI10" s="364"/>
      <c r="AJ10" s="364"/>
      <c r="AK10" s="364"/>
      <c r="AL10" s="555"/>
      <c r="AM10" s="483" t="s">
        <v>55</v>
      </c>
      <c r="AN10" s="387"/>
      <c r="AO10" s="387"/>
      <c r="AP10" s="387"/>
      <c r="AQ10" s="387"/>
      <c r="AR10" s="387"/>
      <c r="AS10" s="387"/>
      <c r="AT10" s="388"/>
      <c r="AU10" s="463" t="s">
        <v>56</v>
      </c>
      <c r="AV10" s="464"/>
      <c r="AW10" s="464"/>
      <c r="AX10" s="464"/>
      <c r="AY10" s="393" t="s">
        <v>57</v>
      </c>
      <c r="AZ10" s="394"/>
      <c r="BA10" s="394"/>
      <c r="BB10" s="394"/>
      <c r="BC10" s="394"/>
      <c r="BD10" s="394"/>
      <c r="BE10" s="394"/>
      <c r="BF10" s="394"/>
      <c r="BG10" s="394"/>
      <c r="BH10" s="394"/>
      <c r="BI10" s="394"/>
      <c r="BJ10" s="394"/>
      <c r="BK10" s="394"/>
      <c r="BL10" s="394"/>
      <c r="BM10" s="395"/>
      <c r="BN10" s="413">
        <v>739652</v>
      </c>
      <c r="BO10" s="414"/>
      <c r="BP10" s="414"/>
      <c r="BQ10" s="414"/>
      <c r="BR10" s="414"/>
      <c r="BS10" s="414"/>
      <c r="BT10" s="414"/>
      <c r="BU10" s="415"/>
      <c r="BV10" s="413">
        <v>830842</v>
      </c>
      <c r="BW10" s="414"/>
      <c r="BX10" s="414"/>
      <c r="BY10" s="414"/>
      <c r="BZ10" s="414"/>
      <c r="CA10" s="414"/>
      <c r="CB10" s="414"/>
      <c r="CC10" s="415"/>
      <c r="CD10" s="42" t="s">
        <v>58</v>
      </c>
      <c r="CE10" s="43"/>
      <c r="CF10" s="43"/>
      <c r="CG10" s="43"/>
      <c r="CH10" s="43"/>
      <c r="CI10" s="43"/>
      <c r="CJ10" s="43"/>
      <c r="CK10" s="43"/>
      <c r="CL10" s="43"/>
      <c r="CM10" s="43"/>
      <c r="CN10" s="43"/>
      <c r="CO10" s="43"/>
      <c r="CP10" s="43"/>
      <c r="CQ10" s="43"/>
      <c r="CR10" s="43"/>
      <c r="CS10" s="44"/>
      <c r="CT10" s="45"/>
      <c r="CU10" s="46"/>
      <c r="CV10" s="46"/>
      <c r="CW10" s="46"/>
      <c r="CX10" s="46"/>
      <c r="CY10" s="46"/>
      <c r="CZ10" s="46"/>
      <c r="DA10" s="47"/>
      <c r="DB10" s="45"/>
      <c r="DC10" s="46"/>
      <c r="DD10" s="46"/>
      <c r="DE10" s="46"/>
      <c r="DF10" s="46"/>
      <c r="DG10" s="46"/>
      <c r="DH10" s="46"/>
      <c r="DI10" s="47"/>
    </row>
    <row r="11" spans="1:119" ht="18.75" customHeight="1" thickBot="1" x14ac:dyDescent="0.2">
      <c r="A11" s="39"/>
      <c r="B11" s="545"/>
      <c r="C11" s="546"/>
      <c r="D11" s="546"/>
      <c r="E11" s="546"/>
      <c r="F11" s="546"/>
      <c r="G11" s="546"/>
      <c r="H11" s="546"/>
      <c r="I11" s="546"/>
      <c r="J11" s="546"/>
      <c r="K11" s="466"/>
      <c r="L11" s="368" t="s">
        <v>59</v>
      </c>
      <c r="M11" s="369"/>
      <c r="N11" s="369"/>
      <c r="O11" s="369"/>
      <c r="P11" s="369"/>
      <c r="Q11" s="370"/>
      <c r="R11" s="542" t="s">
        <v>60</v>
      </c>
      <c r="S11" s="543"/>
      <c r="T11" s="543"/>
      <c r="U11" s="543"/>
      <c r="V11" s="544"/>
      <c r="W11" s="554"/>
      <c r="X11" s="364"/>
      <c r="Y11" s="364"/>
      <c r="Z11" s="364"/>
      <c r="AA11" s="364"/>
      <c r="AB11" s="364"/>
      <c r="AC11" s="364"/>
      <c r="AD11" s="364"/>
      <c r="AE11" s="364"/>
      <c r="AF11" s="364"/>
      <c r="AG11" s="364"/>
      <c r="AH11" s="364"/>
      <c r="AI11" s="364"/>
      <c r="AJ11" s="364"/>
      <c r="AK11" s="364"/>
      <c r="AL11" s="555"/>
      <c r="AM11" s="483" t="s">
        <v>61</v>
      </c>
      <c r="AN11" s="387"/>
      <c r="AO11" s="387"/>
      <c r="AP11" s="387"/>
      <c r="AQ11" s="387"/>
      <c r="AR11" s="387"/>
      <c r="AS11" s="387"/>
      <c r="AT11" s="388"/>
      <c r="AU11" s="463" t="s">
        <v>32</v>
      </c>
      <c r="AV11" s="464"/>
      <c r="AW11" s="464"/>
      <c r="AX11" s="464"/>
      <c r="AY11" s="393" t="s">
        <v>62</v>
      </c>
      <c r="AZ11" s="394"/>
      <c r="BA11" s="394"/>
      <c r="BB11" s="394"/>
      <c r="BC11" s="394"/>
      <c r="BD11" s="394"/>
      <c r="BE11" s="394"/>
      <c r="BF11" s="394"/>
      <c r="BG11" s="394"/>
      <c r="BH11" s="394"/>
      <c r="BI11" s="394"/>
      <c r="BJ11" s="394"/>
      <c r="BK11" s="394"/>
      <c r="BL11" s="394"/>
      <c r="BM11" s="395"/>
      <c r="BN11" s="413">
        <v>0</v>
      </c>
      <c r="BO11" s="414"/>
      <c r="BP11" s="414"/>
      <c r="BQ11" s="414"/>
      <c r="BR11" s="414"/>
      <c r="BS11" s="414"/>
      <c r="BT11" s="414"/>
      <c r="BU11" s="415"/>
      <c r="BV11" s="413">
        <v>0</v>
      </c>
      <c r="BW11" s="414"/>
      <c r="BX11" s="414"/>
      <c r="BY11" s="414"/>
      <c r="BZ11" s="414"/>
      <c r="CA11" s="414"/>
      <c r="CB11" s="414"/>
      <c r="CC11" s="415"/>
      <c r="CD11" s="422" t="s">
        <v>63</v>
      </c>
      <c r="CE11" s="367"/>
      <c r="CF11" s="367"/>
      <c r="CG11" s="367"/>
      <c r="CH11" s="367"/>
      <c r="CI11" s="367"/>
      <c r="CJ11" s="367"/>
      <c r="CK11" s="367"/>
      <c r="CL11" s="367"/>
      <c r="CM11" s="367"/>
      <c r="CN11" s="367"/>
      <c r="CO11" s="367"/>
      <c r="CP11" s="367"/>
      <c r="CQ11" s="367"/>
      <c r="CR11" s="367"/>
      <c r="CS11" s="423"/>
      <c r="CT11" s="518" t="s">
        <v>64</v>
      </c>
      <c r="CU11" s="519"/>
      <c r="CV11" s="519"/>
      <c r="CW11" s="519"/>
      <c r="CX11" s="519"/>
      <c r="CY11" s="519"/>
      <c r="CZ11" s="519"/>
      <c r="DA11" s="520"/>
      <c r="DB11" s="518" t="s">
        <v>64</v>
      </c>
      <c r="DC11" s="519"/>
      <c r="DD11" s="519"/>
      <c r="DE11" s="519"/>
      <c r="DF11" s="519"/>
      <c r="DG11" s="519"/>
      <c r="DH11" s="519"/>
      <c r="DI11" s="520"/>
    </row>
    <row r="12" spans="1:119" ht="18.75" customHeight="1" x14ac:dyDescent="0.15">
      <c r="A12" s="39"/>
      <c r="B12" s="521" t="s">
        <v>65</v>
      </c>
      <c r="C12" s="522"/>
      <c r="D12" s="522"/>
      <c r="E12" s="522"/>
      <c r="F12" s="522"/>
      <c r="G12" s="522"/>
      <c r="H12" s="522"/>
      <c r="I12" s="522"/>
      <c r="J12" s="522"/>
      <c r="K12" s="523"/>
      <c r="L12" s="530" t="s">
        <v>66</v>
      </c>
      <c r="M12" s="531"/>
      <c r="N12" s="531"/>
      <c r="O12" s="531"/>
      <c r="P12" s="531"/>
      <c r="Q12" s="532"/>
      <c r="R12" s="533">
        <v>16625</v>
      </c>
      <c r="S12" s="534"/>
      <c r="T12" s="534"/>
      <c r="U12" s="534"/>
      <c r="V12" s="535"/>
      <c r="W12" s="536" t="s">
        <v>24</v>
      </c>
      <c r="X12" s="464"/>
      <c r="Y12" s="464"/>
      <c r="Z12" s="464"/>
      <c r="AA12" s="464"/>
      <c r="AB12" s="537"/>
      <c r="AC12" s="538" t="s">
        <v>67</v>
      </c>
      <c r="AD12" s="539"/>
      <c r="AE12" s="539"/>
      <c r="AF12" s="539"/>
      <c r="AG12" s="540"/>
      <c r="AH12" s="538" t="s">
        <v>68</v>
      </c>
      <c r="AI12" s="539"/>
      <c r="AJ12" s="539"/>
      <c r="AK12" s="539"/>
      <c r="AL12" s="541"/>
      <c r="AM12" s="483" t="s">
        <v>69</v>
      </c>
      <c r="AN12" s="387"/>
      <c r="AO12" s="387"/>
      <c r="AP12" s="387"/>
      <c r="AQ12" s="387"/>
      <c r="AR12" s="387"/>
      <c r="AS12" s="387"/>
      <c r="AT12" s="388"/>
      <c r="AU12" s="463" t="s">
        <v>32</v>
      </c>
      <c r="AV12" s="464"/>
      <c r="AW12" s="464"/>
      <c r="AX12" s="464"/>
      <c r="AY12" s="393" t="s">
        <v>70</v>
      </c>
      <c r="AZ12" s="394"/>
      <c r="BA12" s="394"/>
      <c r="BB12" s="394"/>
      <c r="BC12" s="394"/>
      <c r="BD12" s="394"/>
      <c r="BE12" s="394"/>
      <c r="BF12" s="394"/>
      <c r="BG12" s="394"/>
      <c r="BH12" s="394"/>
      <c r="BI12" s="394"/>
      <c r="BJ12" s="394"/>
      <c r="BK12" s="394"/>
      <c r="BL12" s="394"/>
      <c r="BM12" s="395"/>
      <c r="BN12" s="413">
        <v>1035637</v>
      </c>
      <c r="BO12" s="414"/>
      <c r="BP12" s="414"/>
      <c r="BQ12" s="414"/>
      <c r="BR12" s="414"/>
      <c r="BS12" s="414"/>
      <c r="BT12" s="414"/>
      <c r="BU12" s="415"/>
      <c r="BV12" s="413">
        <v>975697</v>
      </c>
      <c r="BW12" s="414"/>
      <c r="BX12" s="414"/>
      <c r="BY12" s="414"/>
      <c r="BZ12" s="414"/>
      <c r="CA12" s="414"/>
      <c r="CB12" s="414"/>
      <c r="CC12" s="415"/>
      <c r="CD12" s="422" t="s">
        <v>71</v>
      </c>
      <c r="CE12" s="367"/>
      <c r="CF12" s="367"/>
      <c r="CG12" s="367"/>
      <c r="CH12" s="367"/>
      <c r="CI12" s="367"/>
      <c r="CJ12" s="367"/>
      <c r="CK12" s="367"/>
      <c r="CL12" s="367"/>
      <c r="CM12" s="367"/>
      <c r="CN12" s="367"/>
      <c r="CO12" s="367"/>
      <c r="CP12" s="367"/>
      <c r="CQ12" s="367"/>
      <c r="CR12" s="367"/>
      <c r="CS12" s="423"/>
      <c r="CT12" s="518" t="s">
        <v>64</v>
      </c>
      <c r="CU12" s="519"/>
      <c r="CV12" s="519"/>
      <c r="CW12" s="519"/>
      <c r="CX12" s="519"/>
      <c r="CY12" s="519"/>
      <c r="CZ12" s="519"/>
      <c r="DA12" s="520"/>
      <c r="DB12" s="518" t="s">
        <v>64</v>
      </c>
      <c r="DC12" s="519"/>
      <c r="DD12" s="519"/>
      <c r="DE12" s="519"/>
      <c r="DF12" s="519"/>
      <c r="DG12" s="519"/>
      <c r="DH12" s="519"/>
      <c r="DI12" s="520"/>
    </row>
    <row r="13" spans="1:119" ht="18.75" customHeight="1" x14ac:dyDescent="0.15">
      <c r="A13" s="39"/>
      <c r="B13" s="524"/>
      <c r="C13" s="525"/>
      <c r="D13" s="525"/>
      <c r="E13" s="525"/>
      <c r="F13" s="525"/>
      <c r="G13" s="525"/>
      <c r="H13" s="525"/>
      <c r="I13" s="525"/>
      <c r="J13" s="525"/>
      <c r="K13" s="526"/>
      <c r="L13" s="48"/>
      <c r="M13" s="506" t="s">
        <v>72</v>
      </c>
      <c r="N13" s="507"/>
      <c r="O13" s="507"/>
      <c r="P13" s="507"/>
      <c r="Q13" s="508"/>
      <c r="R13" s="509">
        <v>16474</v>
      </c>
      <c r="S13" s="510"/>
      <c r="T13" s="510"/>
      <c r="U13" s="510"/>
      <c r="V13" s="511"/>
      <c r="W13" s="494" t="s">
        <v>73</v>
      </c>
      <c r="X13" s="427"/>
      <c r="Y13" s="427"/>
      <c r="Z13" s="427"/>
      <c r="AA13" s="427"/>
      <c r="AB13" s="428"/>
      <c r="AC13" s="389">
        <v>2080</v>
      </c>
      <c r="AD13" s="390"/>
      <c r="AE13" s="390"/>
      <c r="AF13" s="390"/>
      <c r="AG13" s="391"/>
      <c r="AH13" s="389">
        <v>2268</v>
      </c>
      <c r="AI13" s="390"/>
      <c r="AJ13" s="390"/>
      <c r="AK13" s="390"/>
      <c r="AL13" s="392"/>
      <c r="AM13" s="483" t="s">
        <v>74</v>
      </c>
      <c r="AN13" s="387"/>
      <c r="AO13" s="387"/>
      <c r="AP13" s="387"/>
      <c r="AQ13" s="387"/>
      <c r="AR13" s="387"/>
      <c r="AS13" s="387"/>
      <c r="AT13" s="388"/>
      <c r="AU13" s="463" t="s">
        <v>56</v>
      </c>
      <c r="AV13" s="464"/>
      <c r="AW13" s="464"/>
      <c r="AX13" s="464"/>
      <c r="AY13" s="393" t="s">
        <v>75</v>
      </c>
      <c r="AZ13" s="394"/>
      <c r="BA13" s="394"/>
      <c r="BB13" s="394"/>
      <c r="BC13" s="394"/>
      <c r="BD13" s="394"/>
      <c r="BE13" s="394"/>
      <c r="BF13" s="394"/>
      <c r="BG13" s="394"/>
      <c r="BH13" s="394"/>
      <c r="BI13" s="394"/>
      <c r="BJ13" s="394"/>
      <c r="BK13" s="394"/>
      <c r="BL13" s="394"/>
      <c r="BM13" s="395"/>
      <c r="BN13" s="413">
        <v>-231022</v>
      </c>
      <c r="BO13" s="414"/>
      <c r="BP13" s="414"/>
      <c r="BQ13" s="414"/>
      <c r="BR13" s="414"/>
      <c r="BS13" s="414"/>
      <c r="BT13" s="414"/>
      <c r="BU13" s="415"/>
      <c r="BV13" s="413">
        <v>-119501</v>
      </c>
      <c r="BW13" s="414"/>
      <c r="BX13" s="414"/>
      <c r="BY13" s="414"/>
      <c r="BZ13" s="414"/>
      <c r="CA13" s="414"/>
      <c r="CB13" s="414"/>
      <c r="CC13" s="415"/>
      <c r="CD13" s="422" t="s">
        <v>76</v>
      </c>
      <c r="CE13" s="367"/>
      <c r="CF13" s="367"/>
      <c r="CG13" s="367"/>
      <c r="CH13" s="367"/>
      <c r="CI13" s="367"/>
      <c r="CJ13" s="367"/>
      <c r="CK13" s="367"/>
      <c r="CL13" s="367"/>
      <c r="CM13" s="367"/>
      <c r="CN13" s="367"/>
      <c r="CO13" s="367"/>
      <c r="CP13" s="367"/>
      <c r="CQ13" s="367"/>
      <c r="CR13" s="367"/>
      <c r="CS13" s="423"/>
      <c r="CT13" s="383">
        <v>11.7</v>
      </c>
      <c r="CU13" s="384"/>
      <c r="CV13" s="384"/>
      <c r="CW13" s="384"/>
      <c r="CX13" s="384"/>
      <c r="CY13" s="384"/>
      <c r="CZ13" s="384"/>
      <c r="DA13" s="385"/>
      <c r="DB13" s="383">
        <v>11.5</v>
      </c>
      <c r="DC13" s="384"/>
      <c r="DD13" s="384"/>
      <c r="DE13" s="384"/>
      <c r="DF13" s="384"/>
      <c r="DG13" s="384"/>
      <c r="DH13" s="384"/>
      <c r="DI13" s="385"/>
    </row>
    <row r="14" spans="1:119" ht="18.75" customHeight="1" thickBot="1" x14ac:dyDescent="0.2">
      <c r="A14" s="39"/>
      <c r="B14" s="524"/>
      <c r="C14" s="525"/>
      <c r="D14" s="525"/>
      <c r="E14" s="525"/>
      <c r="F14" s="525"/>
      <c r="G14" s="525"/>
      <c r="H14" s="525"/>
      <c r="I14" s="525"/>
      <c r="J14" s="525"/>
      <c r="K14" s="526"/>
      <c r="L14" s="499" t="s">
        <v>77</v>
      </c>
      <c r="M14" s="516"/>
      <c r="N14" s="516"/>
      <c r="O14" s="516"/>
      <c r="P14" s="516"/>
      <c r="Q14" s="517"/>
      <c r="R14" s="509">
        <v>16934</v>
      </c>
      <c r="S14" s="510"/>
      <c r="T14" s="510"/>
      <c r="U14" s="510"/>
      <c r="V14" s="511"/>
      <c r="W14" s="512"/>
      <c r="X14" s="430"/>
      <c r="Y14" s="430"/>
      <c r="Z14" s="430"/>
      <c r="AA14" s="430"/>
      <c r="AB14" s="431"/>
      <c r="AC14" s="502">
        <v>24.1</v>
      </c>
      <c r="AD14" s="503"/>
      <c r="AE14" s="503"/>
      <c r="AF14" s="503"/>
      <c r="AG14" s="504"/>
      <c r="AH14" s="502">
        <v>25.4</v>
      </c>
      <c r="AI14" s="503"/>
      <c r="AJ14" s="503"/>
      <c r="AK14" s="503"/>
      <c r="AL14" s="505"/>
      <c r="AM14" s="483"/>
      <c r="AN14" s="387"/>
      <c r="AO14" s="387"/>
      <c r="AP14" s="387"/>
      <c r="AQ14" s="387"/>
      <c r="AR14" s="387"/>
      <c r="AS14" s="387"/>
      <c r="AT14" s="388"/>
      <c r="AU14" s="463"/>
      <c r="AV14" s="464"/>
      <c r="AW14" s="464"/>
      <c r="AX14" s="464"/>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78</v>
      </c>
      <c r="CE14" s="420"/>
      <c r="CF14" s="420"/>
      <c r="CG14" s="420"/>
      <c r="CH14" s="420"/>
      <c r="CI14" s="420"/>
      <c r="CJ14" s="420"/>
      <c r="CK14" s="420"/>
      <c r="CL14" s="420"/>
      <c r="CM14" s="420"/>
      <c r="CN14" s="420"/>
      <c r="CO14" s="420"/>
      <c r="CP14" s="420"/>
      <c r="CQ14" s="420"/>
      <c r="CR14" s="420"/>
      <c r="CS14" s="421"/>
      <c r="CT14" s="513">
        <v>84.3</v>
      </c>
      <c r="CU14" s="514"/>
      <c r="CV14" s="514"/>
      <c r="CW14" s="514"/>
      <c r="CX14" s="514"/>
      <c r="CY14" s="514"/>
      <c r="CZ14" s="514"/>
      <c r="DA14" s="515"/>
      <c r="DB14" s="513">
        <v>90.5</v>
      </c>
      <c r="DC14" s="514"/>
      <c r="DD14" s="514"/>
      <c r="DE14" s="514"/>
      <c r="DF14" s="514"/>
      <c r="DG14" s="514"/>
      <c r="DH14" s="514"/>
      <c r="DI14" s="515"/>
    </row>
    <row r="15" spans="1:119" ht="18.75" customHeight="1" x14ac:dyDescent="0.15">
      <c r="A15" s="39"/>
      <c r="B15" s="524"/>
      <c r="C15" s="525"/>
      <c r="D15" s="525"/>
      <c r="E15" s="525"/>
      <c r="F15" s="525"/>
      <c r="G15" s="525"/>
      <c r="H15" s="525"/>
      <c r="I15" s="525"/>
      <c r="J15" s="525"/>
      <c r="K15" s="526"/>
      <c r="L15" s="48"/>
      <c r="M15" s="506" t="s">
        <v>72</v>
      </c>
      <c r="N15" s="507"/>
      <c r="O15" s="507"/>
      <c r="P15" s="507"/>
      <c r="Q15" s="508"/>
      <c r="R15" s="509">
        <v>16799</v>
      </c>
      <c r="S15" s="510"/>
      <c r="T15" s="510"/>
      <c r="U15" s="510"/>
      <c r="V15" s="511"/>
      <c r="W15" s="494" t="s">
        <v>79</v>
      </c>
      <c r="X15" s="427"/>
      <c r="Y15" s="427"/>
      <c r="Z15" s="427"/>
      <c r="AA15" s="427"/>
      <c r="AB15" s="428"/>
      <c r="AC15" s="389">
        <v>1964</v>
      </c>
      <c r="AD15" s="390"/>
      <c r="AE15" s="390"/>
      <c r="AF15" s="390"/>
      <c r="AG15" s="391"/>
      <c r="AH15" s="389">
        <v>2087</v>
      </c>
      <c r="AI15" s="390"/>
      <c r="AJ15" s="390"/>
      <c r="AK15" s="390"/>
      <c r="AL15" s="392"/>
      <c r="AM15" s="483"/>
      <c r="AN15" s="387"/>
      <c r="AO15" s="387"/>
      <c r="AP15" s="387"/>
      <c r="AQ15" s="387"/>
      <c r="AR15" s="387"/>
      <c r="AS15" s="387"/>
      <c r="AT15" s="388"/>
      <c r="AU15" s="463"/>
      <c r="AV15" s="464"/>
      <c r="AW15" s="464"/>
      <c r="AX15" s="464"/>
      <c r="AY15" s="405" t="s">
        <v>80</v>
      </c>
      <c r="AZ15" s="406"/>
      <c r="BA15" s="406"/>
      <c r="BB15" s="406"/>
      <c r="BC15" s="406"/>
      <c r="BD15" s="406"/>
      <c r="BE15" s="406"/>
      <c r="BF15" s="406"/>
      <c r="BG15" s="406"/>
      <c r="BH15" s="406"/>
      <c r="BI15" s="406"/>
      <c r="BJ15" s="406"/>
      <c r="BK15" s="406"/>
      <c r="BL15" s="406"/>
      <c r="BM15" s="407"/>
      <c r="BN15" s="408">
        <v>1955410</v>
      </c>
      <c r="BO15" s="409"/>
      <c r="BP15" s="409"/>
      <c r="BQ15" s="409"/>
      <c r="BR15" s="409"/>
      <c r="BS15" s="409"/>
      <c r="BT15" s="409"/>
      <c r="BU15" s="410"/>
      <c r="BV15" s="408">
        <v>1908988</v>
      </c>
      <c r="BW15" s="409"/>
      <c r="BX15" s="409"/>
      <c r="BY15" s="409"/>
      <c r="BZ15" s="409"/>
      <c r="CA15" s="409"/>
      <c r="CB15" s="409"/>
      <c r="CC15" s="410"/>
      <c r="CD15" s="496" t="s">
        <v>81</v>
      </c>
      <c r="CE15" s="497"/>
      <c r="CF15" s="497"/>
      <c r="CG15" s="497"/>
      <c r="CH15" s="497"/>
      <c r="CI15" s="497"/>
      <c r="CJ15" s="497"/>
      <c r="CK15" s="497"/>
      <c r="CL15" s="497"/>
      <c r="CM15" s="497"/>
      <c r="CN15" s="497"/>
      <c r="CO15" s="497"/>
      <c r="CP15" s="497"/>
      <c r="CQ15" s="497"/>
      <c r="CR15" s="497"/>
      <c r="CS15" s="498"/>
      <c r="CT15" s="49"/>
      <c r="CU15" s="50"/>
      <c r="CV15" s="50"/>
      <c r="CW15" s="50"/>
      <c r="CX15" s="50"/>
      <c r="CY15" s="50"/>
      <c r="CZ15" s="50"/>
      <c r="DA15" s="51"/>
      <c r="DB15" s="49"/>
      <c r="DC15" s="50"/>
      <c r="DD15" s="50"/>
      <c r="DE15" s="50"/>
      <c r="DF15" s="50"/>
      <c r="DG15" s="50"/>
      <c r="DH15" s="50"/>
      <c r="DI15" s="51"/>
    </row>
    <row r="16" spans="1:119" ht="18.75" customHeight="1" x14ac:dyDescent="0.15">
      <c r="A16" s="39"/>
      <c r="B16" s="524"/>
      <c r="C16" s="525"/>
      <c r="D16" s="525"/>
      <c r="E16" s="525"/>
      <c r="F16" s="525"/>
      <c r="G16" s="525"/>
      <c r="H16" s="525"/>
      <c r="I16" s="525"/>
      <c r="J16" s="525"/>
      <c r="K16" s="526"/>
      <c r="L16" s="499" t="s">
        <v>82</v>
      </c>
      <c r="M16" s="500"/>
      <c r="N16" s="500"/>
      <c r="O16" s="500"/>
      <c r="P16" s="500"/>
      <c r="Q16" s="501"/>
      <c r="R16" s="491" t="s">
        <v>83</v>
      </c>
      <c r="S16" s="492"/>
      <c r="T16" s="492"/>
      <c r="U16" s="492"/>
      <c r="V16" s="493"/>
      <c r="W16" s="512"/>
      <c r="X16" s="430"/>
      <c r="Y16" s="430"/>
      <c r="Z16" s="430"/>
      <c r="AA16" s="430"/>
      <c r="AB16" s="431"/>
      <c r="AC16" s="502">
        <v>22.8</v>
      </c>
      <c r="AD16" s="503"/>
      <c r="AE16" s="503"/>
      <c r="AF16" s="503"/>
      <c r="AG16" s="504"/>
      <c r="AH16" s="502">
        <v>23.4</v>
      </c>
      <c r="AI16" s="503"/>
      <c r="AJ16" s="503"/>
      <c r="AK16" s="503"/>
      <c r="AL16" s="505"/>
      <c r="AM16" s="483"/>
      <c r="AN16" s="387"/>
      <c r="AO16" s="387"/>
      <c r="AP16" s="387"/>
      <c r="AQ16" s="387"/>
      <c r="AR16" s="387"/>
      <c r="AS16" s="387"/>
      <c r="AT16" s="388"/>
      <c r="AU16" s="463"/>
      <c r="AV16" s="464"/>
      <c r="AW16" s="464"/>
      <c r="AX16" s="464"/>
      <c r="AY16" s="393" t="s">
        <v>84</v>
      </c>
      <c r="AZ16" s="394"/>
      <c r="BA16" s="394"/>
      <c r="BB16" s="394"/>
      <c r="BC16" s="394"/>
      <c r="BD16" s="394"/>
      <c r="BE16" s="394"/>
      <c r="BF16" s="394"/>
      <c r="BG16" s="394"/>
      <c r="BH16" s="394"/>
      <c r="BI16" s="394"/>
      <c r="BJ16" s="394"/>
      <c r="BK16" s="394"/>
      <c r="BL16" s="394"/>
      <c r="BM16" s="395"/>
      <c r="BN16" s="413">
        <v>6390885</v>
      </c>
      <c r="BO16" s="414"/>
      <c r="BP16" s="414"/>
      <c r="BQ16" s="414"/>
      <c r="BR16" s="414"/>
      <c r="BS16" s="414"/>
      <c r="BT16" s="414"/>
      <c r="BU16" s="415"/>
      <c r="BV16" s="413">
        <v>6436618</v>
      </c>
      <c r="BW16" s="414"/>
      <c r="BX16" s="414"/>
      <c r="BY16" s="414"/>
      <c r="BZ16" s="414"/>
      <c r="CA16" s="414"/>
      <c r="CB16" s="414"/>
      <c r="CC16" s="415"/>
      <c r="CD16" s="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39"/>
      <c r="B17" s="527"/>
      <c r="C17" s="528"/>
      <c r="D17" s="528"/>
      <c r="E17" s="528"/>
      <c r="F17" s="528"/>
      <c r="G17" s="528"/>
      <c r="H17" s="528"/>
      <c r="I17" s="528"/>
      <c r="J17" s="528"/>
      <c r="K17" s="529"/>
      <c r="L17" s="53"/>
      <c r="M17" s="488" t="s">
        <v>85</v>
      </c>
      <c r="N17" s="489"/>
      <c r="O17" s="489"/>
      <c r="P17" s="489"/>
      <c r="Q17" s="490"/>
      <c r="R17" s="491" t="s">
        <v>86</v>
      </c>
      <c r="S17" s="492"/>
      <c r="T17" s="492"/>
      <c r="U17" s="492"/>
      <c r="V17" s="493"/>
      <c r="W17" s="494" t="s">
        <v>87</v>
      </c>
      <c r="X17" s="427"/>
      <c r="Y17" s="427"/>
      <c r="Z17" s="427"/>
      <c r="AA17" s="427"/>
      <c r="AB17" s="428"/>
      <c r="AC17" s="389">
        <v>4580</v>
      </c>
      <c r="AD17" s="390"/>
      <c r="AE17" s="390"/>
      <c r="AF17" s="390"/>
      <c r="AG17" s="391"/>
      <c r="AH17" s="389">
        <v>4567</v>
      </c>
      <c r="AI17" s="390"/>
      <c r="AJ17" s="390"/>
      <c r="AK17" s="390"/>
      <c r="AL17" s="392"/>
      <c r="AM17" s="483"/>
      <c r="AN17" s="387"/>
      <c r="AO17" s="387"/>
      <c r="AP17" s="387"/>
      <c r="AQ17" s="387"/>
      <c r="AR17" s="387"/>
      <c r="AS17" s="387"/>
      <c r="AT17" s="388"/>
      <c r="AU17" s="463"/>
      <c r="AV17" s="464"/>
      <c r="AW17" s="464"/>
      <c r="AX17" s="464"/>
      <c r="AY17" s="393" t="s">
        <v>88</v>
      </c>
      <c r="AZ17" s="394"/>
      <c r="BA17" s="394"/>
      <c r="BB17" s="394"/>
      <c r="BC17" s="394"/>
      <c r="BD17" s="394"/>
      <c r="BE17" s="394"/>
      <c r="BF17" s="394"/>
      <c r="BG17" s="394"/>
      <c r="BH17" s="394"/>
      <c r="BI17" s="394"/>
      <c r="BJ17" s="394"/>
      <c r="BK17" s="394"/>
      <c r="BL17" s="394"/>
      <c r="BM17" s="395"/>
      <c r="BN17" s="413">
        <v>2428648</v>
      </c>
      <c r="BO17" s="414"/>
      <c r="BP17" s="414"/>
      <c r="BQ17" s="414"/>
      <c r="BR17" s="414"/>
      <c r="BS17" s="414"/>
      <c r="BT17" s="414"/>
      <c r="BU17" s="415"/>
      <c r="BV17" s="413">
        <v>2360141</v>
      </c>
      <c r="BW17" s="414"/>
      <c r="BX17" s="414"/>
      <c r="BY17" s="414"/>
      <c r="BZ17" s="414"/>
      <c r="CA17" s="414"/>
      <c r="CB17" s="414"/>
      <c r="CC17" s="415"/>
      <c r="CD17" s="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39"/>
      <c r="B18" s="465" t="s">
        <v>89</v>
      </c>
      <c r="C18" s="466"/>
      <c r="D18" s="466"/>
      <c r="E18" s="467"/>
      <c r="F18" s="467"/>
      <c r="G18" s="467"/>
      <c r="H18" s="467"/>
      <c r="I18" s="467"/>
      <c r="J18" s="467"/>
      <c r="K18" s="467"/>
      <c r="L18" s="484">
        <v>326.5</v>
      </c>
      <c r="M18" s="484"/>
      <c r="N18" s="484"/>
      <c r="O18" s="484"/>
      <c r="P18" s="484"/>
      <c r="Q18" s="484"/>
      <c r="R18" s="485"/>
      <c r="S18" s="485"/>
      <c r="T18" s="485"/>
      <c r="U18" s="485"/>
      <c r="V18" s="486"/>
      <c r="W18" s="479"/>
      <c r="X18" s="480"/>
      <c r="Y18" s="480"/>
      <c r="Z18" s="480"/>
      <c r="AA18" s="480"/>
      <c r="AB18" s="495"/>
      <c r="AC18" s="377">
        <v>53.1</v>
      </c>
      <c r="AD18" s="378"/>
      <c r="AE18" s="378"/>
      <c r="AF18" s="378"/>
      <c r="AG18" s="487"/>
      <c r="AH18" s="377">
        <v>51.2</v>
      </c>
      <c r="AI18" s="378"/>
      <c r="AJ18" s="378"/>
      <c r="AK18" s="378"/>
      <c r="AL18" s="379"/>
      <c r="AM18" s="483"/>
      <c r="AN18" s="387"/>
      <c r="AO18" s="387"/>
      <c r="AP18" s="387"/>
      <c r="AQ18" s="387"/>
      <c r="AR18" s="387"/>
      <c r="AS18" s="387"/>
      <c r="AT18" s="388"/>
      <c r="AU18" s="463"/>
      <c r="AV18" s="464"/>
      <c r="AW18" s="464"/>
      <c r="AX18" s="464"/>
      <c r="AY18" s="393" t="s">
        <v>90</v>
      </c>
      <c r="AZ18" s="394"/>
      <c r="BA18" s="394"/>
      <c r="BB18" s="394"/>
      <c r="BC18" s="394"/>
      <c r="BD18" s="394"/>
      <c r="BE18" s="394"/>
      <c r="BF18" s="394"/>
      <c r="BG18" s="394"/>
      <c r="BH18" s="394"/>
      <c r="BI18" s="394"/>
      <c r="BJ18" s="394"/>
      <c r="BK18" s="394"/>
      <c r="BL18" s="394"/>
      <c r="BM18" s="395"/>
      <c r="BN18" s="413">
        <v>6273657</v>
      </c>
      <c r="BO18" s="414"/>
      <c r="BP18" s="414"/>
      <c r="BQ18" s="414"/>
      <c r="BR18" s="414"/>
      <c r="BS18" s="414"/>
      <c r="BT18" s="414"/>
      <c r="BU18" s="415"/>
      <c r="BV18" s="413">
        <v>6182085</v>
      </c>
      <c r="BW18" s="414"/>
      <c r="BX18" s="414"/>
      <c r="BY18" s="414"/>
      <c r="BZ18" s="414"/>
      <c r="CA18" s="414"/>
      <c r="CB18" s="414"/>
      <c r="CC18" s="415"/>
      <c r="CD18" s="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39"/>
      <c r="B19" s="465" t="s">
        <v>91</v>
      </c>
      <c r="C19" s="466"/>
      <c r="D19" s="466"/>
      <c r="E19" s="467"/>
      <c r="F19" s="467"/>
      <c r="G19" s="467"/>
      <c r="H19" s="467"/>
      <c r="I19" s="467"/>
      <c r="J19" s="467"/>
      <c r="K19" s="467"/>
      <c r="L19" s="468">
        <v>50</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7"/>
      <c r="AO19" s="387"/>
      <c r="AP19" s="387"/>
      <c r="AQ19" s="387"/>
      <c r="AR19" s="387"/>
      <c r="AS19" s="387"/>
      <c r="AT19" s="388"/>
      <c r="AU19" s="463"/>
      <c r="AV19" s="464"/>
      <c r="AW19" s="464"/>
      <c r="AX19" s="464"/>
      <c r="AY19" s="393" t="s">
        <v>92</v>
      </c>
      <c r="AZ19" s="394"/>
      <c r="BA19" s="394"/>
      <c r="BB19" s="394"/>
      <c r="BC19" s="394"/>
      <c r="BD19" s="394"/>
      <c r="BE19" s="394"/>
      <c r="BF19" s="394"/>
      <c r="BG19" s="394"/>
      <c r="BH19" s="394"/>
      <c r="BI19" s="394"/>
      <c r="BJ19" s="394"/>
      <c r="BK19" s="394"/>
      <c r="BL19" s="394"/>
      <c r="BM19" s="395"/>
      <c r="BN19" s="413">
        <v>9350979</v>
      </c>
      <c r="BO19" s="414"/>
      <c r="BP19" s="414"/>
      <c r="BQ19" s="414"/>
      <c r="BR19" s="414"/>
      <c r="BS19" s="414"/>
      <c r="BT19" s="414"/>
      <c r="BU19" s="415"/>
      <c r="BV19" s="413">
        <v>9306842</v>
      </c>
      <c r="BW19" s="414"/>
      <c r="BX19" s="414"/>
      <c r="BY19" s="414"/>
      <c r="BZ19" s="414"/>
      <c r="CA19" s="414"/>
      <c r="CB19" s="414"/>
      <c r="CC19" s="415"/>
      <c r="CD19" s="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39"/>
      <c r="B20" s="465" t="s">
        <v>93</v>
      </c>
      <c r="C20" s="466"/>
      <c r="D20" s="466"/>
      <c r="E20" s="467"/>
      <c r="F20" s="467"/>
      <c r="G20" s="467"/>
      <c r="H20" s="467"/>
      <c r="I20" s="467"/>
      <c r="J20" s="467"/>
      <c r="K20" s="467"/>
      <c r="L20" s="468">
        <v>5871</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9"/>
      <c r="AO20" s="369"/>
      <c r="AP20" s="369"/>
      <c r="AQ20" s="369"/>
      <c r="AR20" s="369"/>
      <c r="AS20" s="369"/>
      <c r="AT20" s="370"/>
      <c r="AU20" s="474"/>
      <c r="AV20" s="475"/>
      <c r="AW20" s="475"/>
      <c r="AX20" s="476"/>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39"/>
      <c r="B21" s="443" t="s">
        <v>94</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80"/>
      <c r="AZ21" s="381"/>
      <c r="BA21" s="381"/>
      <c r="BB21" s="381"/>
      <c r="BC21" s="381"/>
      <c r="BD21" s="381"/>
      <c r="BE21" s="381"/>
      <c r="BF21" s="381"/>
      <c r="BG21" s="381"/>
      <c r="BH21" s="381"/>
      <c r="BI21" s="381"/>
      <c r="BJ21" s="381"/>
      <c r="BK21" s="381"/>
      <c r="BL21" s="381"/>
      <c r="BM21" s="382"/>
      <c r="BN21" s="416"/>
      <c r="BO21" s="417"/>
      <c r="BP21" s="417"/>
      <c r="BQ21" s="417"/>
      <c r="BR21" s="417"/>
      <c r="BS21" s="417"/>
      <c r="BT21" s="417"/>
      <c r="BU21" s="418"/>
      <c r="BV21" s="416"/>
      <c r="BW21" s="417"/>
      <c r="BX21" s="417"/>
      <c r="BY21" s="417"/>
      <c r="BZ21" s="417"/>
      <c r="CA21" s="417"/>
      <c r="CB21" s="417"/>
      <c r="CC21" s="418"/>
      <c r="CD21" s="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row>
    <row r="22" spans="1:113" ht="18.75" customHeight="1" x14ac:dyDescent="0.15">
      <c r="A22" s="39"/>
      <c r="B22" s="446" t="s">
        <v>95</v>
      </c>
      <c r="C22" s="447"/>
      <c r="D22" s="448"/>
      <c r="E22" s="455" t="s">
        <v>24</v>
      </c>
      <c r="F22" s="427"/>
      <c r="G22" s="427"/>
      <c r="H22" s="427"/>
      <c r="I22" s="427"/>
      <c r="J22" s="427"/>
      <c r="K22" s="428"/>
      <c r="L22" s="455" t="s">
        <v>96</v>
      </c>
      <c r="M22" s="427"/>
      <c r="N22" s="427"/>
      <c r="O22" s="427"/>
      <c r="P22" s="428"/>
      <c r="Q22" s="437" t="s">
        <v>97</v>
      </c>
      <c r="R22" s="438"/>
      <c r="S22" s="438"/>
      <c r="T22" s="438"/>
      <c r="U22" s="438"/>
      <c r="V22" s="456"/>
      <c r="W22" s="458" t="s">
        <v>98</v>
      </c>
      <c r="X22" s="447"/>
      <c r="Y22" s="448"/>
      <c r="Z22" s="455" t="s">
        <v>24</v>
      </c>
      <c r="AA22" s="427"/>
      <c r="AB22" s="427"/>
      <c r="AC22" s="427"/>
      <c r="AD22" s="427"/>
      <c r="AE22" s="427"/>
      <c r="AF22" s="427"/>
      <c r="AG22" s="428"/>
      <c r="AH22" s="426" t="s">
        <v>99</v>
      </c>
      <c r="AI22" s="427"/>
      <c r="AJ22" s="427"/>
      <c r="AK22" s="427"/>
      <c r="AL22" s="428"/>
      <c r="AM22" s="426" t="s">
        <v>100</v>
      </c>
      <c r="AN22" s="432"/>
      <c r="AO22" s="432"/>
      <c r="AP22" s="432"/>
      <c r="AQ22" s="432"/>
      <c r="AR22" s="433"/>
      <c r="AS22" s="437" t="s">
        <v>97</v>
      </c>
      <c r="AT22" s="438"/>
      <c r="AU22" s="438"/>
      <c r="AV22" s="438"/>
      <c r="AW22" s="438"/>
      <c r="AX22" s="439"/>
      <c r="AY22" s="405" t="s">
        <v>101</v>
      </c>
      <c r="AZ22" s="406"/>
      <c r="BA22" s="406"/>
      <c r="BB22" s="406"/>
      <c r="BC22" s="406"/>
      <c r="BD22" s="406"/>
      <c r="BE22" s="406"/>
      <c r="BF22" s="406"/>
      <c r="BG22" s="406"/>
      <c r="BH22" s="406"/>
      <c r="BI22" s="406"/>
      <c r="BJ22" s="406"/>
      <c r="BK22" s="406"/>
      <c r="BL22" s="406"/>
      <c r="BM22" s="407"/>
      <c r="BN22" s="408">
        <v>10929751</v>
      </c>
      <c r="BO22" s="409"/>
      <c r="BP22" s="409"/>
      <c r="BQ22" s="409"/>
      <c r="BR22" s="409"/>
      <c r="BS22" s="409"/>
      <c r="BT22" s="409"/>
      <c r="BU22" s="410"/>
      <c r="BV22" s="408">
        <v>11617820</v>
      </c>
      <c r="BW22" s="409"/>
      <c r="BX22" s="409"/>
      <c r="BY22" s="409"/>
      <c r="BZ22" s="409"/>
      <c r="CA22" s="409"/>
      <c r="CB22" s="409"/>
      <c r="CC22" s="410"/>
      <c r="CD22" s="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row>
    <row r="23" spans="1:113" ht="18.75" customHeight="1" x14ac:dyDescent="0.15">
      <c r="A23" s="39"/>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393" t="s">
        <v>102</v>
      </c>
      <c r="AZ23" s="394"/>
      <c r="BA23" s="394"/>
      <c r="BB23" s="394"/>
      <c r="BC23" s="394"/>
      <c r="BD23" s="394"/>
      <c r="BE23" s="394"/>
      <c r="BF23" s="394"/>
      <c r="BG23" s="394"/>
      <c r="BH23" s="394"/>
      <c r="BI23" s="394"/>
      <c r="BJ23" s="394"/>
      <c r="BK23" s="394"/>
      <c r="BL23" s="394"/>
      <c r="BM23" s="395"/>
      <c r="BN23" s="413">
        <v>8277707</v>
      </c>
      <c r="BO23" s="414"/>
      <c r="BP23" s="414"/>
      <c r="BQ23" s="414"/>
      <c r="BR23" s="414"/>
      <c r="BS23" s="414"/>
      <c r="BT23" s="414"/>
      <c r="BU23" s="415"/>
      <c r="BV23" s="413">
        <v>8669221</v>
      </c>
      <c r="BW23" s="414"/>
      <c r="BX23" s="414"/>
      <c r="BY23" s="414"/>
      <c r="BZ23" s="414"/>
      <c r="CA23" s="414"/>
      <c r="CB23" s="414"/>
      <c r="CC23" s="415"/>
      <c r="CD23" s="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row>
    <row r="24" spans="1:113" ht="18.75" customHeight="1" thickBot="1" x14ac:dyDescent="0.2">
      <c r="A24" s="39"/>
      <c r="B24" s="449"/>
      <c r="C24" s="450"/>
      <c r="D24" s="451"/>
      <c r="E24" s="386" t="s">
        <v>103</v>
      </c>
      <c r="F24" s="387"/>
      <c r="G24" s="387"/>
      <c r="H24" s="387"/>
      <c r="I24" s="387"/>
      <c r="J24" s="387"/>
      <c r="K24" s="388"/>
      <c r="L24" s="389">
        <v>1</v>
      </c>
      <c r="M24" s="390"/>
      <c r="N24" s="390"/>
      <c r="O24" s="390"/>
      <c r="P24" s="391"/>
      <c r="Q24" s="389">
        <v>6990</v>
      </c>
      <c r="R24" s="390"/>
      <c r="S24" s="390"/>
      <c r="T24" s="390"/>
      <c r="U24" s="390"/>
      <c r="V24" s="391"/>
      <c r="W24" s="459"/>
      <c r="X24" s="450"/>
      <c r="Y24" s="451"/>
      <c r="Z24" s="386" t="s">
        <v>104</v>
      </c>
      <c r="AA24" s="387"/>
      <c r="AB24" s="387"/>
      <c r="AC24" s="387"/>
      <c r="AD24" s="387"/>
      <c r="AE24" s="387"/>
      <c r="AF24" s="387"/>
      <c r="AG24" s="388"/>
      <c r="AH24" s="389">
        <v>148</v>
      </c>
      <c r="AI24" s="390"/>
      <c r="AJ24" s="390"/>
      <c r="AK24" s="390"/>
      <c r="AL24" s="391"/>
      <c r="AM24" s="389">
        <v>448588</v>
      </c>
      <c r="AN24" s="390"/>
      <c r="AO24" s="390"/>
      <c r="AP24" s="390"/>
      <c r="AQ24" s="390"/>
      <c r="AR24" s="391"/>
      <c r="AS24" s="389">
        <v>3031</v>
      </c>
      <c r="AT24" s="390"/>
      <c r="AU24" s="390"/>
      <c r="AV24" s="390"/>
      <c r="AW24" s="390"/>
      <c r="AX24" s="392"/>
      <c r="AY24" s="380" t="s">
        <v>105</v>
      </c>
      <c r="AZ24" s="381"/>
      <c r="BA24" s="381"/>
      <c r="BB24" s="381"/>
      <c r="BC24" s="381"/>
      <c r="BD24" s="381"/>
      <c r="BE24" s="381"/>
      <c r="BF24" s="381"/>
      <c r="BG24" s="381"/>
      <c r="BH24" s="381"/>
      <c r="BI24" s="381"/>
      <c r="BJ24" s="381"/>
      <c r="BK24" s="381"/>
      <c r="BL24" s="381"/>
      <c r="BM24" s="382"/>
      <c r="BN24" s="413">
        <v>7231983</v>
      </c>
      <c r="BO24" s="414"/>
      <c r="BP24" s="414"/>
      <c r="BQ24" s="414"/>
      <c r="BR24" s="414"/>
      <c r="BS24" s="414"/>
      <c r="BT24" s="414"/>
      <c r="BU24" s="415"/>
      <c r="BV24" s="413">
        <v>7587783</v>
      </c>
      <c r="BW24" s="414"/>
      <c r="BX24" s="414"/>
      <c r="BY24" s="414"/>
      <c r="BZ24" s="414"/>
      <c r="CA24" s="414"/>
      <c r="CB24" s="414"/>
      <c r="CC24" s="415"/>
      <c r="CD24" s="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row>
    <row r="25" spans="1:113" ht="18.75" customHeight="1" x14ac:dyDescent="0.15">
      <c r="A25" s="39"/>
      <c r="B25" s="449"/>
      <c r="C25" s="450"/>
      <c r="D25" s="451"/>
      <c r="E25" s="386" t="s">
        <v>106</v>
      </c>
      <c r="F25" s="387"/>
      <c r="G25" s="387"/>
      <c r="H25" s="387"/>
      <c r="I25" s="387"/>
      <c r="J25" s="387"/>
      <c r="K25" s="388"/>
      <c r="L25" s="389">
        <v>1</v>
      </c>
      <c r="M25" s="390"/>
      <c r="N25" s="390"/>
      <c r="O25" s="390"/>
      <c r="P25" s="391"/>
      <c r="Q25" s="389">
        <v>5460</v>
      </c>
      <c r="R25" s="390"/>
      <c r="S25" s="390"/>
      <c r="T25" s="390"/>
      <c r="U25" s="390"/>
      <c r="V25" s="391"/>
      <c r="W25" s="459"/>
      <c r="X25" s="450"/>
      <c r="Y25" s="451"/>
      <c r="Z25" s="386" t="s">
        <v>107</v>
      </c>
      <c r="AA25" s="387"/>
      <c r="AB25" s="387"/>
      <c r="AC25" s="387"/>
      <c r="AD25" s="387"/>
      <c r="AE25" s="387"/>
      <c r="AF25" s="387"/>
      <c r="AG25" s="388"/>
      <c r="AH25" s="389" t="s">
        <v>64</v>
      </c>
      <c r="AI25" s="390"/>
      <c r="AJ25" s="390"/>
      <c r="AK25" s="390"/>
      <c r="AL25" s="391"/>
      <c r="AM25" s="389" t="s">
        <v>64</v>
      </c>
      <c r="AN25" s="390"/>
      <c r="AO25" s="390"/>
      <c r="AP25" s="390"/>
      <c r="AQ25" s="390"/>
      <c r="AR25" s="391"/>
      <c r="AS25" s="389" t="s">
        <v>64</v>
      </c>
      <c r="AT25" s="390"/>
      <c r="AU25" s="390"/>
      <c r="AV25" s="390"/>
      <c r="AW25" s="390"/>
      <c r="AX25" s="392"/>
      <c r="AY25" s="405" t="s">
        <v>108</v>
      </c>
      <c r="AZ25" s="406"/>
      <c r="BA25" s="406"/>
      <c r="BB25" s="406"/>
      <c r="BC25" s="406"/>
      <c r="BD25" s="406"/>
      <c r="BE25" s="406"/>
      <c r="BF25" s="406"/>
      <c r="BG25" s="406"/>
      <c r="BH25" s="406"/>
      <c r="BI25" s="406"/>
      <c r="BJ25" s="406"/>
      <c r="BK25" s="406"/>
      <c r="BL25" s="406"/>
      <c r="BM25" s="407"/>
      <c r="BN25" s="408">
        <v>196888</v>
      </c>
      <c r="BO25" s="409"/>
      <c r="BP25" s="409"/>
      <c r="BQ25" s="409"/>
      <c r="BR25" s="409"/>
      <c r="BS25" s="409"/>
      <c r="BT25" s="409"/>
      <c r="BU25" s="410"/>
      <c r="BV25" s="408">
        <v>304122</v>
      </c>
      <c r="BW25" s="409"/>
      <c r="BX25" s="409"/>
      <c r="BY25" s="409"/>
      <c r="BZ25" s="409"/>
      <c r="CA25" s="409"/>
      <c r="CB25" s="409"/>
      <c r="CC25" s="410"/>
      <c r="CD25" s="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3" ht="18.75" customHeight="1" x14ac:dyDescent="0.15">
      <c r="A26" s="39"/>
      <c r="B26" s="449"/>
      <c r="C26" s="450"/>
      <c r="D26" s="451"/>
      <c r="E26" s="386" t="s">
        <v>109</v>
      </c>
      <c r="F26" s="387"/>
      <c r="G26" s="387"/>
      <c r="H26" s="387"/>
      <c r="I26" s="387"/>
      <c r="J26" s="387"/>
      <c r="K26" s="388"/>
      <c r="L26" s="389">
        <v>1</v>
      </c>
      <c r="M26" s="390"/>
      <c r="N26" s="390"/>
      <c r="O26" s="390"/>
      <c r="P26" s="391"/>
      <c r="Q26" s="389">
        <v>4910</v>
      </c>
      <c r="R26" s="390"/>
      <c r="S26" s="390"/>
      <c r="T26" s="390"/>
      <c r="U26" s="390"/>
      <c r="V26" s="391"/>
      <c r="W26" s="459"/>
      <c r="X26" s="450"/>
      <c r="Y26" s="451"/>
      <c r="Z26" s="386" t="s">
        <v>110</v>
      </c>
      <c r="AA26" s="424"/>
      <c r="AB26" s="424"/>
      <c r="AC26" s="424"/>
      <c r="AD26" s="424"/>
      <c r="AE26" s="424"/>
      <c r="AF26" s="424"/>
      <c r="AG26" s="425"/>
      <c r="AH26" s="389" t="s">
        <v>64</v>
      </c>
      <c r="AI26" s="390"/>
      <c r="AJ26" s="390"/>
      <c r="AK26" s="390"/>
      <c r="AL26" s="391"/>
      <c r="AM26" s="389" t="s">
        <v>64</v>
      </c>
      <c r="AN26" s="390"/>
      <c r="AO26" s="390"/>
      <c r="AP26" s="390"/>
      <c r="AQ26" s="390"/>
      <c r="AR26" s="391"/>
      <c r="AS26" s="389" t="s">
        <v>64</v>
      </c>
      <c r="AT26" s="390"/>
      <c r="AU26" s="390"/>
      <c r="AV26" s="390"/>
      <c r="AW26" s="390"/>
      <c r="AX26" s="392"/>
      <c r="AY26" s="422" t="s">
        <v>111</v>
      </c>
      <c r="AZ26" s="367"/>
      <c r="BA26" s="367"/>
      <c r="BB26" s="367"/>
      <c r="BC26" s="367"/>
      <c r="BD26" s="367"/>
      <c r="BE26" s="367"/>
      <c r="BF26" s="367"/>
      <c r="BG26" s="367"/>
      <c r="BH26" s="367"/>
      <c r="BI26" s="367"/>
      <c r="BJ26" s="367"/>
      <c r="BK26" s="367"/>
      <c r="BL26" s="367"/>
      <c r="BM26" s="423"/>
      <c r="BN26" s="413" t="s">
        <v>64</v>
      </c>
      <c r="BO26" s="414"/>
      <c r="BP26" s="414"/>
      <c r="BQ26" s="414"/>
      <c r="BR26" s="414"/>
      <c r="BS26" s="414"/>
      <c r="BT26" s="414"/>
      <c r="BU26" s="415"/>
      <c r="BV26" s="413" t="s">
        <v>64</v>
      </c>
      <c r="BW26" s="414"/>
      <c r="BX26" s="414"/>
      <c r="BY26" s="414"/>
      <c r="BZ26" s="414"/>
      <c r="CA26" s="414"/>
      <c r="CB26" s="414"/>
      <c r="CC26" s="415"/>
      <c r="CD26" s="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3" ht="18.75" customHeight="1" thickBot="1" x14ac:dyDescent="0.2">
      <c r="A27" s="39"/>
      <c r="B27" s="449"/>
      <c r="C27" s="450"/>
      <c r="D27" s="451"/>
      <c r="E27" s="386" t="s">
        <v>112</v>
      </c>
      <c r="F27" s="387"/>
      <c r="G27" s="387"/>
      <c r="H27" s="387"/>
      <c r="I27" s="387"/>
      <c r="J27" s="387"/>
      <c r="K27" s="388"/>
      <c r="L27" s="389">
        <v>1</v>
      </c>
      <c r="M27" s="390"/>
      <c r="N27" s="390"/>
      <c r="O27" s="390"/>
      <c r="P27" s="391"/>
      <c r="Q27" s="389">
        <v>2870</v>
      </c>
      <c r="R27" s="390"/>
      <c r="S27" s="390"/>
      <c r="T27" s="390"/>
      <c r="U27" s="390"/>
      <c r="V27" s="391"/>
      <c r="W27" s="459"/>
      <c r="X27" s="450"/>
      <c r="Y27" s="451"/>
      <c r="Z27" s="386" t="s">
        <v>113</v>
      </c>
      <c r="AA27" s="387"/>
      <c r="AB27" s="387"/>
      <c r="AC27" s="387"/>
      <c r="AD27" s="387"/>
      <c r="AE27" s="387"/>
      <c r="AF27" s="387"/>
      <c r="AG27" s="388"/>
      <c r="AH27" s="389">
        <v>1</v>
      </c>
      <c r="AI27" s="390"/>
      <c r="AJ27" s="390"/>
      <c r="AK27" s="390"/>
      <c r="AL27" s="391"/>
      <c r="AM27" s="389" t="s">
        <v>114</v>
      </c>
      <c r="AN27" s="390"/>
      <c r="AO27" s="390"/>
      <c r="AP27" s="390"/>
      <c r="AQ27" s="390"/>
      <c r="AR27" s="391"/>
      <c r="AS27" s="389" t="s">
        <v>114</v>
      </c>
      <c r="AT27" s="390"/>
      <c r="AU27" s="390"/>
      <c r="AV27" s="390"/>
      <c r="AW27" s="390"/>
      <c r="AX27" s="392"/>
      <c r="AY27" s="419" t="s">
        <v>115</v>
      </c>
      <c r="AZ27" s="420"/>
      <c r="BA27" s="420"/>
      <c r="BB27" s="420"/>
      <c r="BC27" s="420"/>
      <c r="BD27" s="420"/>
      <c r="BE27" s="420"/>
      <c r="BF27" s="420"/>
      <c r="BG27" s="420"/>
      <c r="BH27" s="420"/>
      <c r="BI27" s="420"/>
      <c r="BJ27" s="420"/>
      <c r="BK27" s="420"/>
      <c r="BL27" s="420"/>
      <c r="BM27" s="421"/>
      <c r="BN27" s="416">
        <v>245308</v>
      </c>
      <c r="BO27" s="417"/>
      <c r="BP27" s="417"/>
      <c r="BQ27" s="417"/>
      <c r="BR27" s="417"/>
      <c r="BS27" s="417"/>
      <c r="BT27" s="417"/>
      <c r="BU27" s="418"/>
      <c r="BV27" s="416">
        <v>245308</v>
      </c>
      <c r="BW27" s="417"/>
      <c r="BX27" s="417"/>
      <c r="BY27" s="417"/>
      <c r="BZ27" s="417"/>
      <c r="CA27" s="417"/>
      <c r="CB27" s="417"/>
      <c r="CC27" s="418"/>
      <c r="CD27" s="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row>
    <row r="28" spans="1:113" ht="18.75" customHeight="1" x14ac:dyDescent="0.15">
      <c r="A28" s="39"/>
      <c r="B28" s="449"/>
      <c r="C28" s="450"/>
      <c r="D28" s="451"/>
      <c r="E28" s="386" t="s">
        <v>116</v>
      </c>
      <c r="F28" s="387"/>
      <c r="G28" s="387"/>
      <c r="H28" s="387"/>
      <c r="I28" s="387"/>
      <c r="J28" s="387"/>
      <c r="K28" s="388"/>
      <c r="L28" s="389">
        <v>1</v>
      </c>
      <c r="M28" s="390"/>
      <c r="N28" s="390"/>
      <c r="O28" s="390"/>
      <c r="P28" s="391"/>
      <c r="Q28" s="389">
        <v>2330</v>
      </c>
      <c r="R28" s="390"/>
      <c r="S28" s="390"/>
      <c r="T28" s="390"/>
      <c r="U28" s="390"/>
      <c r="V28" s="391"/>
      <c r="W28" s="459"/>
      <c r="X28" s="450"/>
      <c r="Y28" s="451"/>
      <c r="Z28" s="386" t="s">
        <v>117</v>
      </c>
      <c r="AA28" s="387"/>
      <c r="AB28" s="387"/>
      <c r="AC28" s="387"/>
      <c r="AD28" s="387"/>
      <c r="AE28" s="387"/>
      <c r="AF28" s="387"/>
      <c r="AG28" s="388"/>
      <c r="AH28" s="389" t="s">
        <v>64</v>
      </c>
      <c r="AI28" s="390"/>
      <c r="AJ28" s="390"/>
      <c r="AK28" s="390"/>
      <c r="AL28" s="391"/>
      <c r="AM28" s="389" t="s">
        <v>64</v>
      </c>
      <c r="AN28" s="390"/>
      <c r="AO28" s="390"/>
      <c r="AP28" s="390"/>
      <c r="AQ28" s="390"/>
      <c r="AR28" s="391"/>
      <c r="AS28" s="389" t="s">
        <v>64</v>
      </c>
      <c r="AT28" s="390"/>
      <c r="AU28" s="390"/>
      <c r="AV28" s="390"/>
      <c r="AW28" s="390"/>
      <c r="AX28" s="392"/>
      <c r="AY28" s="396" t="s">
        <v>118</v>
      </c>
      <c r="AZ28" s="397"/>
      <c r="BA28" s="397"/>
      <c r="BB28" s="398"/>
      <c r="BC28" s="405" t="s">
        <v>119</v>
      </c>
      <c r="BD28" s="406"/>
      <c r="BE28" s="406"/>
      <c r="BF28" s="406"/>
      <c r="BG28" s="406"/>
      <c r="BH28" s="406"/>
      <c r="BI28" s="406"/>
      <c r="BJ28" s="406"/>
      <c r="BK28" s="406"/>
      <c r="BL28" s="406"/>
      <c r="BM28" s="407"/>
      <c r="BN28" s="408">
        <v>1405975</v>
      </c>
      <c r="BO28" s="409"/>
      <c r="BP28" s="409"/>
      <c r="BQ28" s="409"/>
      <c r="BR28" s="409"/>
      <c r="BS28" s="409"/>
      <c r="BT28" s="409"/>
      <c r="BU28" s="410"/>
      <c r="BV28" s="408">
        <v>1491960</v>
      </c>
      <c r="BW28" s="409"/>
      <c r="BX28" s="409"/>
      <c r="BY28" s="409"/>
      <c r="BZ28" s="409"/>
      <c r="CA28" s="409"/>
      <c r="CB28" s="409"/>
      <c r="CC28" s="410"/>
      <c r="CD28" s="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row>
    <row r="29" spans="1:113" ht="18.75" customHeight="1" x14ac:dyDescent="0.15">
      <c r="A29" s="39"/>
      <c r="B29" s="449"/>
      <c r="C29" s="450"/>
      <c r="D29" s="451"/>
      <c r="E29" s="386" t="s">
        <v>120</v>
      </c>
      <c r="F29" s="387"/>
      <c r="G29" s="387"/>
      <c r="H29" s="387"/>
      <c r="I29" s="387"/>
      <c r="J29" s="387"/>
      <c r="K29" s="388"/>
      <c r="L29" s="389">
        <v>14</v>
      </c>
      <c r="M29" s="390"/>
      <c r="N29" s="390"/>
      <c r="O29" s="390"/>
      <c r="P29" s="391"/>
      <c r="Q29" s="389">
        <v>2250</v>
      </c>
      <c r="R29" s="390"/>
      <c r="S29" s="390"/>
      <c r="T29" s="390"/>
      <c r="U29" s="390"/>
      <c r="V29" s="391"/>
      <c r="W29" s="460"/>
      <c r="X29" s="461"/>
      <c r="Y29" s="462"/>
      <c r="Z29" s="386" t="s">
        <v>121</v>
      </c>
      <c r="AA29" s="387"/>
      <c r="AB29" s="387"/>
      <c r="AC29" s="387"/>
      <c r="AD29" s="387"/>
      <c r="AE29" s="387"/>
      <c r="AF29" s="387"/>
      <c r="AG29" s="388"/>
      <c r="AH29" s="389">
        <v>149</v>
      </c>
      <c r="AI29" s="390"/>
      <c r="AJ29" s="390"/>
      <c r="AK29" s="390"/>
      <c r="AL29" s="391"/>
      <c r="AM29" s="389">
        <v>451347</v>
      </c>
      <c r="AN29" s="390"/>
      <c r="AO29" s="390"/>
      <c r="AP29" s="390"/>
      <c r="AQ29" s="390"/>
      <c r="AR29" s="391"/>
      <c r="AS29" s="389">
        <v>3029</v>
      </c>
      <c r="AT29" s="390"/>
      <c r="AU29" s="390"/>
      <c r="AV29" s="390"/>
      <c r="AW29" s="390"/>
      <c r="AX29" s="392"/>
      <c r="AY29" s="399"/>
      <c r="AZ29" s="400"/>
      <c r="BA29" s="400"/>
      <c r="BB29" s="401"/>
      <c r="BC29" s="393" t="s">
        <v>122</v>
      </c>
      <c r="BD29" s="394"/>
      <c r="BE29" s="394"/>
      <c r="BF29" s="394"/>
      <c r="BG29" s="394"/>
      <c r="BH29" s="394"/>
      <c r="BI29" s="394"/>
      <c r="BJ29" s="394"/>
      <c r="BK29" s="394"/>
      <c r="BL29" s="394"/>
      <c r="BM29" s="395"/>
      <c r="BN29" s="413">
        <v>534990</v>
      </c>
      <c r="BO29" s="414"/>
      <c r="BP29" s="414"/>
      <c r="BQ29" s="414"/>
      <c r="BR29" s="414"/>
      <c r="BS29" s="414"/>
      <c r="BT29" s="414"/>
      <c r="BU29" s="415"/>
      <c r="BV29" s="413">
        <v>484983</v>
      </c>
      <c r="BW29" s="414"/>
      <c r="BX29" s="414"/>
      <c r="BY29" s="414"/>
      <c r="BZ29" s="414"/>
      <c r="CA29" s="414"/>
      <c r="CB29" s="414"/>
      <c r="CC29" s="415"/>
      <c r="CD29" s="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row>
    <row r="30" spans="1:113" ht="18.75" customHeight="1" thickBot="1" x14ac:dyDescent="0.2">
      <c r="A30" s="39"/>
      <c r="B30" s="452"/>
      <c r="C30" s="453"/>
      <c r="D30" s="454"/>
      <c r="E30" s="368"/>
      <c r="F30" s="369"/>
      <c r="G30" s="369"/>
      <c r="H30" s="369"/>
      <c r="I30" s="369"/>
      <c r="J30" s="369"/>
      <c r="K30" s="370"/>
      <c r="L30" s="371"/>
      <c r="M30" s="372"/>
      <c r="N30" s="372"/>
      <c r="O30" s="372"/>
      <c r="P30" s="373"/>
      <c r="Q30" s="371"/>
      <c r="R30" s="372"/>
      <c r="S30" s="372"/>
      <c r="T30" s="372"/>
      <c r="U30" s="372"/>
      <c r="V30" s="373"/>
      <c r="W30" s="374" t="s">
        <v>123</v>
      </c>
      <c r="X30" s="375"/>
      <c r="Y30" s="375"/>
      <c r="Z30" s="375"/>
      <c r="AA30" s="375"/>
      <c r="AB30" s="375"/>
      <c r="AC30" s="375"/>
      <c r="AD30" s="375"/>
      <c r="AE30" s="375"/>
      <c r="AF30" s="375"/>
      <c r="AG30" s="376"/>
      <c r="AH30" s="377">
        <v>96.8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124</v>
      </c>
      <c r="BD30" s="381"/>
      <c r="BE30" s="381"/>
      <c r="BF30" s="381"/>
      <c r="BG30" s="381"/>
      <c r="BH30" s="381"/>
      <c r="BI30" s="381"/>
      <c r="BJ30" s="381"/>
      <c r="BK30" s="381"/>
      <c r="BL30" s="381"/>
      <c r="BM30" s="382"/>
      <c r="BN30" s="416">
        <v>1508019</v>
      </c>
      <c r="BO30" s="417"/>
      <c r="BP30" s="417"/>
      <c r="BQ30" s="417"/>
      <c r="BR30" s="417"/>
      <c r="BS30" s="417"/>
      <c r="BT30" s="417"/>
      <c r="BU30" s="418"/>
      <c r="BV30" s="416">
        <v>1313450</v>
      </c>
      <c r="BW30" s="417"/>
      <c r="BX30" s="417"/>
      <c r="BY30" s="417"/>
      <c r="BZ30" s="417"/>
      <c r="CA30" s="417"/>
      <c r="CB30" s="417"/>
      <c r="CC30" s="418"/>
      <c r="CD30" s="55"/>
      <c r="CE30" s="56"/>
      <c r="CF30" s="56"/>
      <c r="CG30" s="56"/>
      <c r="CH30" s="56"/>
      <c r="CI30" s="56"/>
      <c r="CJ30" s="56"/>
      <c r="CK30" s="56"/>
      <c r="CL30" s="56"/>
      <c r="CM30" s="56"/>
      <c r="CN30" s="56"/>
      <c r="CO30" s="56"/>
      <c r="CP30" s="56"/>
      <c r="CQ30" s="56"/>
      <c r="CR30" s="56"/>
      <c r="CS30" s="57"/>
      <c r="CT30" s="58"/>
      <c r="CU30" s="59"/>
      <c r="CV30" s="59"/>
      <c r="CW30" s="59"/>
      <c r="CX30" s="59"/>
      <c r="CY30" s="59"/>
      <c r="CZ30" s="59"/>
      <c r="DA30" s="60"/>
      <c r="DB30" s="58"/>
      <c r="DC30" s="59"/>
      <c r="DD30" s="59"/>
      <c r="DE30" s="59"/>
      <c r="DF30" s="59"/>
      <c r="DG30" s="59"/>
      <c r="DH30" s="59"/>
      <c r="DI30" s="60"/>
    </row>
    <row r="31" spans="1:113" ht="13.5" customHeight="1" x14ac:dyDescent="0.15">
      <c r="A31" s="39"/>
      <c r="B31" s="61"/>
      <c r="DI31" s="62"/>
    </row>
    <row r="32" spans="1:113" ht="13.5" customHeight="1" x14ac:dyDescent="0.15">
      <c r="A32" s="39"/>
      <c r="B32" s="63"/>
      <c r="C32" s="366" t="s">
        <v>125</v>
      </c>
      <c r="D32" s="366"/>
      <c r="E32" s="366"/>
      <c r="F32" s="366"/>
      <c r="G32" s="366"/>
      <c r="H32" s="366"/>
      <c r="I32" s="366"/>
      <c r="J32" s="366"/>
      <c r="K32" s="366"/>
      <c r="L32" s="366"/>
      <c r="M32" s="366"/>
      <c r="N32" s="366"/>
      <c r="O32" s="366"/>
      <c r="P32" s="366"/>
      <c r="Q32" s="366"/>
      <c r="R32" s="366"/>
      <c r="S32" s="366"/>
      <c r="U32" s="367" t="s">
        <v>126</v>
      </c>
      <c r="V32" s="367"/>
      <c r="W32" s="367"/>
      <c r="X32" s="367"/>
      <c r="Y32" s="367"/>
      <c r="Z32" s="367"/>
      <c r="AA32" s="367"/>
      <c r="AB32" s="367"/>
      <c r="AC32" s="367"/>
      <c r="AD32" s="367"/>
      <c r="AE32" s="367"/>
      <c r="AF32" s="367"/>
      <c r="AG32" s="367"/>
      <c r="AH32" s="367"/>
      <c r="AI32" s="367"/>
      <c r="AJ32" s="367"/>
      <c r="AK32" s="367"/>
      <c r="AM32" s="367" t="s">
        <v>127</v>
      </c>
      <c r="AN32" s="367"/>
      <c r="AO32" s="367"/>
      <c r="AP32" s="367"/>
      <c r="AQ32" s="367"/>
      <c r="AR32" s="367"/>
      <c r="AS32" s="367"/>
      <c r="AT32" s="367"/>
      <c r="AU32" s="367"/>
      <c r="AV32" s="367"/>
      <c r="AW32" s="367"/>
      <c r="AX32" s="367"/>
      <c r="AY32" s="367"/>
      <c r="AZ32" s="367"/>
      <c r="BA32" s="367"/>
      <c r="BB32" s="367"/>
      <c r="BC32" s="367"/>
      <c r="BE32" s="367" t="s">
        <v>128</v>
      </c>
      <c r="BF32" s="367"/>
      <c r="BG32" s="367"/>
      <c r="BH32" s="367"/>
      <c r="BI32" s="367"/>
      <c r="BJ32" s="367"/>
      <c r="BK32" s="367"/>
      <c r="BL32" s="367"/>
      <c r="BM32" s="367"/>
      <c r="BN32" s="367"/>
      <c r="BO32" s="367"/>
      <c r="BP32" s="367"/>
      <c r="BQ32" s="367"/>
      <c r="BR32" s="367"/>
      <c r="BS32" s="367"/>
      <c r="BT32" s="367"/>
      <c r="BU32" s="367"/>
      <c r="BW32" s="367" t="s">
        <v>129</v>
      </c>
      <c r="BX32" s="367"/>
      <c r="BY32" s="367"/>
      <c r="BZ32" s="367"/>
      <c r="CA32" s="367"/>
      <c r="CB32" s="367"/>
      <c r="CC32" s="367"/>
      <c r="CD32" s="367"/>
      <c r="CE32" s="367"/>
      <c r="CF32" s="367"/>
      <c r="CG32" s="367"/>
      <c r="CH32" s="367"/>
      <c r="CI32" s="367"/>
      <c r="CJ32" s="367"/>
      <c r="CK32" s="367"/>
      <c r="CL32" s="367"/>
      <c r="CM32" s="367"/>
      <c r="CO32" s="367" t="s">
        <v>130</v>
      </c>
      <c r="CP32" s="367"/>
      <c r="CQ32" s="367"/>
      <c r="CR32" s="367"/>
      <c r="CS32" s="367"/>
      <c r="CT32" s="367"/>
      <c r="CU32" s="367"/>
      <c r="CV32" s="367"/>
      <c r="CW32" s="367"/>
      <c r="CX32" s="367"/>
      <c r="CY32" s="367"/>
      <c r="CZ32" s="367"/>
      <c r="DA32" s="367"/>
      <c r="DB32" s="367"/>
      <c r="DC32" s="367"/>
      <c r="DD32" s="367"/>
      <c r="DE32" s="367"/>
      <c r="DI32" s="62"/>
    </row>
    <row r="33" spans="1:113" ht="13.5" customHeight="1" x14ac:dyDescent="0.15">
      <c r="A33" s="39"/>
      <c r="B33" s="63"/>
      <c r="C33" s="365" t="s">
        <v>131</v>
      </c>
      <c r="D33" s="365"/>
      <c r="E33" s="364" t="s">
        <v>132</v>
      </c>
      <c r="F33" s="364"/>
      <c r="G33" s="364"/>
      <c r="H33" s="364"/>
      <c r="I33" s="364"/>
      <c r="J33" s="364"/>
      <c r="K33" s="364"/>
      <c r="L33" s="364"/>
      <c r="M33" s="364"/>
      <c r="N33" s="364"/>
      <c r="O33" s="364"/>
      <c r="P33" s="364"/>
      <c r="Q33" s="364"/>
      <c r="R33" s="364"/>
      <c r="S33" s="364"/>
      <c r="T33" s="64"/>
      <c r="U33" s="365" t="s">
        <v>131</v>
      </c>
      <c r="V33" s="365"/>
      <c r="W33" s="364" t="s">
        <v>132</v>
      </c>
      <c r="X33" s="364"/>
      <c r="Y33" s="364"/>
      <c r="Z33" s="364"/>
      <c r="AA33" s="364"/>
      <c r="AB33" s="364"/>
      <c r="AC33" s="364"/>
      <c r="AD33" s="364"/>
      <c r="AE33" s="364"/>
      <c r="AF33" s="364"/>
      <c r="AG33" s="364"/>
      <c r="AH33" s="364"/>
      <c r="AI33" s="364"/>
      <c r="AJ33" s="364"/>
      <c r="AK33" s="364"/>
      <c r="AL33" s="64"/>
      <c r="AM33" s="365" t="s">
        <v>131</v>
      </c>
      <c r="AN33" s="365"/>
      <c r="AO33" s="364" t="s">
        <v>132</v>
      </c>
      <c r="AP33" s="364"/>
      <c r="AQ33" s="364"/>
      <c r="AR33" s="364"/>
      <c r="AS33" s="364"/>
      <c r="AT33" s="364"/>
      <c r="AU33" s="364"/>
      <c r="AV33" s="364"/>
      <c r="AW33" s="364"/>
      <c r="AX33" s="364"/>
      <c r="AY33" s="364"/>
      <c r="AZ33" s="364"/>
      <c r="BA33" s="364"/>
      <c r="BB33" s="364"/>
      <c r="BC33" s="364"/>
      <c r="BD33" s="65"/>
      <c r="BE33" s="364" t="s">
        <v>133</v>
      </c>
      <c r="BF33" s="364"/>
      <c r="BG33" s="364" t="s">
        <v>134</v>
      </c>
      <c r="BH33" s="364"/>
      <c r="BI33" s="364"/>
      <c r="BJ33" s="364"/>
      <c r="BK33" s="364"/>
      <c r="BL33" s="364"/>
      <c r="BM33" s="364"/>
      <c r="BN33" s="364"/>
      <c r="BO33" s="364"/>
      <c r="BP33" s="364"/>
      <c r="BQ33" s="364"/>
      <c r="BR33" s="364"/>
      <c r="BS33" s="364"/>
      <c r="BT33" s="364"/>
      <c r="BU33" s="364"/>
      <c r="BV33" s="65"/>
      <c r="BW33" s="365" t="s">
        <v>133</v>
      </c>
      <c r="BX33" s="365"/>
      <c r="BY33" s="364" t="s">
        <v>135</v>
      </c>
      <c r="BZ33" s="364"/>
      <c r="CA33" s="364"/>
      <c r="CB33" s="364"/>
      <c r="CC33" s="364"/>
      <c r="CD33" s="364"/>
      <c r="CE33" s="364"/>
      <c r="CF33" s="364"/>
      <c r="CG33" s="364"/>
      <c r="CH33" s="364"/>
      <c r="CI33" s="364"/>
      <c r="CJ33" s="364"/>
      <c r="CK33" s="364"/>
      <c r="CL33" s="364"/>
      <c r="CM33" s="364"/>
      <c r="CN33" s="64"/>
      <c r="CO33" s="365" t="s">
        <v>131</v>
      </c>
      <c r="CP33" s="365"/>
      <c r="CQ33" s="364" t="s">
        <v>136</v>
      </c>
      <c r="CR33" s="364"/>
      <c r="CS33" s="364"/>
      <c r="CT33" s="364"/>
      <c r="CU33" s="364"/>
      <c r="CV33" s="364"/>
      <c r="CW33" s="364"/>
      <c r="CX33" s="364"/>
      <c r="CY33" s="364"/>
      <c r="CZ33" s="364"/>
      <c r="DA33" s="364"/>
      <c r="DB33" s="364"/>
      <c r="DC33" s="364"/>
      <c r="DD33" s="364"/>
      <c r="DE33" s="364"/>
      <c r="DF33" s="64"/>
      <c r="DG33" s="363" t="s">
        <v>137</v>
      </c>
      <c r="DH33" s="363"/>
      <c r="DI33" s="66"/>
    </row>
    <row r="34" spans="1:113" ht="32.25" customHeight="1" x14ac:dyDescent="0.15">
      <c r="A34" s="39"/>
      <c r="B34" s="63"/>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39"/>
      <c r="U34" s="361">
        <f>IF(W34="","",MAX(C34:D43)+1)</f>
        <v>2</v>
      </c>
      <c r="V34" s="361"/>
      <c r="W34" s="362" t="str">
        <f>IF('各会計、関係団体の財政状況及び健全化判断比率'!B28="","",'各会計、関係団体の財政状況及び健全化判断比率'!B28)</f>
        <v>東北町国民健康保険事業特別会計</v>
      </c>
      <c r="X34" s="362"/>
      <c r="Y34" s="362"/>
      <c r="Z34" s="362"/>
      <c r="AA34" s="362"/>
      <c r="AB34" s="362"/>
      <c r="AC34" s="362"/>
      <c r="AD34" s="362"/>
      <c r="AE34" s="362"/>
      <c r="AF34" s="362"/>
      <c r="AG34" s="362"/>
      <c r="AH34" s="362"/>
      <c r="AI34" s="362"/>
      <c r="AJ34" s="362"/>
      <c r="AK34" s="362"/>
      <c r="AL34" s="39"/>
      <c r="AM34" s="361">
        <f>IF(AO34="","",MAX(C34:D43,U34:V43)+1)</f>
        <v>6</v>
      </c>
      <c r="AN34" s="361"/>
      <c r="AO34" s="362" t="str">
        <f>IF('各会計、関係団体の財政状況及び健全化判断比率'!B32="","",'各会計、関係団体の財政状況及び健全化判断比率'!B32)</f>
        <v>東北町上水道事業会計</v>
      </c>
      <c r="AP34" s="362"/>
      <c r="AQ34" s="362"/>
      <c r="AR34" s="362"/>
      <c r="AS34" s="362"/>
      <c r="AT34" s="362"/>
      <c r="AU34" s="362"/>
      <c r="AV34" s="362"/>
      <c r="AW34" s="362"/>
      <c r="AX34" s="362"/>
      <c r="AY34" s="362"/>
      <c r="AZ34" s="362"/>
      <c r="BA34" s="362"/>
      <c r="BB34" s="362"/>
      <c r="BC34" s="362"/>
      <c r="BD34" s="39"/>
      <c r="BE34" s="361">
        <f>IF(BG34="","",MAX(C34:D43,U34:V43,AM34:AN43)+1)</f>
        <v>7</v>
      </c>
      <c r="BF34" s="361"/>
      <c r="BG34" s="362" t="str">
        <f>IF('各会計、関係団体の財政状況及び健全化判断比率'!B33="","",'各会計、関係団体の財政状況及び健全化判断比率'!B33)</f>
        <v>東北町公共下水道事業特別会計</v>
      </c>
      <c r="BH34" s="362"/>
      <c r="BI34" s="362"/>
      <c r="BJ34" s="362"/>
      <c r="BK34" s="362"/>
      <c r="BL34" s="362"/>
      <c r="BM34" s="362"/>
      <c r="BN34" s="362"/>
      <c r="BO34" s="362"/>
      <c r="BP34" s="362"/>
      <c r="BQ34" s="362"/>
      <c r="BR34" s="362"/>
      <c r="BS34" s="362"/>
      <c r="BT34" s="362"/>
      <c r="BU34" s="362"/>
      <c r="BV34" s="39"/>
      <c r="BW34" s="361">
        <f>IF(BY34="","",MAX(C34:D43,U34:V43,AM34:AN43,BE34:BF43)+1)</f>
        <v>9</v>
      </c>
      <c r="BX34" s="361"/>
      <c r="BY34" s="362" t="str">
        <f>IF('各会計、関係団体の財政状況及び健全化判断比率'!B68="","",'各会計、関係団体の財政状況及び健全化判断比率'!B68)</f>
        <v>中部上北広域事業組合</v>
      </c>
      <c r="BZ34" s="362"/>
      <c r="CA34" s="362"/>
      <c r="CB34" s="362"/>
      <c r="CC34" s="362"/>
      <c r="CD34" s="362"/>
      <c r="CE34" s="362"/>
      <c r="CF34" s="362"/>
      <c r="CG34" s="362"/>
      <c r="CH34" s="362"/>
      <c r="CI34" s="362"/>
      <c r="CJ34" s="362"/>
      <c r="CK34" s="362"/>
      <c r="CL34" s="362"/>
      <c r="CM34" s="362"/>
      <c r="CN34" s="39"/>
      <c r="CO34" s="361">
        <f>IF(CQ34="","",MAX(C34:D43,U34:V43,AM34:AN43,BE34:BF43,BW34:BX43)+1)</f>
        <v>17</v>
      </c>
      <c r="CP34" s="361"/>
      <c r="CQ34" s="362" t="str">
        <f>IF('各会計、関係団体の財政状況及び健全化判断比率'!BS7="","",'各会計、関係団体の財政状況及び健全化判断比率'!BS7)</f>
        <v>東北町土地開発公社</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66"/>
    </row>
    <row r="35" spans="1:113" ht="32.25" customHeight="1" x14ac:dyDescent="0.15">
      <c r="A35" s="39"/>
      <c r="B35" s="63"/>
      <c r="C35" s="361" t="str">
        <f>IF(E35="","",C34+1)</f>
        <v/>
      </c>
      <c r="D35" s="361"/>
      <c r="E35" s="362" t="str">
        <f>IF('各会計、関係団体の財政状況及び健全化判断比率'!B8="","",'各会計、関係団体の財政状況及び健全化判断比率'!B8)</f>
        <v/>
      </c>
      <c r="F35" s="362"/>
      <c r="G35" s="362"/>
      <c r="H35" s="362"/>
      <c r="I35" s="362"/>
      <c r="J35" s="362"/>
      <c r="K35" s="362"/>
      <c r="L35" s="362"/>
      <c r="M35" s="362"/>
      <c r="N35" s="362"/>
      <c r="O35" s="362"/>
      <c r="P35" s="362"/>
      <c r="Q35" s="362"/>
      <c r="R35" s="362"/>
      <c r="S35" s="362"/>
      <c r="T35" s="39"/>
      <c r="U35" s="361">
        <f>IF(W35="","",U34+1)</f>
        <v>3</v>
      </c>
      <c r="V35" s="361"/>
      <c r="W35" s="362" t="str">
        <f>IF('各会計、関係団体の財政状況及び健全化判断比率'!B29="","",'各会計、関係団体の財政状況及び健全化判断比率'!B29)</f>
        <v>東北町介護保険特別会計</v>
      </c>
      <c r="X35" s="362"/>
      <c r="Y35" s="362"/>
      <c r="Z35" s="362"/>
      <c r="AA35" s="362"/>
      <c r="AB35" s="362"/>
      <c r="AC35" s="362"/>
      <c r="AD35" s="362"/>
      <c r="AE35" s="362"/>
      <c r="AF35" s="362"/>
      <c r="AG35" s="362"/>
      <c r="AH35" s="362"/>
      <c r="AI35" s="362"/>
      <c r="AJ35" s="362"/>
      <c r="AK35" s="362"/>
      <c r="AL35" s="39"/>
      <c r="AM35" s="361" t="str">
        <f t="shared" ref="AM35:AM43" si="0">IF(AO35="","",AM34+1)</f>
        <v/>
      </c>
      <c r="AN35" s="361"/>
      <c r="AO35" s="362"/>
      <c r="AP35" s="362"/>
      <c r="AQ35" s="362"/>
      <c r="AR35" s="362"/>
      <c r="AS35" s="362"/>
      <c r="AT35" s="362"/>
      <c r="AU35" s="362"/>
      <c r="AV35" s="362"/>
      <c r="AW35" s="362"/>
      <c r="AX35" s="362"/>
      <c r="AY35" s="362"/>
      <c r="AZ35" s="362"/>
      <c r="BA35" s="362"/>
      <c r="BB35" s="362"/>
      <c r="BC35" s="362"/>
      <c r="BD35" s="39"/>
      <c r="BE35" s="361">
        <f t="shared" ref="BE35:BE43" si="1">IF(BG35="","",BE34+1)</f>
        <v>8</v>
      </c>
      <c r="BF35" s="361"/>
      <c r="BG35" s="362" t="str">
        <f>IF('各会計、関係団体の財政状況及び健全化判断比率'!B34="","",'各会計、関係団体の財政状況及び健全化判断比率'!B34)</f>
        <v>東北町農業集落排水事業特別会計</v>
      </c>
      <c r="BH35" s="362"/>
      <c r="BI35" s="362"/>
      <c r="BJ35" s="362"/>
      <c r="BK35" s="362"/>
      <c r="BL35" s="362"/>
      <c r="BM35" s="362"/>
      <c r="BN35" s="362"/>
      <c r="BO35" s="362"/>
      <c r="BP35" s="362"/>
      <c r="BQ35" s="362"/>
      <c r="BR35" s="362"/>
      <c r="BS35" s="362"/>
      <c r="BT35" s="362"/>
      <c r="BU35" s="362"/>
      <c r="BV35" s="39"/>
      <c r="BW35" s="361">
        <f t="shared" ref="BW35:BW43" si="2">IF(BY35="","",BW34+1)</f>
        <v>10</v>
      </c>
      <c r="BX35" s="361"/>
      <c r="BY35" s="362" t="str">
        <f>IF('各会計、関係団体の財政状況及び健全化判断比率'!B69="","",'各会計、関係団体の財政状況及び健全化判断比率'!B69)</f>
        <v>中部上北広域事業組合（病院事業会計）</v>
      </c>
      <c r="BZ35" s="362"/>
      <c r="CA35" s="362"/>
      <c r="CB35" s="362"/>
      <c r="CC35" s="362"/>
      <c r="CD35" s="362"/>
      <c r="CE35" s="362"/>
      <c r="CF35" s="362"/>
      <c r="CG35" s="362"/>
      <c r="CH35" s="362"/>
      <c r="CI35" s="362"/>
      <c r="CJ35" s="362"/>
      <c r="CK35" s="362"/>
      <c r="CL35" s="362"/>
      <c r="CM35" s="362"/>
      <c r="CN35" s="39"/>
      <c r="CO35" s="361">
        <f t="shared" ref="CO35:CO43" si="3">IF(CQ35="","",CO34+1)</f>
        <v>18</v>
      </c>
      <c r="CP35" s="361"/>
      <c r="CQ35" s="362" t="str">
        <f>IF('各会計、関係団体の財政状況及び健全化判断比率'!BS8="","",'各会計、関係団体の財政状況及び健全化判断比率'!BS8)</f>
        <v>株式会社おがわら湖</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66"/>
    </row>
    <row r="36" spans="1:113" ht="32.25" customHeight="1" x14ac:dyDescent="0.15">
      <c r="A36" s="39"/>
      <c r="B36" s="63"/>
      <c r="C36" s="361" t="str">
        <f>IF(E36="","",C35+1)</f>
        <v/>
      </c>
      <c r="D36" s="361"/>
      <c r="E36" s="362" t="str">
        <f>IF('各会計、関係団体の財政状況及び健全化判断比率'!B9="","",'各会計、関係団体の財政状況及び健全化判断比率'!B9)</f>
        <v/>
      </c>
      <c r="F36" s="362"/>
      <c r="G36" s="362"/>
      <c r="H36" s="362"/>
      <c r="I36" s="362"/>
      <c r="J36" s="362"/>
      <c r="K36" s="362"/>
      <c r="L36" s="362"/>
      <c r="M36" s="362"/>
      <c r="N36" s="362"/>
      <c r="O36" s="362"/>
      <c r="P36" s="362"/>
      <c r="Q36" s="362"/>
      <c r="R36" s="362"/>
      <c r="S36" s="362"/>
      <c r="T36" s="39"/>
      <c r="U36" s="361">
        <f t="shared" ref="U36:U43" si="4">IF(W36="","",U35+1)</f>
        <v>4</v>
      </c>
      <c r="V36" s="361"/>
      <c r="W36" s="362" t="str">
        <f>IF('各会計、関係団体の財政状況及び健全化判断比率'!B30="","",'各会計、関係団体の財政状況及び健全化判断比率'!B30)</f>
        <v>東北町後期高齢者医療特別会計</v>
      </c>
      <c r="X36" s="362"/>
      <c r="Y36" s="362"/>
      <c r="Z36" s="362"/>
      <c r="AA36" s="362"/>
      <c r="AB36" s="362"/>
      <c r="AC36" s="362"/>
      <c r="AD36" s="362"/>
      <c r="AE36" s="362"/>
      <c r="AF36" s="362"/>
      <c r="AG36" s="362"/>
      <c r="AH36" s="362"/>
      <c r="AI36" s="362"/>
      <c r="AJ36" s="362"/>
      <c r="AK36" s="362"/>
      <c r="AL36" s="39"/>
      <c r="AM36" s="361" t="str">
        <f t="shared" si="0"/>
        <v/>
      </c>
      <c r="AN36" s="361"/>
      <c r="AO36" s="362"/>
      <c r="AP36" s="362"/>
      <c r="AQ36" s="362"/>
      <c r="AR36" s="362"/>
      <c r="AS36" s="362"/>
      <c r="AT36" s="362"/>
      <c r="AU36" s="362"/>
      <c r="AV36" s="362"/>
      <c r="AW36" s="362"/>
      <c r="AX36" s="362"/>
      <c r="AY36" s="362"/>
      <c r="AZ36" s="362"/>
      <c r="BA36" s="362"/>
      <c r="BB36" s="362"/>
      <c r="BC36" s="362"/>
      <c r="BD36" s="39"/>
      <c r="BE36" s="361" t="str">
        <f t="shared" si="1"/>
        <v/>
      </c>
      <c r="BF36" s="361"/>
      <c r="BG36" s="362"/>
      <c r="BH36" s="362"/>
      <c r="BI36" s="362"/>
      <c r="BJ36" s="362"/>
      <c r="BK36" s="362"/>
      <c r="BL36" s="362"/>
      <c r="BM36" s="362"/>
      <c r="BN36" s="362"/>
      <c r="BO36" s="362"/>
      <c r="BP36" s="362"/>
      <c r="BQ36" s="362"/>
      <c r="BR36" s="362"/>
      <c r="BS36" s="362"/>
      <c r="BT36" s="362"/>
      <c r="BU36" s="362"/>
      <c r="BV36" s="39"/>
      <c r="BW36" s="361">
        <f t="shared" si="2"/>
        <v>11</v>
      </c>
      <c r="BX36" s="361"/>
      <c r="BY36" s="362" t="str">
        <f>IF('各会計、関係団体の財政状況及び健全化判断比率'!B70="","",'各会計、関係団体の財政状況及び健全化判断比率'!B70)</f>
        <v>上北地方教育・福祉事務組合</v>
      </c>
      <c r="BZ36" s="362"/>
      <c r="CA36" s="362"/>
      <c r="CB36" s="362"/>
      <c r="CC36" s="362"/>
      <c r="CD36" s="362"/>
      <c r="CE36" s="362"/>
      <c r="CF36" s="362"/>
      <c r="CG36" s="362"/>
      <c r="CH36" s="362"/>
      <c r="CI36" s="362"/>
      <c r="CJ36" s="362"/>
      <c r="CK36" s="362"/>
      <c r="CL36" s="362"/>
      <c r="CM36" s="362"/>
      <c r="CN36" s="39"/>
      <c r="CO36" s="361" t="str">
        <f t="shared" si="3"/>
        <v/>
      </c>
      <c r="CP36" s="361"/>
      <c r="CQ36" s="362" t="str">
        <f>IF('各会計、関係団体の財政状況及び健全化判断比率'!BS9="","",'各会計、関係団体の財政状況及び健全化判断比率'!BS9)</f>
        <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66"/>
    </row>
    <row r="37" spans="1:113" ht="32.25" customHeight="1" x14ac:dyDescent="0.15">
      <c r="A37" s="39"/>
      <c r="B37" s="63"/>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39"/>
      <c r="U37" s="361">
        <f t="shared" si="4"/>
        <v>5</v>
      </c>
      <c r="V37" s="361"/>
      <c r="W37" s="362" t="str">
        <f>IF('各会計、関係団体の財政状況及び健全化判断比率'!B31="","",'各会計、関係団体の財政状況及び健全化判断比率'!B31)</f>
        <v>東北町介護サービス事業特別会計</v>
      </c>
      <c r="X37" s="362"/>
      <c r="Y37" s="362"/>
      <c r="Z37" s="362"/>
      <c r="AA37" s="362"/>
      <c r="AB37" s="362"/>
      <c r="AC37" s="362"/>
      <c r="AD37" s="362"/>
      <c r="AE37" s="362"/>
      <c r="AF37" s="362"/>
      <c r="AG37" s="362"/>
      <c r="AH37" s="362"/>
      <c r="AI37" s="362"/>
      <c r="AJ37" s="362"/>
      <c r="AK37" s="362"/>
      <c r="AL37" s="39"/>
      <c r="AM37" s="361" t="str">
        <f t="shared" si="0"/>
        <v/>
      </c>
      <c r="AN37" s="361"/>
      <c r="AO37" s="362"/>
      <c r="AP37" s="362"/>
      <c r="AQ37" s="362"/>
      <c r="AR37" s="362"/>
      <c r="AS37" s="362"/>
      <c r="AT37" s="362"/>
      <c r="AU37" s="362"/>
      <c r="AV37" s="362"/>
      <c r="AW37" s="362"/>
      <c r="AX37" s="362"/>
      <c r="AY37" s="362"/>
      <c r="AZ37" s="362"/>
      <c r="BA37" s="362"/>
      <c r="BB37" s="362"/>
      <c r="BC37" s="362"/>
      <c r="BD37" s="39"/>
      <c r="BE37" s="361" t="str">
        <f t="shared" si="1"/>
        <v/>
      </c>
      <c r="BF37" s="361"/>
      <c r="BG37" s="362"/>
      <c r="BH37" s="362"/>
      <c r="BI37" s="362"/>
      <c r="BJ37" s="362"/>
      <c r="BK37" s="362"/>
      <c r="BL37" s="362"/>
      <c r="BM37" s="362"/>
      <c r="BN37" s="362"/>
      <c r="BO37" s="362"/>
      <c r="BP37" s="362"/>
      <c r="BQ37" s="362"/>
      <c r="BR37" s="362"/>
      <c r="BS37" s="362"/>
      <c r="BT37" s="362"/>
      <c r="BU37" s="362"/>
      <c r="BV37" s="39"/>
      <c r="BW37" s="361">
        <f t="shared" si="2"/>
        <v>12</v>
      </c>
      <c r="BX37" s="361"/>
      <c r="BY37" s="362" t="str">
        <f>IF('各会計、関係団体の財政状況及び健全化判断比率'!B71="","",'各会計、関係団体の財政状況及び健全化判断比率'!B71)</f>
        <v>青森県市町村総合事務組合</v>
      </c>
      <c r="BZ37" s="362"/>
      <c r="CA37" s="362"/>
      <c r="CB37" s="362"/>
      <c r="CC37" s="362"/>
      <c r="CD37" s="362"/>
      <c r="CE37" s="362"/>
      <c r="CF37" s="362"/>
      <c r="CG37" s="362"/>
      <c r="CH37" s="362"/>
      <c r="CI37" s="362"/>
      <c r="CJ37" s="362"/>
      <c r="CK37" s="362"/>
      <c r="CL37" s="362"/>
      <c r="CM37" s="362"/>
      <c r="CN37" s="39"/>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66"/>
    </row>
    <row r="38" spans="1:113" ht="32.25" customHeight="1" x14ac:dyDescent="0.15">
      <c r="A38" s="39"/>
      <c r="B38" s="63"/>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39"/>
      <c r="U38" s="361" t="str">
        <f t="shared" si="4"/>
        <v/>
      </c>
      <c r="V38" s="361"/>
      <c r="W38" s="362"/>
      <c r="X38" s="362"/>
      <c r="Y38" s="362"/>
      <c r="Z38" s="362"/>
      <c r="AA38" s="362"/>
      <c r="AB38" s="362"/>
      <c r="AC38" s="362"/>
      <c r="AD38" s="362"/>
      <c r="AE38" s="362"/>
      <c r="AF38" s="362"/>
      <c r="AG38" s="362"/>
      <c r="AH38" s="362"/>
      <c r="AI38" s="362"/>
      <c r="AJ38" s="362"/>
      <c r="AK38" s="362"/>
      <c r="AL38" s="39"/>
      <c r="AM38" s="361" t="str">
        <f t="shared" si="0"/>
        <v/>
      </c>
      <c r="AN38" s="361"/>
      <c r="AO38" s="362"/>
      <c r="AP38" s="362"/>
      <c r="AQ38" s="362"/>
      <c r="AR38" s="362"/>
      <c r="AS38" s="362"/>
      <c r="AT38" s="362"/>
      <c r="AU38" s="362"/>
      <c r="AV38" s="362"/>
      <c r="AW38" s="362"/>
      <c r="AX38" s="362"/>
      <c r="AY38" s="362"/>
      <c r="AZ38" s="362"/>
      <c r="BA38" s="362"/>
      <c r="BB38" s="362"/>
      <c r="BC38" s="362"/>
      <c r="BD38" s="39"/>
      <c r="BE38" s="361" t="str">
        <f t="shared" si="1"/>
        <v/>
      </c>
      <c r="BF38" s="361"/>
      <c r="BG38" s="362"/>
      <c r="BH38" s="362"/>
      <c r="BI38" s="362"/>
      <c r="BJ38" s="362"/>
      <c r="BK38" s="362"/>
      <c r="BL38" s="362"/>
      <c r="BM38" s="362"/>
      <c r="BN38" s="362"/>
      <c r="BO38" s="362"/>
      <c r="BP38" s="362"/>
      <c r="BQ38" s="362"/>
      <c r="BR38" s="362"/>
      <c r="BS38" s="362"/>
      <c r="BT38" s="362"/>
      <c r="BU38" s="362"/>
      <c r="BV38" s="39"/>
      <c r="BW38" s="361">
        <f t="shared" si="2"/>
        <v>13</v>
      </c>
      <c r="BX38" s="361"/>
      <c r="BY38" s="362" t="str">
        <f>IF('各会計、関係団体の財政状況及び健全化判断比率'!B72="","",'各会計、関係団体の財政状況及び健全化判断比率'!B72)</f>
        <v>青森県市町村職員退職手当組合</v>
      </c>
      <c r="BZ38" s="362"/>
      <c r="CA38" s="362"/>
      <c r="CB38" s="362"/>
      <c r="CC38" s="362"/>
      <c r="CD38" s="362"/>
      <c r="CE38" s="362"/>
      <c r="CF38" s="362"/>
      <c r="CG38" s="362"/>
      <c r="CH38" s="362"/>
      <c r="CI38" s="362"/>
      <c r="CJ38" s="362"/>
      <c r="CK38" s="362"/>
      <c r="CL38" s="362"/>
      <c r="CM38" s="362"/>
      <c r="CN38" s="39"/>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66"/>
    </row>
    <row r="39" spans="1:113" ht="32.25" customHeight="1" x14ac:dyDescent="0.15">
      <c r="A39" s="39"/>
      <c r="B39" s="63"/>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39"/>
      <c r="U39" s="361" t="str">
        <f t="shared" si="4"/>
        <v/>
      </c>
      <c r="V39" s="361"/>
      <c r="W39" s="362"/>
      <c r="X39" s="362"/>
      <c r="Y39" s="362"/>
      <c r="Z39" s="362"/>
      <c r="AA39" s="362"/>
      <c r="AB39" s="362"/>
      <c r="AC39" s="362"/>
      <c r="AD39" s="362"/>
      <c r="AE39" s="362"/>
      <c r="AF39" s="362"/>
      <c r="AG39" s="362"/>
      <c r="AH39" s="362"/>
      <c r="AI39" s="362"/>
      <c r="AJ39" s="362"/>
      <c r="AK39" s="362"/>
      <c r="AL39" s="39"/>
      <c r="AM39" s="361" t="str">
        <f t="shared" si="0"/>
        <v/>
      </c>
      <c r="AN39" s="361"/>
      <c r="AO39" s="362"/>
      <c r="AP39" s="362"/>
      <c r="AQ39" s="362"/>
      <c r="AR39" s="362"/>
      <c r="AS39" s="362"/>
      <c r="AT39" s="362"/>
      <c r="AU39" s="362"/>
      <c r="AV39" s="362"/>
      <c r="AW39" s="362"/>
      <c r="AX39" s="362"/>
      <c r="AY39" s="362"/>
      <c r="AZ39" s="362"/>
      <c r="BA39" s="362"/>
      <c r="BB39" s="362"/>
      <c r="BC39" s="362"/>
      <c r="BD39" s="39"/>
      <c r="BE39" s="361" t="str">
        <f t="shared" si="1"/>
        <v/>
      </c>
      <c r="BF39" s="361"/>
      <c r="BG39" s="362"/>
      <c r="BH39" s="362"/>
      <c r="BI39" s="362"/>
      <c r="BJ39" s="362"/>
      <c r="BK39" s="362"/>
      <c r="BL39" s="362"/>
      <c r="BM39" s="362"/>
      <c r="BN39" s="362"/>
      <c r="BO39" s="362"/>
      <c r="BP39" s="362"/>
      <c r="BQ39" s="362"/>
      <c r="BR39" s="362"/>
      <c r="BS39" s="362"/>
      <c r="BT39" s="362"/>
      <c r="BU39" s="362"/>
      <c r="BV39" s="39"/>
      <c r="BW39" s="361">
        <f t="shared" si="2"/>
        <v>14</v>
      </c>
      <c r="BX39" s="361"/>
      <c r="BY39" s="362" t="str">
        <f>IF('各会計、関係団体の財政状況及び健全化判断比率'!B73="","",'各会計、関係団体の財政状況及び健全化判断比率'!B73)</f>
        <v>青森県交通災害共済組合</v>
      </c>
      <c r="BZ39" s="362"/>
      <c r="CA39" s="362"/>
      <c r="CB39" s="362"/>
      <c r="CC39" s="362"/>
      <c r="CD39" s="362"/>
      <c r="CE39" s="362"/>
      <c r="CF39" s="362"/>
      <c r="CG39" s="362"/>
      <c r="CH39" s="362"/>
      <c r="CI39" s="362"/>
      <c r="CJ39" s="362"/>
      <c r="CK39" s="362"/>
      <c r="CL39" s="362"/>
      <c r="CM39" s="362"/>
      <c r="CN39" s="39"/>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66"/>
    </row>
    <row r="40" spans="1:113" ht="32.25" customHeight="1" x14ac:dyDescent="0.15">
      <c r="A40" s="39"/>
      <c r="B40" s="63"/>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39"/>
      <c r="U40" s="361" t="str">
        <f t="shared" si="4"/>
        <v/>
      </c>
      <c r="V40" s="361"/>
      <c r="W40" s="362"/>
      <c r="X40" s="362"/>
      <c r="Y40" s="362"/>
      <c r="Z40" s="362"/>
      <c r="AA40" s="362"/>
      <c r="AB40" s="362"/>
      <c r="AC40" s="362"/>
      <c r="AD40" s="362"/>
      <c r="AE40" s="362"/>
      <c r="AF40" s="362"/>
      <c r="AG40" s="362"/>
      <c r="AH40" s="362"/>
      <c r="AI40" s="362"/>
      <c r="AJ40" s="362"/>
      <c r="AK40" s="362"/>
      <c r="AL40" s="39"/>
      <c r="AM40" s="361" t="str">
        <f t="shared" si="0"/>
        <v/>
      </c>
      <c r="AN40" s="361"/>
      <c r="AO40" s="362"/>
      <c r="AP40" s="362"/>
      <c r="AQ40" s="362"/>
      <c r="AR40" s="362"/>
      <c r="AS40" s="362"/>
      <c r="AT40" s="362"/>
      <c r="AU40" s="362"/>
      <c r="AV40" s="362"/>
      <c r="AW40" s="362"/>
      <c r="AX40" s="362"/>
      <c r="AY40" s="362"/>
      <c r="AZ40" s="362"/>
      <c r="BA40" s="362"/>
      <c r="BB40" s="362"/>
      <c r="BC40" s="362"/>
      <c r="BD40" s="39"/>
      <c r="BE40" s="361" t="str">
        <f t="shared" si="1"/>
        <v/>
      </c>
      <c r="BF40" s="361"/>
      <c r="BG40" s="362"/>
      <c r="BH40" s="362"/>
      <c r="BI40" s="362"/>
      <c r="BJ40" s="362"/>
      <c r="BK40" s="362"/>
      <c r="BL40" s="362"/>
      <c r="BM40" s="362"/>
      <c r="BN40" s="362"/>
      <c r="BO40" s="362"/>
      <c r="BP40" s="362"/>
      <c r="BQ40" s="362"/>
      <c r="BR40" s="362"/>
      <c r="BS40" s="362"/>
      <c r="BT40" s="362"/>
      <c r="BU40" s="362"/>
      <c r="BV40" s="39"/>
      <c r="BW40" s="361">
        <f t="shared" si="2"/>
        <v>15</v>
      </c>
      <c r="BX40" s="361"/>
      <c r="BY40" s="362" t="str">
        <f>IF('各会計、関係団体の財政状況及び健全化判断比率'!B74="","",'各会計、関係団体の財政状況及び健全化判断比率'!B74)</f>
        <v>青森県後期高齢者医療広域連合（一般会計）</v>
      </c>
      <c r="BZ40" s="362"/>
      <c r="CA40" s="362"/>
      <c r="CB40" s="362"/>
      <c r="CC40" s="362"/>
      <c r="CD40" s="362"/>
      <c r="CE40" s="362"/>
      <c r="CF40" s="362"/>
      <c r="CG40" s="362"/>
      <c r="CH40" s="362"/>
      <c r="CI40" s="362"/>
      <c r="CJ40" s="362"/>
      <c r="CK40" s="362"/>
      <c r="CL40" s="362"/>
      <c r="CM40" s="362"/>
      <c r="CN40" s="39"/>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66"/>
    </row>
    <row r="41" spans="1:113" ht="32.25" customHeight="1" x14ac:dyDescent="0.15">
      <c r="A41" s="39"/>
      <c r="B41" s="63"/>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39"/>
      <c r="U41" s="361" t="str">
        <f t="shared" si="4"/>
        <v/>
      </c>
      <c r="V41" s="361"/>
      <c r="W41" s="362"/>
      <c r="X41" s="362"/>
      <c r="Y41" s="362"/>
      <c r="Z41" s="362"/>
      <c r="AA41" s="362"/>
      <c r="AB41" s="362"/>
      <c r="AC41" s="362"/>
      <c r="AD41" s="362"/>
      <c r="AE41" s="362"/>
      <c r="AF41" s="362"/>
      <c r="AG41" s="362"/>
      <c r="AH41" s="362"/>
      <c r="AI41" s="362"/>
      <c r="AJ41" s="362"/>
      <c r="AK41" s="362"/>
      <c r="AL41" s="39"/>
      <c r="AM41" s="361" t="str">
        <f t="shared" si="0"/>
        <v/>
      </c>
      <c r="AN41" s="361"/>
      <c r="AO41" s="362"/>
      <c r="AP41" s="362"/>
      <c r="AQ41" s="362"/>
      <c r="AR41" s="362"/>
      <c r="AS41" s="362"/>
      <c r="AT41" s="362"/>
      <c r="AU41" s="362"/>
      <c r="AV41" s="362"/>
      <c r="AW41" s="362"/>
      <c r="AX41" s="362"/>
      <c r="AY41" s="362"/>
      <c r="AZ41" s="362"/>
      <c r="BA41" s="362"/>
      <c r="BB41" s="362"/>
      <c r="BC41" s="362"/>
      <c r="BD41" s="39"/>
      <c r="BE41" s="361" t="str">
        <f t="shared" si="1"/>
        <v/>
      </c>
      <c r="BF41" s="361"/>
      <c r="BG41" s="362"/>
      <c r="BH41" s="362"/>
      <c r="BI41" s="362"/>
      <c r="BJ41" s="362"/>
      <c r="BK41" s="362"/>
      <c r="BL41" s="362"/>
      <c r="BM41" s="362"/>
      <c r="BN41" s="362"/>
      <c r="BO41" s="362"/>
      <c r="BP41" s="362"/>
      <c r="BQ41" s="362"/>
      <c r="BR41" s="362"/>
      <c r="BS41" s="362"/>
      <c r="BT41" s="362"/>
      <c r="BU41" s="362"/>
      <c r="BV41" s="39"/>
      <c r="BW41" s="361">
        <f t="shared" si="2"/>
        <v>16</v>
      </c>
      <c r="BX41" s="361"/>
      <c r="BY41" s="362" t="str">
        <f>IF('各会計、関係団体の財政状況及び健全化判断比率'!B75="","",'各会計、関係団体の財政状況及び健全化判断比率'!B75)</f>
        <v>青森県後期高齢者医療広域連合（後期高齢者医療特別会計）</v>
      </c>
      <c r="BZ41" s="362"/>
      <c r="CA41" s="362"/>
      <c r="CB41" s="362"/>
      <c r="CC41" s="362"/>
      <c r="CD41" s="362"/>
      <c r="CE41" s="362"/>
      <c r="CF41" s="362"/>
      <c r="CG41" s="362"/>
      <c r="CH41" s="362"/>
      <c r="CI41" s="362"/>
      <c r="CJ41" s="362"/>
      <c r="CK41" s="362"/>
      <c r="CL41" s="362"/>
      <c r="CM41" s="362"/>
      <c r="CN41" s="39"/>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66"/>
    </row>
    <row r="42" spans="1:113" ht="32.25" customHeight="1" x14ac:dyDescent="0.15">
      <c r="B42" s="63"/>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39"/>
      <c r="U42" s="361" t="str">
        <f t="shared" si="4"/>
        <v/>
      </c>
      <c r="V42" s="361"/>
      <c r="W42" s="362"/>
      <c r="X42" s="362"/>
      <c r="Y42" s="362"/>
      <c r="Z42" s="362"/>
      <c r="AA42" s="362"/>
      <c r="AB42" s="362"/>
      <c r="AC42" s="362"/>
      <c r="AD42" s="362"/>
      <c r="AE42" s="362"/>
      <c r="AF42" s="362"/>
      <c r="AG42" s="362"/>
      <c r="AH42" s="362"/>
      <c r="AI42" s="362"/>
      <c r="AJ42" s="362"/>
      <c r="AK42" s="362"/>
      <c r="AL42" s="39"/>
      <c r="AM42" s="361" t="str">
        <f t="shared" si="0"/>
        <v/>
      </c>
      <c r="AN42" s="361"/>
      <c r="AO42" s="362"/>
      <c r="AP42" s="362"/>
      <c r="AQ42" s="362"/>
      <c r="AR42" s="362"/>
      <c r="AS42" s="362"/>
      <c r="AT42" s="362"/>
      <c r="AU42" s="362"/>
      <c r="AV42" s="362"/>
      <c r="AW42" s="362"/>
      <c r="AX42" s="362"/>
      <c r="AY42" s="362"/>
      <c r="AZ42" s="362"/>
      <c r="BA42" s="362"/>
      <c r="BB42" s="362"/>
      <c r="BC42" s="362"/>
      <c r="BD42" s="39"/>
      <c r="BE42" s="361" t="str">
        <f t="shared" si="1"/>
        <v/>
      </c>
      <c r="BF42" s="361"/>
      <c r="BG42" s="362"/>
      <c r="BH42" s="362"/>
      <c r="BI42" s="362"/>
      <c r="BJ42" s="362"/>
      <c r="BK42" s="362"/>
      <c r="BL42" s="362"/>
      <c r="BM42" s="362"/>
      <c r="BN42" s="362"/>
      <c r="BO42" s="362"/>
      <c r="BP42" s="362"/>
      <c r="BQ42" s="362"/>
      <c r="BR42" s="362"/>
      <c r="BS42" s="362"/>
      <c r="BT42" s="362"/>
      <c r="BU42" s="362"/>
      <c r="BV42" s="39"/>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39"/>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66"/>
    </row>
    <row r="43" spans="1:113" ht="32.25" customHeight="1" x14ac:dyDescent="0.15">
      <c r="B43" s="63"/>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39"/>
      <c r="U43" s="361" t="str">
        <f t="shared" si="4"/>
        <v/>
      </c>
      <c r="V43" s="361"/>
      <c r="W43" s="362"/>
      <c r="X43" s="362"/>
      <c r="Y43" s="362"/>
      <c r="Z43" s="362"/>
      <c r="AA43" s="362"/>
      <c r="AB43" s="362"/>
      <c r="AC43" s="362"/>
      <c r="AD43" s="362"/>
      <c r="AE43" s="362"/>
      <c r="AF43" s="362"/>
      <c r="AG43" s="362"/>
      <c r="AH43" s="362"/>
      <c r="AI43" s="362"/>
      <c r="AJ43" s="362"/>
      <c r="AK43" s="362"/>
      <c r="AL43" s="39"/>
      <c r="AM43" s="361" t="str">
        <f t="shared" si="0"/>
        <v/>
      </c>
      <c r="AN43" s="361"/>
      <c r="AO43" s="362"/>
      <c r="AP43" s="362"/>
      <c r="AQ43" s="362"/>
      <c r="AR43" s="362"/>
      <c r="AS43" s="362"/>
      <c r="AT43" s="362"/>
      <c r="AU43" s="362"/>
      <c r="AV43" s="362"/>
      <c r="AW43" s="362"/>
      <c r="AX43" s="362"/>
      <c r="AY43" s="362"/>
      <c r="AZ43" s="362"/>
      <c r="BA43" s="362"/>
      <c r="BB43" s="362"/>
      <c r="BC43" s="362"/>
      <c r="BD43" s="39"/>
      <c r="BE43" s="361" t="str">
        <f t="shared" si="1"/>
        <v/>
      </c>
      <c r="BF43" s="361"/>
      <c r="BG43" s="362"/>
      <c r="BH43" s="362"/>
      <c r="BI43" s="362"/>
      <c r="BJ43" s="362"/>
      <c r="BK43" s="362"/>
      <c r="BL43" s="362"/>
      <c r="BM43" s="362"/>
      <c r="BN43" s="362"/>
      <c r="BO43" s="362"/>
      <c r="BP43" s="362"/>
      <c r="BQ43" s="362"/>
      <c r="BR43" s="362"/>
      <c r="BS43" s="362"/>
      <c r="BT43" s="362"/>
      <c r="BU43" s="362"/>
      <c r="BV43" s="39"/>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39"/>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66"/>
    </row>
    <row r="44" spans="1:113" ht="13.5" customHeight="1" thickBot="1" x14ac:dyDescent="0.2">
      <c r="B44" s="67"/>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9"/>
    </row>
    <row r="45" spans="1:113" x14ac:dyDescent="0.15"/>
    <row r="46" spans="1:113" x14ac:dyDescent="0.15">
      <c r="B46" s="70" t="s">
        <v>138</v>
      </c>
      <c r="E46" s="358" t="s">
        <v>139</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15">
      <c r="E47" s="358" t="s">
        <v>140</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15">
      <c r="E48" s="358" t="s">
        <v>141</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15">
      <c r="E49" s="360" t="s">
        <v>142</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58" t="s">
        <v>143</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15">
      <c r="E51" s="358" t="s">
        <v>144</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15">
      <c r="E52" s="358" t="s">
        <v>145</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15">
      <c r="E53" s="358" t="s">
        <v>146</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x14ac:dyDescent="0.15"/>
    <row r="55" spans="5:113" x14ac:dyDescent="0.15"/>
    <row r="56" spans="5:113" x14ac:dyDescent="0.15"/>
  </sheetData>
  <sheetProtection algorithmName="SHA-512" hashValue="JslTiEfRVbdCWVOLXUouA35QLGfSDdRYPgvMA2g71TfMApYdHgL3MSSvCorCiIhc3alaRLgHuWIZltBz/NHJEw==" saltValue="8lpxhodrnW0z5Bjn6dMn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76" customWidth="1"/>
    <col min="2" max="2" width="2.375" style="76" customWidth="1"/>
    <col min="3" max="16" width="2.625" style="76" customWidth="1"/>
    <col min="17" max="17" width="2.375" style="76" customWidth="1"/>
    <col min="18" max="95" width="1.625" style="76" customWidth="1"/>
    <col min="96" max="133" width="1.625" style="85" customWidth="1"/>
    <col min="134" max="143" width="1.625" style="76" customWidth="1"/>
    <col min="144" max="16384" width="0" style="76"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2" t="s">
        <v>147</v>
      </c>
      <c r="DI1" s="713"/>
      <c r="DJ1" s="713"/>
      <c r="DK1" s="713"/>
      <c r="DL1" s="713"/>
      <c r="DM1" s="713"/>
      <c r="DN1" s="714"/>
      <c r="DO1" s="76"/>
      <c r="DP1" s="712" t="s">
        <v>148</v>
      </c>
      <c r="DQ1" s="713"/>
      <c r="DR1" s="713"/>
      <c r="DS1" s="713"/>
      <c r="DT1" s="713"/>
      <c r="DU1" s="713"/>
      <c r="DV1" s="713"/>
      <c r="DW1" s="713"/>
      <c r="DX1" s="713"/>
      <c r="DY1" s="713"/>
      <c r="DZ1" s="713"/>
      <c r="EA1" s="713"/>
      <c r="EB1" s="713"/>
      <c r="EC1" s="714"/>
      <c r="ED1" s="72"/>
      <c r="EE1" s="72"/>
      <c r="EF1" s="72"/>
      <c r="EG1" s="72"/>
      <c r="EH1" s="72"/>
      <c r="EI1" s="72"/>
      <c r="EJ1" s="72"/>
      <c r="EK1" s="72"/>
      <c r="EL1" s="72"/>
      <c r="EM1" s="72"/>
    </row>
    <row r="2" spans="2:143" ht="22.5" customHeight="1" x14ac:dyDescent="0.15">
      <c r="B2" s="73" t="s">
        <v>149</v>
      </c>
      <c r="R2" s="74"/>
      <c r="S2" s="74"/>
      <c r="T2" s="74"/>
      <c r="U2" s="74"/>
      <c r="V2" s="74"/>
      <c r="W2" s="74"/>
      <c r="X2" s="74"/>
      <c r="Y2" s="74"/>
      <c r="Z2" s="74"/>
      <c r="AA2" s="74"/>
      <c r="AB2" s="74"/>
      <c r="AC2" s="74"/>
      <c r="AE2" s="75"/>
      <c r="AF2" s="75"/>
      <c r="AG2" s="75"/>
      <c r="AH2" s="75"/>
      <c r="AI2" s="75"/>
      <c r="AJ2" s="74"/>
      <c r="AK2" s="74"/>
      <c r="AL2" s="74"/>
      <c r="AM2" s="74"/>
      <c r="AN2" s="74"/>
      <c r="AO2" s="74"/>
      <c r="AP2" s="74"/>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73" t="s">
        <v>150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152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24</v>
      </c>
      <c r="C4" s="674"/>
      <c r="D4" s="674"/>
      <c r="E4" s="674"/>
      <c r="F4" s="674"/>
      <c r="G4" s="674"/>
      <c r="H4" s="674"/>
      <c r="I4" s="674"/>
      <c r="J4" s="674"/>
      <c r="K4" s="674"/>
      <c r="L4" s="674"/>
      <c r="M4" s="674"/>
      <c r="N4" s="674"/>
      <c r="O4" s="674"/>
      <c r="P4" s="674"/>
      <c r="Q4" s="675"/>
      <c r="R4" s="673" t="s">
        <v>153</v>
      </c>
      <c r="S4" s="674"/>
      <c r="T4" s="674"/>
      <c r="U4" s="674"/>
      <c r="V4" s="674"/>
      <c r="W4" s="674"/>
      <c r="X4" s="674"/>
      <c r="Y4" s="675"/>
      <c r="Z4" s="673" t="s">
        <v>154</v>
      </c>
      <c r="AA4" s="674"/>
      <c r="AB4" s="674"/>
      <c r="AC4" s="675"/>
      <c r="AD4" s="673" t="s">
        <v>155</v>
      </c>
      <c r="AE4" s="674"/>
      <c r="AF4" s="674"/>
      <c r="AG4" s="674"/>
      <c r="AH4" s="674"/>
      <c r="AI4" s="674"/>
      <c r="AJ4" s="674"/>
      <c r="AK4" s="675"/>
      <c r="AL4" s="673" t="s">
        <v>154</v>
      </c>
      <c r="AM4" s="674"/>
      <c r="AN4" s="674"/>
      <c r="AO4" s="675"/>
      <c r="AP4" s="709" t="s">
        <v>156</v>
      </c>
      <c r="AQ4" s="709"/>
      <c r="AR4" s="709"/>
      <c r="AS4" s="709"/>
      <c r="AT4" s="709"/>
      <c r="AU4" s="709"/>
      <c r="AV4" s="709"/>
      <c r="AW4" s="709"/>
      <c r="AX4" s="709"/>
      <c r="AY4" s="709"/>
      <c r="AZ4" s="709"/>
      <c r="BA4" s="709"/>
      <c r="BB4" s="709"/>
      <c r="BC4" s="709"/>
      <c r="BD4" s="709"/>
      <c r="BE4" s="709"/>
      <c r="BF4" s="709"/>
      <c r="BG4" s="709" t="s">
        <v>157</v>
      </c>
      <c r="BH4" s="709"/>
      <c r="BI4" s="709"/>
      <c r="BJ4" s="709"/>
      <c r="BK4" s="709"/>
      <c r="BL4" s="709"/>
      <c r="BM4" s="709"/>
      <c r="BN4" s="709"/>
      <c r="BO4" s="709" t="s">
        <v>154</v>
      </c>
      <c r="BP4" s="709"/>
      <c r="BQ4" s="709"/>
      <c r="BR4" s="709"/>
      <c r="BS4" s="709" t="s">
        <v>158</v>
      </c>
      <c r="BT4" s="709"/>
      <c r="BU4" s="709"/>
      <c r="BV4" s="709"/>
      <c r="BW4" s="709"/>
      <c r="BX4" s="709"/>
      <c r="BY4" s="709"/>
      <c r="BZ4" s="709"/>
      <c r="CA4" s="709"/>
      <c r="CB4" s="709"/>
      <c r="CD4" s="673" t="s">
        <v>159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0" t="s">
        <v>160</v>
      </c>
      <c r="C5" s="671"/>
      <c r="D5" s="671"/>
      <c r="E5" s="671"/>
      <c r="F5" s="671"/>
      <c r="G5" s="671"/>
      <c r="H5" s="671"/>
      <c r="I5" s="671"/>
      <c r="J5" s="671"/>
      <c r="K5" s="671"/>
      <c r="L5" s="671"/>
      <c r="M5" s="671"/>
      <c r="N5" s="671"/>
      <c r="O5" s="671"/>
      <c r="P5" s="671"/>
      <c r="Q5" s="672"/>
      <c r="R5" s="667">
        <v>1808379</v>
      </c>
      <c r="S5" s="668"/>
      <c r="T5" s="668"/>
      <c r="U5" s="668"/>
      <c r="V5" s="668"/>
      <c r="W5" s="668"/>
      <c r="X5" s="668"/>
      <c r="Y5" s="696"/>
      <c r="Z5" s="710">
        <v>13.7</v>
      </c>
      <c r="AA5" s="710"/>
      <c r="AB5" s="710"/>
      <c r="AC5" s="710"/>
      <c r="AD5" s="711">
        <v>1808379</v>
      </c>
      <c r="AE5" s="711"/>
      <c r="AF5" s="711"/>
      <c r="AG5" s="711"/>
      <c r="AH5" s="711"/>
      <c r="AI5" s="711"/>
      <c r="AJ5" s="711"/>
      <c r="AK5" s="711"/>
      <c r="AL5" s="697">
        <v>26.1</v>
      </c>
      <c r="AM5" s="680"/>
      <c r="AN5" s="680"/>
      <c r="AO5" s="698"/>
      <c r="AP5" s="670" t="s">
        <v>161</v>
      </c>
      <c r="AQ5" s="671"/>
      <c r="AR5" s="671"/>
      <c r="AS5" s="671"/>
      <c r="AT5" s="671"/>
      <c r="AU5" s="671"/>
      <c r="AV5" s="671"/>
      <c r="AW5" s="671"/>
      <c r="AX5" s="671"/>
      <c r="AY5" s="671"/>
      <c r="AZ5" s="671"/>
      <c r="BA5" s="671"/>
      <c r="BB5" s="671"/>
      <c r="BC5" s="671"/>
      <c r="BD5" s="671"/>
      <c r="BE5" s="671"/>
      <c r="BF5" s="672"/>
      <c r="BG5" s="615">
        <v>1807220</v>
      </c>
      <c r="BH5" s="616"/>
      <c r="BI5" s="616"/>
      <c r="BJ5" s="616"/>
      <c r="BK5" s="616"/>
      <c r="BL5" s="616"/>
      <c r="BM5" s="616"/>
      <c r="BN5" s="617"/>
      <c r="BO5" s="657">
        <v>99.9</v>
      </c>
      <c r="BP5" s="657"/>
      <c r="BQ5" s="657"/>
      <c r="BR5" s="657"/>
      <c r="BS5" s="658" t="s">
        <v>64</v>
      </c>
      <c r="BT5" s="658"/>
      <c r="BU5" s="658"/>
      <c r="BV5" s="658"/>
      <c r="BW5" s="658"/>
      <c r="BX5" s="658"/>
      <c r="BY5" s="658"/>
      <c r="BZ5" s="658"/>
      <c r="CA5" s="658"/>
      <c r="CB5" s="692"/>
      <c r="CD5" s="673" t="s">
        <v>156</v>
      </c>
      <c r="CE5" s="674"/>
      <c r="CF5" s="674"/>
      <c r="CG5" s="674"/>
      <c r="CH5" s="674"/>
      <c r="CI5" s="674"/>
      <c r="CJ5" s="674"/>
      <c r="CK5" s="674"/>
      <c r="CL5" s="674"/>
      <c r="CM5" s="674"/>
      <c r="CN5" s="674"/>
      <c r="CO5" s="674"/>
      <c r="CP5" s="674"/>
      <c r="CQ5" s="675"/>
      <c r="CR5" s="673" t="s">
        <v>162</v>
      </c>
      <c r="CS5" s="674"/>
      <c r="CT5" s="674"/>
      <c r="CU5" s="674"/>
      <c r="CV5" s="674"/>
      <c r="CW5" s="674"/>
      <c r="CX5" s="674"/>
      <c r="CY5" s="675"/>
      <c r="CZ5" s="673" t="s">
        <v>154</v>
      </c>
      <c r="DA5" s="674"/>
      <c r="DB5" s="674"/>
      <c r="DC5" s="675"/>
      <c r="DD5" s="673" t="s">
        <v>163</v>
      </c>
      <c r="DE5" s="674"/>
      <c r="DF5" s="674"/>
      <c r="DG5" s="674"/>
      <c r="DH5" s="674"/>
      <c r="DI5" s="674"/>
      <c r="DJ5" s="674"/>
      <c r="DK5" s="674"/>
      <c r="DL5" s="674"/>
      <c r="DM5" s="674"/>
      <c r="DN5" s="674"/>
      <c r="DO5" s="674"/>
      <c r="DP5" s="675"/>
      <c r="DQ5" s="673" t="s">
        <v>164</v>
      </c>
      <c r="DR5" s="674"/>
      <c r="DS5" s="674"/>
      <c r="DT5" s="674"/>
      <c r="DU5" s="674"/>
      <c r="DV5" s="674"/>
      <c r="DW5" s="674"/>
      <c r="DX5" s="674"/>
      <c r="DY5" s="674"/>
      <c r="DZ5" s="674"/>
      <c r="EA5" s="674"/>
      <c r="EB5" s="674"/>
      <c r="EC5" s="675"/>
    </row>
    <row r="6" spans="2:143" ht="11.25" customHeight="1" x14ac:dyDescent="0.15">
      <c r="B6" s="612" t="s">
        <v>165</v>
      </c>
      <c r="C6" s="613"/>
      <c r="D6" s="613"/>
      <c r="E6" s="613"/>
      <c r="F6" s="613"/>
      <c r="G6" s="613"/>
      <c r="H6" s="613"/>
      <c r="I6" s="613"/>
      <c r="J6" s="613"/>
      <c r="K6" s="613"/>
      <c r="L6" s="613"/>
      <c r="M6" s="613"/>
      <c r="N6" s="613"/>
      <c r="O6" s="613"/>
      <c r="P6" s="613"/>
      <c r="Q6" s="614"/>
      <c r="R6" s="615">
        <v>189320</v>
      </c>
      <c r="S6" s="616"/>
      <c r="T6" s="616"/>
      <c r="U6" s="616"/>
      <c r="V6" s="616"/>
      <c r="W6" s="616"/>
      <c r="X6" s="616"/>
      <c r="Y6" s="617"/>
      <c r="Z6" s="657">
        <v>1.4</v>
      </c>
      <c r="AA6" s="657"/>
      <c r="AB6" s="657"/>
      <c r="AC6" s="657"/>
      <c r="AD6" s="658">
        <v>189320</v>
      </c>
      <c r="AE6" s="658"/>
      <c r="AF6" s="658"/>
      <c r="AG6" s="658"/>
      <c r="AH6" s="658"/>
      <c r="AI6" s="658"/>
      <c r="AJ6" s="658"/>
      <c r="AK6" s="658"/>
      <c r="AL6" s="618">
        <v>2.7</v>
      </c>
      <c r="AM6" s="619"/>
      <c r="AN6" s="619"/>
      <c r="AO6" s="659"/>
      <c r="AP6" s="612" t="s">
        <v>166</v>
      </c>
      <c r="AQ6" s="613"/>
      <c r="AR6" s="613"/>
      <c r="AS6" s="613"/>
      <c r="AT6" s="613"/>
      <c r="AU6" s="613"/>
      <c r="AV6" s="613"/>
      <c r="AW6" s="613"/>
      <c r="AX6" s="613"/>
      <c r="AY6" s="613"/>
      <c r="AZ6" s="613"/>
      <c r="BA6" s="613"/>
      <c r="BB6" s="613"/>
      <c r="BC6" s="613"/>
      <c r="BD6" s="613"/>
      <c r="BE6" s="613"/>
      <c r="BF6" s="614"/>
      <c r="BG6" s="615">
        <v>1807220</v>
      </c>
      <c r="BH6" s="616"/>
      <c r="BI6" s="616"/>
      <c r="BJ6" s="616"/>
      <c r="BK6" s="616"/>
      <c r="BL6" s="616"/>
      <c r="BM6" s="616"/>
      <c r="BN6" s="617"/>
      <c r="BO6" s="657">
        <v>99.9</v>
      </c>
      <c r="BP6" s="657"/>
      <c r="BQ6" s="657"/>
      <c r="BR6" s="657"/>
      <c r="BS6" s="658" t="s">
        <v>64</v>
      </c>
      <c r="BT6" s="658"/>
      <c r="BU6" s="658"/>
      <c r="BV6" s="658"/>
      <c r="BW6" s="658"/>
      <c r="BX6" s="658"/>
      <c r="BY6" s="658"/>
      <c r="BZ6" s="658"/>
      <c r="CA6" s="658"/>
      <c r="CB6" s="692"/>
      <c r="CD6" s="670" t="s">
        <v>167</v>
      </c>
      <c r="CE6" s="671"/>
      <c r="CF6" s="671"/>
      <c r="CG6" s="671"/>
      <c r="CH6" s="671"/>
      <c r="CI6" s="671"/>
      <c r="CJ6" s="671"/>
      <c r="CK6" s="671"/>
      <c r="CL6" s="671"/>
      <c r="CM6" s="671"/>
      <c r="CN6" s="671"/>
      <c r="CO6" s="671"/>
      <c r="CP6" s="671"/>
      <c r="CQ6" s="672"/>
      <c r="CR6" s="615">
        <v>111183</v>
      </c>
      <c r="CS6" s="616"/>
      <c r="CT6" s="616"/>
      <c r="CU6" s="616"/>
      <c r="CV6" s="616"/>
      <c r="CW6" s="616"/>
      <c r="CX6" s="616"/>
      <c r="CY6" s="617"/>
      <c r="CZ6" s="697">
        <v>0.9</v>
      </c>
      <c r="DA6" s="680"/>
      <c r="DB6" s="680"/>
      <c r="DC6" s="699"/>
      <c r="DD6" s="621" t="s">
        <v>64</v>
      </c>
      <c r="DE6" s="616"/>
      <c r="DF6" s="616"/>
      <c r="DG6" s="616"/>
      <c r="DH6" s="616"/>
      <c r="DI6" s="616"/>
      <c r="DJ6" s="616"/>
      <c r="DK6" s="616"/>
      <c r="DL6" s="616"/>
      <c r="DM6" s="616"/>
      <c r="DN6" s="616"/>
      <c r="DO6" s="616"/>
      <c r="DP6" s="617"/>
      <c r="DQ6" s="621">
        <v>111183</v>
      </c>
      <c r="DR6" s="616"/>
      <c r="DS6" s="616"/>
      <c r="DT6" s="616"/>
      <c r="DU6" s="616"/>
      <c r="DV6" s="616"/>
      <c r="DW6" s="616"/>
      <c r="DX6" s="616"/>
      <c r="DY6" s="616"/>
      <c r="DZ6" s="616"/>
      <c r="EA6" s="616"/>
      <c r="EB6" s="616"/>
      <c r="EC6" s="656"/>
    </row>
    <row r="7" spans="2:143" ht="11.25" customHeight="1" x14ac:dyDescent="0.15">
      <c r="B7" s="612" t="s">
        <v>168</v>
      </c>
      <c r="C7" s="613"/>
      <c r="D7" s="613"/>
      <c r="E7" s="613"/>
      <c r="F7" s="613"/>
      <c r="G7" s="613"/>
      <c r="H7" s="613"/>
      <c r="I7" s="613"/>
      <c r="J7" s="613"/>
      <c r="K7" s="613"/>
      <c r="L7" s="613"/>
      <c r="M7" s="613"/>
      <c r="N7" s="613"/>
      <c r="O7" s="613"/>
      <c r="P7" s="613"/>
      <c r="Q7" s="614"/>
      <c r="R7" s="615">
        <v>630</v>
      </c>
      <c r="S7" s="616"/>
      <c r="T7" s="616"/>
      <c r="U7" s="616"/>
      <c r="V7" s="616"/>
      <c r="W7" s="616"/>
      <c r="X7" s="616"/>
      <c r="Y7" s="617"/>
      <c r="Z7" s="657">
        <v>0</v>
      </c>
      <c r="AA7" s="657"/>
      <c r="AB7" s="657"/>
      <c r="AC7" s="657"/>
      <c r="AD7" s="658">
        <v>630</v>
      </c>
      <c r="AE7" s="658"/>
      <c r="AF7" s="658"/>
      <c r="AG7" s="658"/>
      <c r="AH7" s="658"/>
      <c r="AI7" s="658"/>
      <c r="AJ7" s="658"/>
      <c r="AK7" s="658"/>
      <c r="AL7" s="618">
        <v>0</v>
      </c>
      <c r="AM7" s="619"/>
      <c r="AN7" s="619"/>
      <c r="AO7" s="659"/>
      <c r="AP7" s="612" t="s">
        <v>169</v>
      </c>
      <c r="AQ7" s="613"/>
      <c r="AR7" s="613"/>
      <c r="AS7" s="613"/>
      <c r="AT7" s="613"/>
      <c r="AU7" s="613"/>
      <c r="AV7" s="613"/>
      <c r="AW7" s="613"/>
      <c r="AX7" s="613"/>
      <c r="AY7" s="613"/>
      <c r="AZ7" s="613"/>
      <c r="BA7" s="613"/>
      <c r="BB7" s="613"/>
      <c r="BC7" s="613"/>
      <c r="BD7" s="613"/>
      <c r="BE7" s="613"/>
      <c r="BF7" s="614"/>
      <c r="BG7" s="615">
        <v>637086</v>
      </c>
      <c r="BH7" s="616"/>
      <c r="BI7" s="616"/>
      <c r="BJ7" s="616"/>
      <c r="BK7" s="616"/>
      <c r="BL7" s="616"/>
      <c r="BM7" s="616"/>
      <c r="BN7" s="617"/>
      <c r="BO7" s="657">
        <v>35.200000000000003</v>
      </c>
      <c r="BP7" s="657"/>
      <c r="BQ7" s="657"/>
      <c r="BR7" s="657"/>
      <c r="BS7" s="658" t="s">
        <v>64</v>
      </c>
      <c r="BT7" s="658"/>
      <c r="BU7" s="658"/>
      <c r="BV7" s="658"/>
      <c r="BW7" s="658"/>
      <c r="BX7" s="658"/>
      <c r="BY7" s="658"/>
      <c r="BZ7" s="658"/>
      <c r="CA7" s="658"/>
      <c r="CB7" s="692"/>
      <c r="CD7" s="612" t="s">
        <v>170</v>
      </c>
      <c r="CE7" s="613"/>
      <c r="CF7" s="613"/>
      <c r="CG7" s="613"/>
      <c r="CH7" s="613"/>
      <c r="CI7" s="613"/>
      <c r="CJ7" s="613"/>
      <c r="CK7" s="613"/>
      <c r="CL7" s="613"/>
      <c r="CM7" s="613"/>
      <c r="CN7" s="613"/>
      <c r="CO7" s="613"/>
      <c r="CP7" s="613"/>
      <c r="CQ7" s="614"/>
      <c r="CR7" s="615">
        <v>2214564</v>
      </c>
      <c r="CS7" s="616"/>
      <c r="CT7" s="616"/>
      <c r="CU7" s="616"/>
      <c r="CV7" s="616"/>
      <c r="CW7" s="616"/>
      <c r="CX7" s="616"/>
      <c r="CY7" s="617"/>
      <c r="CZ7" s="657">
        <v>17.399999999999999</v>
      </c>
      <c r="DA7" s="657"/>
      <c r="DB7" s="657"/>
      <c r="DC7" s="657"/>
      <c r="DD7" s="621">
        <v>114746</v>
      </c>
      <c r="DE7" s="616"/>
      <c r="DF7" s="616"/>
      <c r="DG7" s="616"/>
      <c r="DH7" s="616"/>
      <c r="DI7" s="616"/>
      <c r="DJ7" s="616"/>
      <c r="DK7" s="616"/>
      <c r="DL7" s="616"/>
      <c r="DM7" s="616"/>
      <c r="DN7" s="616"/>
      <c r="DO7" s="616"/>
      <c r="DP7" s="617"/>
      <c r="DQ7" s="621">
        <v>1943485</v>
      </c>
      <c r="DR7" s="616"/>
      <c r="DS7" s="616"/>
      <c r="DT7" s="616"/>
      <c r="DU7" s="616"/>
      <c r="DV7" s="616"/>
      <c r="DW7" s="616"/>
      <c r="DX7" s="616"/>
      <c r="DY7" s="616"/>
      <c r="DZ7" s="616"/>
      <c r="EA7" s="616"/>
      <c r="EB7" s="616"/>
      <c r="EC7" s="656"/>
    </row>
    <row r="8" spans="2:143" ht="11.25" customHeight="1" x14ac:dyDescent="0.15">
      <c r="B8" s="612" t="s">
        <v>171</v>
      </c>
      <c r="C8" s="613"/>
      <c r="D8" s="613"/>
      <c r="E8" s="613"/>
      <c r="F8" s="613"/>
      <c r="G8" s="613"/>
      <c r="H8" s="613"/>
      <c r="I8" s="613"/>
      <c r="J8" s="613"/>
      <c r="K8" s="613"/>
      <c r="L8" s="613"/>
      <c r="M8" s="613"/>
      <c r="N8" s="613"/>
      <c r="O8" s="613"/>
      <c r="P8" s="613"/>
      <c r="Q8" s="614"/>
      <c r="R8" s="615">
        <v>3565</v>
      </c>
      <c r="S8" s="616"/>
      <c r="T8" s="616"/>
      <c r="U8" s="616"/>
      <c r="V8" s="616"/>
      <c r="W8" s="616"/>
      <c r="X8" s="616"/>
      <c r="Y8" s="617"/>
      <c r="Z8" s="657">
        <v>0</v>
      </c>
      <c r="AA8" s="657"/>
      <c r="AB8" s="657"/>
      <c r="AC8" s="657"/>
      <c r="AD8" s="658">
        <v>3565</v>
      </c>
      <c r="AE8" s="658"/>
      <c r="AF8" s="658"/>
      <c r="AG8" s="658"/>
      <c r="AH8" s="658"/>
      <c r="AI8" s="658"/>
      <c r="AJ8" s="658"/>
      <c r="AK8" s="658"/>
      <c r="AL8" s="618">
        <v>0.1</v>
      </c>
      <c r="AM8" s="619"/>
      <c r="AN8" s="619"/>
      <c r="AO8" s="659"/>
      <c r="AP8" s="612" t="s">
        <v>172</v>
      </c>
      <c r="AQ8" s="613"/>
      <c r="AR8" s="613"/>
      <c r="AS8" s="613"/>
      <c r="AT8" s="613"/>
      <c r="AU8" s="613"/>
      <c r="AV8" s="613"/>
      <c r="AW8" s="613"/>
      <c r="AX8" s="613"/>
      <c r="AY8" s="613"/>
      <c r="AZ8" s="613"/>
      <c r="BA8" s="613"/>
      <c r="BB8" s="613"/>
      <c r="BC8" s="613"/>
      <c r="BD8" s="613"/>
      <c r="BE8" s="613"/>
      <c r="BF8" s="614"/>
      <c r="BG8" s="615">
        <v>27290</v>
      </c>
      <c r="BH8" s="616"/>
      <c r="BI8" s="616"/>
      <c r="BJ8" s="616"/>
      <c r="BK8" s="616"/>
      <c r="BL8" s="616"/>
      <c r="BM8" s="616"/>
      <c r="BN8" s="617"/>
      <c r="BO8" s="657">
        <v>1.5</v>
      </c>
      <c r="BP8" s="657"/>
      <c r="BQ8" s="657"/>
      <c r="BR8" s="657"/>
      <c r="BS8" s="658" t="s">
        <v>64</v>
      </c>
      <c r="BT8" s="658"/>
      <c r="BU8" s="658"/>
      <c r="BV8" s="658"/>
      <c r="BW8" s="658"/>
      <c r="BX8" s="658"/>
      <c r="BY8" s="658"/>
      <c r="BZ8" s="658"/>
      <c r="CA8" s="658"/>
      <c r="CB8" s="692"/>
      <c r="CD8" s="612" t="s">
        <v>173</v>
      </c>
      <c r="CE8" s="613"/>
      <c r="CF8" s="613"/>
      <c r="CG8" s="613"/>
      <c r="CH8" s="613"/>
      <c r="CI8" s="613"/>
      <c r="CJ8" s="613"/>
      <c r="CK8" s="613"/>
      <c r="CL8" s="613"/>
      <c r="CM8" s="613"/>
      <c r="CN8" s="613"/>
      <c r="CO8" s="613"/>
      <c r="CP8" s="613"/>
      <c r="CQ8" s="614"/>
      <c r="CR8" s="615">
        <v>3544089</v>
      </c>
      <c r="CS8" s="616"/>
      <c r="CT8" s="616"/>
      <c r="CU8" s="616"/>
      <c r="CV8" s="616"/>
      <c r="CW8" s="616"/>
      <c r="CX8" s="616"/>
      <c r="CY8" s="617"/>
      <c r="CZ8" s="657">
        <v>27.9</v>
      </c>
      <c r="DA8" s="657"/>
      <c r="DB8" s="657"/>
      <c r="DC8" s="657"/>
      <c r="DD8" s="621">
        <v>197798</v>
      </c>
      <c r="DE8" s="616"/>
      <c r="DF8" s="616"/>
      <c r="DG8" s="616"/>
      <c r="DH8" s="616"/>
      <c r="DI8" s="616"/>
      <c r="DJ8" s="616"/>
      <c r="DK8" s="616"/>
      <c r="DL8" s="616"/>
      <c r="DM8" s="616"/>
      <c r="DN8" s="616"/>
      <c r="DO8" s="616"/>
      <c r="DP8" s="617"/>
      <c r="DQ8" s="621">
        <v>1607962</v>
      </c>
      <c r="DR8" s="616"/>
      <c r="DS8" s="616"/>
      <c r="DT8" s="616"/>
      <c r="DU8" s="616"/>
      <c r="DV8" s="616"/>
      <c r="DW8" s="616"/>
      <c r="DX8" s="616"/>
      <c r="DY8" s="616"/>
      <c r="DZ8" s="616"/>
      <c r="EA8" s="616"/>
      <c r="EB8" s="616"/>
      <c r="EC8" s="656"/>
    </row>
    <row r="9" spans="2:143" ht="11.25" customHeight="1" x14ac:dyDescent="0.15">
      <c r="B9" s="612" t="s">
        <v>174</v>
      </c>
      <c r="C9" s="613"/>
      <c r="D9" s="613"/>
      <c r="E9" s="613"/>
      <c r="F9" s="613"/>
      <c r="G9" s="613"/>
      <c r="H9" s="613"/>
      <c r="I9" s="613"/>
      <c r="J9" s="613"/>
      <c r="K9" s="613"/>
      <c r="L9" s="613"/>
      <c r="M9" s="613"/>
      <c r="N9" s="613"/>
      <c r="O9" s="613"/>
      <c r="P9" s="613"/>
      <c r="Q9" s="614"/>
      <c r="R9" s="615">
        <v>2381</v>
      </c>
      <c r="S9" s="616"/>
      <c r="T9" s="616"/>
      <c r="U9" s="616"/>
      <c r="V9" s="616"/>
      <c r="W9" s="616"/>
      <c r="X9" s="616"/>
      <c r="Y9" s="617"/>
      <c r="Z9" s="657">
        <v>0</v>
      </c>
      <c r="AA9" s="657"/>
      <c r="AB9" s="657"/>
      <c r="AC9" s="657"/>
      <c r="AD9" s="658">
        <v>2381</v>
      </c>
      <c r="AE9" s="658"/>
      <c r="AF9" s="658"/>
      <c r="AG9" s="658"/>
      <c r="AH9" s="658"/>
      <c r="AI9" s="658"/>
      <c r="AJ9" s="658"/>
      <c r="AK9" s="658"/>
      <c r="AL9" s="618">
        <v>0</v>
      </c>
      <c r="AM9" s="619"/>
      <c r="AN9" s="619"/>
      <c r="AO9" s="659"/>
      <c r="AP9" s="612" t="s">
        <v>175</v>
      </c>
      <c r="AQ9" s="613"/>
      <c r="AR9" s="613"/>
      <c r="AS9" s="613"/>
      <c r="AT9" s="613"/>
      <c r="AU9" s="613"/>
      <c r="AV9" s="613"/>
      <c r="AW9" s="613"/>
      <c r="AX9" s="613"/>
      <c r="AY9" s="613"/>
      <c r="AZ9" s="613"/>
      <c r="BA9" s="613"/>
      <c r="BB9" s="613"/>
      <c r="BC9" s="613"/>
      <c r="BD9" s="613"/>
      <c r="BE9" s="613"/>
      <c r="BF9" s="614"/>
      <c r="BG9" s="615">
        <v>548602</v>
      </c>
      <c r="BH9" s="616"/>
      <c r="BI9" s="616"/>
      <c r="BJ9" s="616"/>
      <c r="BK9" s="616"/>
      <c r="BL9" s="616"/>
      <c r="BM9" s="616"/>
      <c r="BN9" s="617"/>
      <c r="BO9" s="657">
        <v>30.3</v>
      </c>
      <c r="BP9" s="657"/>
      <c r="BQ9" s="657"/>
      <c r="BR9" s="657"/>
      <c r="BS9" s="658" t="s">
        <v>64</v>
      </c>
      <c r="BT9" s="658"/>
      <c r="BU9" s="658"/>
      <c r="BV9" s="658"/>
      <c r="BW9" s="658"/>
      <c r="BX9" s="658"/>
      <c r="BY9" s="658"/>
      <c r="BZ9" s="658"/>
      <c r="CA9" s="658"/>
      <c r="CB9" s="692"/>
      <c r="CD9" s="612" t="s">
        <v>176</v>
      </c>
      <c r="CE9" s="613"/>
      <c r="CF9" s="613"/>
      <c r="CG9" s="613"/>
      <c r="CH9" s="613"/>
      <c r="CI9" s="613"/>
      <c r="CJ9" s="613"/>
      <c r="CK9" s="613"/>
      <c r="CL9" s="613"/>
      <c r="CM9" s="613"/>
      <c r="CN9" s="613"/>
      <c r="CO9" s="613"/>
      <c r="CP9" s="613"/>
      <c r="CQ9" s="614"/>
      <c r="CR9" s="615">
        <v>1054005</v>
      </c>
      <c r="CS9" s="616"/>
      <c r="CT9" s="616"/>
      <c r="CU9" s="616"/>
      <c r="CV9" s="616"/>
      <c r="CW9" s="616"/>
      <c r="CX9" s="616"/>
      <c r="CY9" s="617"/>
      <c r="CZ9" s="657">
        <v>8.3000000000000007</v>
      </c>
      <c r="DA9" s="657"/>
      <c r="DB9" s="657"/>
      <c r="DC9" s="657"/>
      <c r="DD9" s="621">
        <v>27775</v>
      </c>
      <c r="DE9" s="616"/>
      <c r="DF9" s="616"/>
      <c r="DG9" s="616"/>
      <c r="DH9" s="616"/>
      <c r="DI9" s="616"/>
      <c r="DJ9" s="616"/>
      <c r="DK9" s="616"/>
      <c r="DL9" s="616"/>
      <c r="DM9" s="616"/>
      <c r="DN9" s="616"/>
      <c r="DO9" s="616"/>
      <c r="DP9" s="617"/>
      <c r="DQ9" s="621">
        <v>831305</v>
      </c>
      <c r="DR9" s="616"/>
      <c r="DS9" s="616"/>
      <c r="DT9" s="616"/>
      <c r="DU9" s="616"/>
      <c r="DV9" s="616"/>
      <c r="DW9" s="616"/>
      <c r="DX9" s="616"/>
      <c r="DY9" s="616"/>
      <c r="DZ9" s="616"/>
      <c r="EA9" s="616"/>
      <c r="EB9" s="616"/>
      <c r="EC9" s="656"/>
    </row>
    <row r="10" spans="2:143" ht="11.25" customHeight="1" x14ac:dyDescent="0.15">
      <c r="B10" s="612" t="s">
        <v>177</v>
      </c>
      <c r="C10" s="613"/>
      <c r="D10" s="613"/>
      <c r="E10" s="613"/>
      <c r="F10" s="613"/>
      <c r="G10" s="613"/>
      <c r="H10" s="613"/>
      <c r="I10" s="613"/>
      <c r="J10" s="613"/>
      <c r="K10" s="613"/>
      <c r="L10" s="613"/>
      <c r="M10" s="613"/>
      <c r="N10" s="613"/>
      <c r="O10" s="613"/>
      <c r="P10" s="613"/>
      <c r="Q10" s="614"/>
      <c r="R10" s="615" t="s">
        <v>64</v>
      </c>
      <c r="S10" s="616"/>
      <c r="T10" s="616"/>
      <c r="U10" s="616"/>
      <c r="V10" s="616"/>
      <c r="W10" s="616"/>
      <c r="X10" s="616"/>
      <c r="Y10" s="617"/>
      <c r="Z10" s="657" t="s">
        <v>64</v>
      </c>
      <c r="AA10" s="657"/>
      <c r="AB10" s="657"/>
      <c r="AC10" s="657"/>
      <c r="AD10" s="658" t="s">
        <v>64</v>
      </c>
      <c r="AE10" s="658"/>
      <c r="AF10" s="658"/>
      <c r="AG10" s="658"/>
      <c r="AH10" s="658"/>
      <c r="AI10" s="658"/>
      <c r="AJ10" s="658"/>
      <c r="AK10" s="658"/>
      <c r="AL10" s="618" t="s">
        <v>64</v>
      </c>
      <c r="AM10" s="619"/>
      <c r="AN10" s="619"/>
      <c r="AO10" s="659"/>
      <c r="AP10" s="612" t="s">
        <v>178</v>
      </c>
      <c r="AQ10" s="613"/>
      <c r="AR10" s="613"/>
      <c r="AS10" s="613"/>
      <c r="AT10" s="613"/>
      <c r="AU10" s="613"/>
      <c r="AV10" s="613"/>
      <c r="AW10" s="613"/>
      <c r="AX10" s="613"/>
      <c r="AY10" s="613"/>
      <c r="AZ10" s="613"/>
      <c r="BA10" s="613"/>
      <c r="BB10" s="613"/>
      <c r="BC10" s="613"/>
      <c r="BD10" s="613"/>
      <c r="BE10" s="613"/>
      <c r="BF10" s="614"/>
      <c r="BG10" s="615">
        <v>33625</v>
      </c>
      <c r="BH10" s="616"/>
      <c r="BI10" s="616"/>
      <c r="BJ10" s="616"/>
      <c r="BK10" s="616"/>
      <c r="BL10" s="616"/>
      <c r="BM10" s="616"/>
      <c r="BN10" s="617"/>
      <c r="BO10" s="657">
        <v>1.9</v>
      </c>
      <c r="BP10" s="657"/>
      <c r="BQ10" s="657"/>
      <c r="BR10" s="657"/>
      <c r="BS10" s="658" t="s">
        <v>64</v>
      </c>
      <c r="BT10" s="658"/>
      <c r="BU10" s="658"/>
      <c r="BV10" s="658"/>
      <c r="BW10" s="658"/>
      <c r="BX10" s="658"/>
      <c r="BY10" s="658"/>
      <c r="BZ10" s="658"/>
      <c r="CA10" s="658"/>
      <c r="CB10" s="692"/>
      <c r="CD10" s="612" t="s">
        <v>179</v>
      </c>
      <c r="CE10" s="613"/>
      <c r="CF10" s="613"/>
      <c r="CG10" s="613"/>
      <c r="CH10" s="613"/>
      <c r="CI10" s="613"/>
      <c r="CJ10" s="613"/>
      <c r="CK10" s="613"/>
      <c r="CL10" s="613"/>
      <c r="CM10" s="613"/>
      <c r="CN10" s="613"/>
      <c r="CO10" s="613"/>
      <c r="CP10" s="613"/>
      <c r="CQ10" s="614"/>
      <c r="CR10" s="615">
        <v>500</v>
      </c>
      <c r="CS10" s="616"/>
      <c r="CT10" s="616"/>
      <c r="CU10" s="616"/>
      <c r="CV10" s="616"/>
      <c r="CW10" s="616"/>
      <c r="CX10" s="616"/>
      <c r="CY10" s="617"/>
      <c r="CZ10" s="657">
        <v>0</v>
      </c>
      <c r="DA10" s="657"/>
      <c r="DB10" s="657"/>
      <c r="DC10" s="657"/>
      <c r="DD10" s="621" t="s">
        <v>64</v>
      </c>
      <c r="DE10" s="616"/>
      <c r="DF10" s="616"/>
      <c r="DG10" s="616"/>
      <c r="DH10" s="616"/>
      <c r="DI10" s="616"/>
      <c r="DJ10" s="616"/>
      <c r="DK10" s="616"/>
      <c r="DL10" s="616"/>
      <c r="DM10" s="616"/>
      <c r="DN10" s="616"/>
      <c r="DO10" s="616"/>
      <c r="DP10" s="617"/>
      <c r="DQ10" s="621">
        <v>500</v>
      </c>
      <c r="DR10" s="616"/>
      <c r="DS10" s="616"/>
      <c r="DT10" s="616"/>
      <c r="DU10" s="616"/>
      <c r="DV10" s="616"/>
      <c r="DW10" s="616"/>
      <c r="DX10" s="616"/>
      <c r="DY10" s="616"/>
      <c r="DZ10" s="616"/>
      <c r="EA10" s="616"/>
      <c r="EB10" s="616"/>
      <c r="EC10" s="656"/>
    </row>
    <row r="11" spans="2:143" ht="11.25" customHeight="1" x14ac:dyDescent="0.15">
      <c r="B11" s="612" t="s">
        <v>180</v>
      </c>
      <c r="C11" s="613"/>
      <c r="D11" s="613"/>
      <c r="E11" s="613"/>
      <c r="F11" s="613"/>
      <c r="G11" s="613"/>
      <c r="H11" s="613"/>
      <c r="I11" s="613"/>
      <c r="J11" s="613"/>
      <c r="K11" s="613"/>
      <c r="L11" s="613"/>
      <c r="M11" s="613"/>
      <c r="N11" s="613"/>
      <c r="O11" s="613"/>
      <c r="P11" s="613"/>
      <c r="Q11" s="614"/>
      <c r="R11" s="615">
        <v>396393</v>
      </c>
      <c r="S11" s="616"/>
      <c r="T11" s="616"/>
      <c r="U11" s="616"/>
      <c r="V11" s="616"/>
      <c r="W11" s="616"/>
      <c r="X11" s="616"/>
      <c r="Y11" s="617"/>
      <c r="Z11" s="618">
        <v>3</v>
      </c>
      <c r="AA11" s="619"/>
      <c r="AB11" s="619"/>
      <c r="AC11" s="620"/>
      <c r="AD11" s="621">
        <v>396393</v>
      </c>
      <c r="AE11" s="616"/>
      <c r="AF11" s="616"/>
      <c r="AG11" s="616"/>
      <c r="AH11" s="616"/>
      <c r="AI11" s="616"/>
      <c r="AJ11" s="616"/>
      <c r="AK11" s="617"/>
      <c r="AL11" s="618">
        <v>5.7</v>
      </c>
      <c r="AM11" s="619"/>
      <c r="AN11" s="619"/>
      <c r="AO11" s="659"/>
      <c r="AP11" s="612" t="s">
        <v>181</v>
      </c>
      <c r="AQ11" s="613"/>
      <c r="AR11" s="613"/>
      <c r="AS11" s="613"/>
      <c r="AT11" s="613"/>
      <c r="AU11" s="613"/>
      <c r="AV11" s="613"/>
      <c r="AW11" s="613"/>
      <c r="AX11" s="613"/>
      <c r="AY11" s="613"/>
      <c r="AZ11" s="613"/>
      <c r="BA11" s="613"/>
      <c r="BB11" s="613"/>
      <c r="BC11" s="613"/>
      <c r="BD11" s="613"/>
      <c r="BE11" s="613"/>
      <c r="BF11" s="614"/>
      <c r="BG11" s="615">
        <v>27569</v>
      </c>
      <c r="BH11" s="616"/>
      <c r="BI11" s="616"/>
      <c r="BJ11" s="616"/>
      <c r="BK11" s="616"/>
      <c r="BL11" s="616"/>
      <c r="BM11" s="616"/>
      <c r="BN11" s="617"/>
      <c r="BO11" s="657">
        <v>1.5</v>
      </c>
      <c r="BP11" s="657"/>
      <c r="BQ11" s="657"/>
      <c r="BR11" s="657"/>
      <c r="BS11" s="658" t="s">
        <v>64</v>
      </c>
      <c r="BT11" s="658"/>
      <c r="BU11" s="658"/>
      <c r="BV11" s="658"/>
      <c r="BW11" s="658"/>
      <c r="BX11" s="658"/>
      <c r="BY11" s="658"/>
      <c r="BZ11" s="658"/>
      <c r="CA11" s="658"/>
      <c r="CB11" s="692"/>
      <c r="CD11" s="612" t="s">
        <v>182</v>
      </c>
      <c r="CE11" s="613"/>
      <c r="CF11" s="613"/>
      <c r="CG11" s="613"/>
      <c r="CH11" s="613"/>
      <c r="CI11" s="613"/>
      <c r="CJ11" s="613"/>
      <c r="CK11" s="613"/>
      <c r="CL11" s="613"/>
      <c r="CM11" s="613"/>
      <c r="CN11" s="613"/>
      <c r="CO11" s="613"/>
      <c r="CP11" s="613"/>
      <c r="CQ11" s="614"/>
      <c r="CR11" s="615">
        <v>729284</v>
      </c>
      <c r="CS11" s="616"/>
      <c r="CT11" s="616"/>
      <c r="CU11" s="616"/>
      <c r="CV11" s="616"/>
      <c r="CW11" s="616"/>
      <c r="CX11" s="616"/>
      <c r="CY11" s="617"/>
      <c r="CZ11" s="657">
        <v>5.7</v>
      </c>
      <c r="DA11" s="657"/>
      <c r="DB11" s="657"/>
      <c r="DC11" s="657"/>
      <c r="DD11" s="621">
        <v>123622</v>
      </c>
      <c r="DE11" s="616"/>
      <c r="DF11" s="616"/>
      <c r="DG11" s="616"/>
      <c r="DH11" s="616"/>
      <c r="DI11" s="616"/>
      <c r="DJ11" s="616"/>
      <c r="DK11" s="616"/>
      <c r="DL11" s="616"/>
      <c r="DM11" s="616"/>
      <c r="DN11" s="616"/>
      <c r="DO11" s="616"/>
      <c r="DP11" s="617"/>
      <c r="DQ11" s="621">
        <v>405718</v>
      </c>
      <c r="DR11" s="616"/>
      <c r="DS11" s="616"/>
      <c r="DT11" s="616"/>
      <c r="DU11" s="616"/>
      <c r="DV11" s="616"/>
      <c r="DW11" s="616"/>
      <c r="DX11" s="616"/>
      <c r="DY11" s="616"/>
      <c r="DZ11" s="616"/>
      <c r="EA11" s="616"/>
      <c r="EB11" s="616"/>
      <c r="EC11" s="656"/>
    </row>
    <row r="12" spans="2:143" ht="11.25" customHeight="1" x14ac:dyDescent="0.15">
      <c r="B12" s="612" t="s">
        <v>183</v>
      </c>
      <c r="C12" s="613"/>
      <c r="D12" s="613"/>
      <c r="E12" s="613"/>
      <c r="F12" s="613"/>
      <c r="G12" s="613"/>
      <c r="H12" s="613"/>
      <c r="I12" s="613"/>
      <c r="J12" s="613"/>
      <c r="K12" s="613"/>
      <c r="L12" s="613"/>
      <c r="M12" s="613"/>
      <c r="N12" s="613"/>
      <c r="O12" s="613"/>
      <c r="P12" s="613"/>
      <c r="Q12" s="614"/>
      <c r="R12" s="615" t="s">
        <v>64</v>
      </c>
      <c r="S12" s="616"/>
      <c r="T12" s="616"/>
      <c r="U12" s="616"/>
      <c r="V12" s="616"/>
      <c r="W12" s="616"/>
      <c r="X12" s="616"/>
      <c r="Y12" s="617"/>
      <c r="Z12" s="657" t="s">
        <v>64</v>
      </c>
      <c r="AA12" s="657"/>
      <c r="AB12" s="657"/>
      <c r="AC12" s="657"/>
      <c r="AD12" s="658" t="s">
        <v>64</v>
      </c>
      <c r="AE12" s="658"/>
      <c r="AF12" s="658"/>
      <c r="AG12" s="658"/>
      <c r="AH12" s="658"/>
      <c r="AI12" s="658"/>
      <c r="AJ12" s="658"/>
      <c r="AK12" s="658"/>
      <c r="AL12" s="618" t="s">
        <v>64</v>
      </c>
      <c r="AM12" s="619"/>
      <c r="AN12" s="619"/>
      <c r="AO12" s="659"/>
      <c r="AP12" s="612" t="s">
        <v>184</v>
      </c>
      <c r="AQ12" s="613"/>
      <c r="AR12" s="613"/>
      <c r="AS12" s="613"/>
      <c r="AT12" s="613"/>
      <c r="AU12" s="613"/>
      <c r="AV12" s="613"/>
      <c r="AW12" s="613"/>
      <c r="AX12" s="613"/>
      <c r="AY12" s="613"/>
      <c r="AZ12" s="613"/>
      <c r="BA12" s="613"/>
      <c r="BB12" s="613"/>
      <c r="BC12" s="613"/>
      <c r="BD12" s="613"/>
      <c r="BE12" s="613"/>
      <c r="BF12" s="614"/>
      <c r="BG12" s="615">
        <v>929579</v>
      </c>
      <c r="BH12" s="616"/>
      <c r="BI12" s="616"/>
      <c r="BJ12" s="616"/>
      <c r="BK12" s="616"/>
      <c r="BL12" s="616"/>
      <c r="BM12" s="616"/>
      <c r="BN12" s="617"/>
      <c r="BO12" s="657">
        <v>51.4</v>
      </c>
      <c r="BP12" s="657"/>
      <c r="BQ12" s="657"/>
      <c r="BR12" s="657"/>
      <c r="BS12" s="658" t="s">
        <v>64</v>
      </c>
      <c r="BT12" s="658"/>
      <c r="BU12" s="658"/>
      <c r="BV12" s="658"/>
      <c r="BW12" s="658"/>
      <c r="BX12" s="658"/>
      <c r="BY12" s="658"/>
      <c r="BZ12" s="658"/>
      <c r="CA12" s="658"/>
      <c r="CB12" s="692"/>
      <c r="CD12" s="612" t="s">
        <v>185</v>
      </c>
      <c r="CE12" s="613"/>
      <c r="CF12" s="613"/>
      <c r="CG12" s="613"/>
      <c r="CH12" s="613"/>
      <c r="CI12" s="613"/>
      <c r="CJ12" s="613"/>
      <c r="CK12" s="613"/>
      <c r="CL12" s="613"/>
      <c r="CM12" s="613"/>
      <c r="CN12" s="613"/>
      <c r="CO12" s="613"/>
      <c r="CP12" s="613"/>
      <c r="CQ12" s="614"/>
      <c r="CR12" s="615">
        <v>200706</v>
      </c>
      <c r="CS12" s="616"/>
      <c r="CT12" s="616"/>
      <c r="CU12" s="616"/>
      <c r="CV12" s="616"/>
      <c r="CW12" s="616"/>
      <c r="CX12" s="616"/>
      <c r="CY12" s="617"/>
      <c r="CZ12" s="657">
        <v>1.6</v>
      </c>
      <c r="DA12" s="657"/>
      <c r="DB12" s="657"/>
      <c r="DC12" s="657"/>
      <c r="DD12" s="621">
        <v>13880</v>
      </c>
      <c r="DE12" s="616"/>
      <c r="DF12" s="616"/>
      <c r="DG12" s="616"/>
      <c r="DH12" s="616"/>
      <c r="DI12" s="616"/>
      <c r="DJ12" s="616"/>
      <c r="DK12" s="616"/>
      <c r="DL12" s="616"/>
      <c r="DM12" s="616"/>
      <c r="DN12" s="616"/>
      <c r="DO12" s="616"/>
      <c r="DP12" s="617"/>
      <c r="DQ12" s="621">
        <v>124991</v>
      </c>
      <c r="DR12" s="616"/>
      <c r="DS12" s="616"/>
      <c r="DT12" s="616"/>
      <c r="DU12" s="616"/>
      <c r="DV12" s="616"/>
      <c r="DW12" s="616"/>
      <c r="DX12" s="616"/>
      <c r="DY12" s="616"/>
      <c r="DZ12" s="616"/>
      <c r="EA12" s="616"/>
      <c r="EB12" s="616"/>
      <c r="EC12" s="656"/>
    </row>
    <row r="13" spans="2:143" ht="11.25" customHeight="1" x14ac:dyDescent="0.15">
      <c r="B13" s="612" t="s">
        <v>186</v>
      </c>
      <c r="C13" s="613"/>
      <c r="D13" s="613"/>
      <c r="E13" s="613"/>
      <c r="F13" s="613"/>
      <c r="G13" s="613"/>
      <c r="H13" s="613"/>
      <c r="I13" s="613"/>
      <c r="J13" s="613"/>
      <c r="K13" s="613"/>
      <c r="L13" s="613"/>
      <c r="M13" s="613"/>
      <c r="N13" s="613"/>
      <c r="O13" s="613"/>
      <c r="P13" s="613"/>
      <c r="Q13" s="614"/>
      <c r="R13" s="615" t="s">
        <v>64</v>
      </c>
      <c r="S13" s="616"/>
      <c r="T13" s="616"/>
      <c r="U13" s="616"/>
      <c r="V13" s="616"/>
      <c r="W13" s="616"/>
      <c r="X13" s="616"/>
      <c r="Y13" s="617"/>
      <c r="Z13" s="657" t="s">
        <v>64</v>
      </c>
      <c r="AA13" s="657"/>
      <c r="AB13" s="657"/>
      <c r="AC13" s="657"/>
      <c r="AD13" s="658" t="s">
        <v>64</v>
      </c>
      <c r="AE13" s="658"/>
      <c r="AF13" s="658"/>
      <c r="AG13" s="658"/>
      <c r="AH13" s="658"/>
      <c r="AI13" s="658"/>
      <c r="AJ13" s="658"/>
      <c r="AK13" s="658"/>
      <c r="AL13" s="618" t="s">
        <v>64</v>
      </c>
      <c r="AM13" s="619"/>
      <c r="AN13" s="619"/>
      <c r="AO13" s="659"/>
      <c r="AP13" s="612" t="s">
        <v>187</v>
      </c>
      <c r="AQ13" s="613"/>
      <c r="AR13" s="613"/>
      <c r="AS13" s="613"/>
      <c r="AT13" s="613"/>
      <c r="AU13" s="613"/>
      <c r="AV13" s="613"/>
      <c r="AW13" s="613"/>
      <c r="AX13" s="613"/>
      <c r="AY13" s="613"/>
      <c r="AZ13" s="613"/>
      <c r="BA13" s="613"/>
      <c r="BB13" s="613"/>
      <c r="BC13" s="613"/>
      <c r="BD13" s="613"/>
      <c r="BE13" s="613"/>
      <c r="BF13" s="614"/>
      <c r="BG13" s="615">
        <v>907684</v>
      </c>
      <c r="BH13" s="616"/>
      <c r="BI13" s="616"/>
      <c r="BJ13" s="616"/>
      <c r="BK13" s="616"/>
      <c r="BL13" s="616"/>
      <c r="BM13" s="616"/>
      <c r="BN13" s="617"/>
      <c r="BO13" s="657">
        <v>50.2</v>
      </c>
      <c r="BP13" s="657"/>
      <c r="BQ13" s="657"/>
      <c r="BR13" s="657"/>
      <c r="BS13" s="658" t="s">
        <v>64</v>
      </c>
      <c r="BT13" s="658"/>
      <c r="BU13" s="658"/>
      <c r="BV13" s="658"/>
      <c r="BW13" s="658"/>
      <c r="BX13" s="658"/>
      <c r="BY13" s="658"/>
      <c r="BZ13" s="658"/>
      <c r="CA13" s="658"/>
      <c r="CB13" s="692"/>
      <c r="CD13" s="612" t="s">
        <v>188</v>
      </c>
      <c r="CE13" s="613"/>
      <c r="CF13" s="613"/>
      <c r="CG13" s="613"/>
      <c r="CH13" s="613"/>
      <c r="CI13" s="613"/>
      <c r="CJ13" s="613"/>
      <c r="CK13" s="613"/>
      <c r="CL13" s="613"/>
      <c r="CM13" s="613"/>
      <c r="CN13" s="613"/>
      <c r="CO13" s="613"/>
      <c r="CP13" s="613"/>
      <c r="CQ13" s="614"/>
      <c r="CR13" s="615">
        <v>1827097</v>
      </c>
      <c r="CS13" s="616"/>
      <c r="CT13" s="616"/>
      <c r="CU13" s="616"/>
      <c r="CV13" s="616"/>
      <c r="CW13" s="616"/>
      <c r="CX13" s="616"/>
      <c r="CY13" s="617"/>
      <c r="CZ13" s="657">
        <v>14.4</v>
      </c>
      <c r="DA13" s="657"/>
      <c r="DB13" s="657"/>
      <c r="DC13" s="657"/>
      <c r="DD13" s="621">
        <v>876965</v>
      </c>
      <c r="DE13" s="616"/>
      <c r="DF13" s="616"/>
      <c r="DG13" s="616"/>
      <c r="DH13" s="616"/>
      <c r="DI13" s="616"/>
      <c r="DJ13" s="616"/>
      <c r="DK13" s="616"/>
      <c r="DL13" s="616"/>
      <c r="DM13" s="616"/>
      <c r="DN13" s="616"/>
      <c r="DO13" s="616"/>
      <c r="DP13" s="617"/>
      <c r="DQ13" s="621">
        <v>1003181</v>
      </c>
      <c r="DR13" s="616"/>
      <c r="DS13" s="616"/>
      <c r="DT13" s="616"/>
      <c r="DU13" s="616"/>
      <c r="DV13" s="616"/>
      <c r="DW13" s="616"/>
      <c r="DX13" s="616"/>
      <c r="DY13" s="616"/>
      <c r="DZ13" s="616"/>
      <c r="EA13" s="616"/>
      <c r="EB13" s="616"/>
      <c r="EC13" s="656"/>
    </row>
    <row r="14" spans="2:143" ht="11.25" customHeight="1" x14ac:dyDescent="0.15">
      <c r="B14" s="612" t="s">
        <v>189</v>
      </c>
      <c r="C14" s="613"/>
      <c r="D14" s="613"/>
      <c r="E14" s="613"/>
      <c r="F14" s="613"/>
      <c r="G14" s="613"/>
      <c r="H14" s="613"/>
      <c r="I14" s="613"/>
      <c r="J14" s="613"/>
      <c r="K14" s="613"/>
      <c r="L14" s="613"/>
      <c r="M14" s="613"/>
      <c r="N14" s="613"/>
      <c r="O14" s="613"/>
      <c r="P14" s="613"/>
      <c r="Q14" s="614"/>
      <c r="R14" s="615">
        <v>794</v>
      </c>
      <c r="S14" s="616"/>
      <c r="T14" s="616"/>
      <c r="U14" s="616"/>
      <c r="V14" s="616"/>
      <c r="W14" s="616"/>
      <c r="X14" s="616"/>
      <c r="Y14" s="617"/>
      <c r="Z14" s="657">
        <v>0</v>
      </c>
      <c r="AA14" s="657"/>
      <c r="AB14" s="657"/>
      <c r="AC14" s="657"/>
      <c r="AD14" s="658">
        <v>794</v>
      </c>
      <c r="AE14" s="658"/>
      <c r="AF14" s="658"/>
      <c r="AG14" s="658"/>
      <c r="AH14" s="658"/>
      <c r="AI14" s="658"/>
      <c r="AJ14" s="658"/>
      <c r="AK14" s="658"/>
      <c r="AL14" s="618">
        <v>0</v>
      </c>
      <c r="AM14" s="619"/>
      <c r="AN14" s="619"/>
      <c r="AO14" s="659"/>
      <c r="AP14" s="612" t="s">
        <v>190</v>
      </c>
      <c r="AQ14" s="613"/>
      <c r="AR14" s="613"/>
      <c r="AS14" s="613"/>
      <c r="AT14" s="613"/>
      <c r="AU14" s="613"/>
      <c r="AV14" s="613"/>
      <c r="AW14" s="613"/>
      <c r="AX14" s="613"/>
      <c r="AY14" s="613"/>
      <c r="AZ14" s="613"/>
      <c r="BA14" s="613"/>
      <c r="BB14" s="613"/>
      <c r="BC14" s="613"/>
      <c r="BD14" s="613"/>
      <c r="BE14" s="613"/>
      <c r="BF14" s="614"/>
      <c r="BG14" s="615">
        <v>71167</v>
      </c>
      <c r="BH14" s="616"/>
      <c r="BI14" s="616"/>
      <c r="BJ14" s="616"/>
      <c r="BK14" s="616"/>
      <c r="BL14" s="616"/>
      <c r="BM14" s="616"/>
      <c r="BN14" s="617"/>
      <c r="BO14" s="657">
        <v>3.9</v>
      </c>
      <c r="BP14" s="657"/>
      <c r="BQ14" s="657"/>
      <c r="BR14" s="657"/>
      <c r="BS14" s="658" t="s">
        <v>64</v>
      </c>
      <c r="BT14" s="658"/>
      <c r="BU14" s="658"/>
      <c r="BV14" s="658"/>
      <c r="BW14" s="658"/>
      <c r="BX14" s="658"/>
      <c r="BY14" s="658"/>
      <c r="BZ14" s="658"/>
      <c r="CA14" s="658"/>
      <c r="CB14" s="692"/>
      <c r="CD14" s="612" t="s">
        <v>191</v>
      </c>
      <c r="CE14" s="613"/>
      <c r="CF14" s="613"/>
      <c r="CG14" s="613"/>
      <c r="CH14" s="613"/>
      <c r="CI14" s="613"/>
      <c r="CJ14" s="613"/>
      <c r="CK14" s="613"/>
      <c r="CL14" s="613"/>
      <c r="CM14" s="613"/>
      <c r="CN14" s="613"/>
      <c r="CO14" s="613"/>
      <c r="CP14" s="613"/>
      <c r="CQ14" s="614"/>
      <c r="CR14" s="615">
        <v>441961</v>
      </c>
      <c r="CS14" s="616"/>
      <c r="CT14" s="616"/>
      <c r="CU14" s="616"/>
      <c r="CV14" s="616"/>
      <c r="CW14" s="616"/>
      <c r="CX14" s="616"/>
      <c r="CY14" s="617"/>
      <c r="CZ14" s="657">
        <v>3.5</v>
      </c>
      <c r="DA14" s="657"/>
      <c r="DB14" s="657"/>
      <c r="DC14" s="657"/>
      <c r="DD14" s="621">
        <v>883</v>
      </c>
      <c r="DE14" s="616"/>
      <c r="DF14" s="616"/>
      <c r="DG14" s="616"/>
      <c r="DH14" s="616"/>
      <c r="DI14" s="616"/>
      <c r="DJ14" s="616"/>
      <c r="DK14" s="616"/>
      <c r="DL14" s="616"/>
      <c r="DM14" s="616"/>
      <c r="DN14" s="616"/>
      <c r="DO14" s="616"/>
      <c r="DP14" s="617"/>
      <c r="DQ14" s="621">
        <v>420604</v>
      </c>
      <c r="DR14" s="616"/>
      <c r="DS14" s="616"/>
      <c r="DT14" s="616"/>
      <c r="DU14" s="616"/>
      <c r="DV14" s="616"/>
      <c r="DW14" s="616"/>
      <c r="DX14" s="616"/>
      <c r="DY14" s="616"/>
      <c r="DZ14" s="616"/>
      <c r="EA14" s="616"/>
      <c r="EB14" s="616"/>
      <c r="EC14" s="656"/>
    </row>
    <row r="15" spans="2:143" ht="11.25" customHeight="1" x14ac:dyDescent="0.15">
      <c r="B15" s="612" t="s">
        <v>192</v>
      </c>
      <c r="C15" s="613"/>
      <c r="D15" s="613"/>
      <c r="E15" s="613"/>
      <c r="F15" s="613"/>
      <c r="G15" s="613"/>
      <c r="H15" s="613"/>
      <c r="I15" s="613"/>
      <c r="J15" s="613"/>
      <c r="K15" s="613"/>
      <c r="L15" s="613"/>
      <c r="M15" s="613"/>
      <c r="N15" s="613"/>
      <c r="O15" s="613"/>
      <c r="P15" s="613"/>
      <c r="Q15" s="614"/>
      <c r="R15" s="615" t="s">
        <v>64</v>
      </c>
      <c r="S15" s="616"/>
      <c r="T15" s="616"/>
      <c r="U15" s="616"/>
      <c r="V15" s="616"/>
      <c r="W15" s="616"/>
      <c r="X15" s="616"/>
      <c r="Y15" s="617"/>
      <c r="Z15" s="657" t="s">
        <v>64</v>
      </c>
      <c r="AA15" s="657"/>
      <c r="AB15" s="657"/>
      <c r="AC15" s="657"/>
      <c r="AD15" s="658" t="s">
        <v>64</v>
      </c>
      <c r="AE15" s="658"/>
      <c r="AF15" s="658"/>
      <c r="AG15" s="658"/>
      <c r="AH15" s="658"/>
      <c r="AI15" s="658"/>
      <c r="AJ15" s="658"/>
      <c r="AK15" s="658"/>
      <c r="AL15" s="618" t="s">
        <v>64</v>
      </c>
      <c r="AM15" s="619"/>
      <c r="AN15" s="619"/>
      <c r="AO15" s="659"/>
      <c r="AP15" s="612" t="s">
        <v>193</v>
      </c>
      <c r="AQ15" s="613"/>
      <c r="AR15" s="613"/>
      <c r="AS15" s="613"/>
      <c r="AT15" s="613"/>
      <c r="AU15" s="613"/>
      <c r="AV15" s="613"/>
      <c r="AW15" s="613"/>
      <c r="AX15" s="613"/>
      <c r="AY15" s="613"/>
      <c r="AZ15" s="613"/>
      <c r="BA15" s="613"/>
      <c r="BB15" s="613"/>
      <c r="BC15" s="613"/>
      <c r="BD15" s="613"/>
      <c r="BE15" s="613"/>
      <c r="BF15" s="614"/>
      <c r="BG15" s="615">
        <v>169388</v>
      </c>
      <c r="BH15" s="616"/>
      <c r="BI15" s="616"/>
      <c r="BJ15" s="616"/>
      <c r="BK15" s="616"/>
      <c r="BL15" s="616"/>
      <c r="BM15" s="616"/>
      <c r="BN15" s="617"/>
      <c r="BO15" s="657">
        <v>9.4</v>
      </c>
      <c r="BP15" s="657"/>
      <c r="BQ15" s="657"/>
      <c r="BR15" s="657"/>
      <c r="BS15" s="658" t="s">
        <v>64</v>
      </c>
      <c r="BT15" s="658"/>
      <c r="BU15" s="658"/>
      <c r="BV15" s="658"/>
      <c r="BW15" s="658"/>
      <c r="BX15" s="658"/>
      <c r="BY15" s="658"/>
      <c r="BZ15" s="658"/>
      <c r="CA15" s="658"/>
      <c r="CB15" s="692"/>
      <c r="CD15" s="612" t="s">
        <v>194</v>
      </c>
      <c r="CE15" s="613"/>
      <c r="CF15" s="613"/>
      <c r="CG15" s="613"/>
      <c r="CH15" s="613"/>
      <c r="CI15" s="613"/>
      <c r="CJ15" s="613"/>
      <c r="CK15" s="613"/>
      <c r="CL15" s="613"/>
      <c r="CM15" s="613"/>
      <c r="CN15" s="613"/>
      <c r="CO15" s="613"/>
      <c r="CP15" s="613"/>
      <c r="CQ15" s="614"/>
      <c r="CR15" s="615">
        <v>1221281</v>
      </c>
      <c r="CS15" s="616"/>
      <c r="CT15" s="616"/>
      <c r="CU15" s="616"/>
      <c r="CV15" s="616"/>
      <c r="CW15" s="616"/>
      <c r="CX15" s="616"/>
      <c r="CY15" s="617"/>
      <c r="CZ15" s="657">
        <v>9.6</v>
      </c>
      <c r="DA15" s="657"/>
      <c r="DB15" s="657"/>
      <c r="DC15" s="657"/>
      <c r="DD15" s="621">
        <v>59417</v>
      </c>
      <c r="DE15" s="616"/>
      <c r="DF15" s="616"/>
      <c r="DG15" s="616"/>
      <c r="DH15" s="616"/>
      <c r="DI15" s="616"/>
      <c r="DJ15" s="616"/>
      <c r="DK15" s="616"/>
      <c r="DL15" s="616"/>
      <c r="DM15" s="616"/>
      <c r="DN15" s="616"/>
      <c r="DO15" s="616"/>
      <c r="DP15" s="617"/>
      <c r="DQ15" s="621">
        <v>1044310</v>
      </c>
      <c r="DR15" s="616"/>
      <c r="DS15" s="616"/>
      <c r="DT15" s="616"/>
      <c r="DU15" s="616"/>
      <c r="DV15" s="616"/>
      <c r="DW15" s="616"/>
      <c r="DX15" s="616"/>
      <c r="DY15" s="616"/>
      <c r="DZ15" s="616"/>
      <c r="EA15" s="616"/>
      <c r="EB15" s="616"/>
      <c r="EC15" s="656"/>
    </row>
    <row r="16" spans="2:143" ht="11.25" customHeight="1" x14ac:dyDescent="0.15">
      <c r="B16" s="612" t="s">
        <v>195</v>
      </c>
      <c r="C16" s="613"/>
      <c r="D16" s="613"/>
      <c r="E16" s="613"/>
      <c r="F16" s="613"/>
      <c r="G16" s="613"/>
      <c r="H16" s="613"/>
      <c r="I16" s="613"/>
      <c r="J16" s="613"/>
      <c r="K16" s="613"/>
      <c r="L16" s="613"/>
      <c r="M16" s="613"/>
      <c r="N16" s="613"/>
      <c r="O16" s="613"/>
      <c r="P16" s="613"/>
      <c r="Q16" s="614"/>
      <c r="R16" s="615">
        <v>13946</v>
      </c>
      <c r="S16" s="616"/>
      <c r="T16" s="616"/>
      <c r="U16" s="616"/>
      <c r="V16" s="616"/>
      <c r="W16" s="616"/>
      <c r="X16" s="616"/>
      <c r="Y16" s="617"/>
      <c r="Z16" s="657">
        <v>0.1</v>
      </c>
      <c r="AA16" s="657"/>
      <c r="AB16" s="657"/>
      <c r="AC16" s="657"/>
      <c r="AD16" s="658">
        <v>13946</v>
      </c>
      <c r="AE16" s="658"/>
      <c r="AF16" s="658"/>
      <c r="AG16" s="658"/>
      <c r="AH16" s="658"/>
      <c r="AI16" s="658"/>
      <c r="AJ16" s="658"/>
      <c r="AK16" s="658"/>
      <c r="AL16" s="618">
        <v>0.2</v>
      </c>
      <c r="AM16" s="619"/>
      <c r="AN16" s="619"/>
      <c r="AO16" s="659"/>
      <c r="AP16" s="612" t="s">
        <v>196</v>
      </c>
      <c r="AQ16" s="613"/>
      <c r="AR16" s="613"/>
      <c r="AS16" s="613"/>
      <c r="AT16" s="613"/>
      <c r="AU16" s="613"/>
      <c r="AV16" s="613"/>
      <c r="AW16" s="613"/>
      <c r="AX16" s="613"/>
      <c r="AY16" s="613"/>
      <c r="AZ16" s="613"/>
      <c r="BA16" s="613"/>
      <c r="BB16" s="613"/>
      <c r="BC16" s="613"/>
      <c r="BD16" s="613"/>
      <c r="BE16" s="613"/>
      <c r="BF16" s="614"/>
      <c r="BG16" s="615" t="s">
        <v>64</v>
      </c>
      <c r="BH16" s="616"/>
      <c r="BI16" s="616"/>
      <c r="BJ16" s="616"/>
      <c r="BK16" s="616"/>
      <c r="BL16" s="616"/>
      <c r="BM16" s="616"/>
      <c r="BN16" s="617"/>
      <c r="BO16" s="657" t="s">
        <v>64</v>
      </c>
      <c r="BP16" s="657"/>
      <c r="BQ16" s="657"/>
      <c r="BR16" s="657"/>
      <c r="BS16" s="658" t="s">
        <v>64</v>
      </c>
      <c r="BT16" s="658"/>
      <c r="BU16" s="658"/>
      <c r="BV16" s="658"/>
      <c r="BW16" s="658"/>
      <c r="BX16" s="658"/>
      <c r="BY16" s="658"/>
      <c r="BZ16" s="658"/>
      <c r="CA16" s="658"/>
      <c r="CB16" s="692"/>
      <c r="CD16" s="612" t="s">
        <v>197</v>
      </c>
      <c r="CE16" s="613"/>
      <c r="CF16" s="613"/>
      <c r="CG16" s="613"/>
      <c r="CH16" s="613"/>
      <c r="CI16" s="613"/>
      <c r="CJ16" s="613"/>
      <c r="CK16" s="613"/>
      <c r="CL16" s="613"/>
      <c r="CM16" s="613"/>
      <c r="CN16" s="613"/>
      <c r="CO16" s="613"/>
      <c r="CP16" s="613"/>
      <c r="CQ16" s="614"/>
      <c r="CR16" s="615">
        <v>20604</v>
      </c>
      <c r="CS16" s="616"/>
      <c r="CT16" s="616"/>
      <c r="CU16" s="616"/>
      <c r="CV16" s="616"/>
      <c r="CW16" s="616"/>
      <c r="CX16" s="616"/>
      <c r="CY16" s="617"/>
      <c r="CZ16" s="657">
        <v>0.2</v>
      </c>
      <c r="DA16" s="657"/>
      <c r="DB16" s="657"/>
      <c r="DC16" s="657"/>
      <c r="DD16" s="621" t="s">
        <v>64</v>
      </c>
      <c r="DE16" s="616"/>
      <c r="DF16" s="616"/>
      <c r="DG16" s="616"/>
      <c r="DH16" s="616"/>
      <c r="DI16" s="616"/>
      <c r="DJ16" s="616"/>
      <c r="DK16" s="616"/>
      <c r="DL16" s="616"/>
      <c r="DM16" s="616"/>
      <c r="DN16" s="616"/>
      <c r="DO16" s="616"/>
      <c r="DP16" s="617"/>
      <c r="DQ16" s="621">
        <v>9988</v>
      </c>
      <c r="DR16" s="616"/>
      <c r="DS16" s="616"/>
      <c r="DT16" s="616"/>
      <c r="DU16" s="616"/>
      <c r="DV16" s="616"/>
      <c r="DW16" s="616"/>
      <c r="DX16" s="616"/>
      <c r="DY16" s="616"/>
      <c r="DZ16" s="616"/>
      <c r="EA16" s="616"/>
      <c r="EB16" s="616"/>
      <c r="EC16" s="656"/>
    </row>
    <row r="17" spans="2:133" ht="11.25" customHeight="1" x14ac:dyDescent="0.15">
      <c r="B17" s="612" t="s">
        <v>198</v>
      </c>
      <c r="C17" s="613"/>
      <c r="D17" s="613"/>
      <c r="E17" s="613"/>
      <c r="F17" s="613"/>
      <c r="G17" s="613"/>
      <c r="H17" s="613"/>
      <c r="I17" s="613"/>
      <c r="J17" s="613"/>
      <c r="K17" s="613"/>
      <c r="L17" s="613"/>
      <c r="M17" s="613"/>
      <c r="N17" s="613"/>
      <c r="O17" s="613"/>
      <c r="P17" s="613"/>
      <c r="Q17" s="614"/>
      <c r="R17" s="615">
        <v>18563</v>
      </c>
      <c r="S17" s="616"/>
      <c r="T17" s="616"/>
      <c r="U17" s="616"/>
      <c r="V17" s="616"/>
      <c r="W17" s="616"/>
      <c r="X17" s="616"/>
      <c r="Y17" s="617"/>
      <c r="Z17" s="657">
        <v>0.1</v>
      </c>
      <c r="AA17" s="657"/>
      <c r="AB17" s="657"/>
      <c r="AC17" s="657"/>
      <c r="AD17" s="658">
        <v>18563</v>
      </c>
      <c r="AE17" s="658"/>
      <c r="AF17" s="658"/>
      <c r="AG17" s="658"/>
      <c r="AH17" s="658"/>
      <c r="AI17" s="658"/>
      <c r="AJ17" s="658"/>
      <c r="AK17" s="658"/>
      <c r="AL17" s="618">
        <v>0.3</v>
      </c>
      <c r="AM17" s="619"/>
      <c r="AN17" s="619"/>
      <c r="AO17" s="659"/>
      <c r="AP17" s="612" t="s">
        <v>199</v>
      </c>
      <c r="AQ17" s="613"/>
      <c r="AR17" s="613"/>
      <c r="AS17" s="613"/>
      <c r="AT17" s="613"/>
      <c r="AU17" s="613"/>
      <c r="AV17" s="613"/>
      <c r="AW17" s="613"/>
      <c r="AX17" s="613"/>
      <c r="AY17" s="613"/>
      <c r="AZ17" s="613"/>
      <c r="BA17" s="613"/>
      <c r="BB17" s="613"/>
      <c r="BC17" s="613"/>
      <c r="BD17" s="613"/>
      <c r="BE17" s="613"/>
      <c r="BF17" s="614"/>
      <c r="BG17" s="615" t="s">
        <v>64</v>
      </c>
      <c r="BH17" s="616"/>
      <c r="BI17" s="616"/>
      <c r="BJ17" s="616"/>
      <c r="BK17" s="616"/>
      <c r="BL17" s="616"/>
      <c r="BM17" s="616"/>
      <c r="BN17" s="617"/>
      <c r="BO17" s="657" t="s">
        <v>64</v>
      </c>
      <c r="BP17" s="657"/>
      <c r="BQ17" s="657"/>
      <c r="BR17" s="657"/>
      <c r="BS17" s="658" t="s">
        <v>64</v>
      </c>
      <c r="BT17" s="658"/>
      <c r="BU17" s="658"/>
      <c r="BV17" s="658"/>
      <c r="BW17" s="658"/>
      <c r="BX17" s="658"/>
      <c r="BY17" s="658"/>
      <c r="BZ17" s="658"/>
      <c r="CA17" s="658"/>
      <c r="CB17" s="692"/>
      <c r="CD17" s="612" t="s">
        <v>200</v>
      </c>
      <c r="CE17" s="613"/>
      <c r="CF17" s="613"/>
      <c r="CG17" s="613"/>
      <c r="CH17" s="613"/>
      <c r="CI17" s="613"/>
      <c r="CJ17" s="613"/>
      <c r="CK17" s="613"/>
      <c r="CL17" s="613"/>
      <c r="CM17" s="613"/>
      <c r="CN17" s="613"/>
      <c r="CO17" s="613"/>
      <c r="CP17" s="613"/>
      <c r="CQ17" s="614"/>
      <c r="CR17" s="615">
        <v>1348225</v>
      </c>
      <c r="CS17" s="616"/>
      <c r="CT17" s="616"/>
      <c r="CU17" s="616"/>
      <c r="CV17" s="616"/>
      <c r="CW17" s="616"/>
      <c r="CX17" s="616"/>
      <c r="CY17" s="617"/>
      <c r="CZ17" s="657">
        <v>10.6</v>
      </c>
      <c r="DA17" s="657"/>
      <c r="DB17" s="657"/>
      <c r="DC17" s="657"/>
      <c r="DD17" s="621" t="s">
        <v>64</v>
      </c>
      <c r="DE17" s="616"/>
      <c r="DF17" s="616"/>
      <c r="DG17" s="616"/>
      <c r="DH17" s="616"/>
      <c r="DI17" s="616"/>
      <c r="DJ17" s="616"/>
      <c r="DK17" s="616"/>
      <c r="DL17" s="616"/>
      <c r="DM17" s="616"/>
      <c r="DN17" s="616"/>
      <c r="DO17" s="616"/>
      <c r="DP17" s="617"/>
      <c r="DQ17" s="621">
        <v>1345340</v>
      </c>
      <c r="DR17" s="616"/>
      <c r="DS17" s="616"/>
      <c r="DT17" s="616"/>
      <c r="DU17" s="616"/>
      <c r="DV17" s="616"/>
      <c r="DW17" s="616"/>
      <c r="DX17" s="616"/>
      <c r="DY17" s="616"/>
      <c r="DZ17" s="616"/>
      <c r="EA17" s="616"/>
      <c r="EB17" s="616"/>
      <c r="EC17" s="656"/>
    </row>
    <row r="18" spans="2:133" ht="11.25" customHeight="1" x14ac:dyDescent="0.15">
      <c r="B18" s="612" t="s">
        <v>201</v>
      </c>
      <c r="C18" s="613"/>
      <c r="D18" s="613"/>
      <c r="E18" s="613"/>
      <c r="F18" s="613"/>
      <c r="G18" s="613"/>
      <c r="H18" s="613"/>
      <c r="I18" s="613"/>
      <c r="J18" s="613"/>
      <c r="K18" s="613"/>
      <c r="L18" s="613"/>
      <c r="M18" s="613"/>
      <c r="N18" s="613"/>
      <c r="O18" s="613"/>
      <c r="P18" s="613"/>
      <c r="Q18" s="614"/>
      <c r="R18" s="615">
        <v>9273</v>
      </c>
      <c r="S18" s="616"/>
      <c r="T18" s="616"/>
      <c r="U18" s="616"/>
      <c r="V18" s="616"/>
      <c r="W18" s="616"/>
      <c r="X18" s="616"/>
      <c r="Y18" s="617"/>
      <c r="Z18" s="657">
        <v>0.1</v>
      </c>
      <c r="AA18" s="657"/>
      <c r="AB18" s="657"/>
      <c r="AC18" s="657"/>
      <c r="AD18" s="658">
        <v>9273</v>
      </c>
      <c r="AE18" s="658"/>
      <c r="AF18" s="658"/>
      <c r="AG18" s="658"/>
      <c r="AH18" s="658"/>
      <c r="AI18" s="658"/>
      <c r="AJ18" s="658"/>
      <c r="AK18" s="658"/>
      <c r="AL18" s="618">
        <v>0.1</v>
      </c>
      <c r="AM18" s="619"/>
      <c r="AN18" s="619"/>
      <c r="AO18" s="659"/>
      <c r="AP18" s="612" t="s">
        <v>202</v>
      </c>
      <c r="AQ18" s="613"/>
      <c r="AR18" s="613"/>
      <c r="AS18" s="613"/>
      <c r="AT18" s="613"/>
      <c r="AU18" s="613"/>
      <c r="AV18" s="613"/>
      <c r="AW18" s="613"/>
      <c r="AX18" s="613"/>
      <c r="AY18" s="613"/>
      <c r="AZ18" s="613"/>
      <c r="BA18" s="613"/>
      <c r="BB18" s="613"/>
      <c r="BC18" s="613"/>
      <c r="BD18" s="613"/>
      <c r="BE18" s="613"/>
      <c r="BF18" s="614"/>
      <c r="BG18" s="615" t="s">
        <v>64</v>
      </c>
      <c r="BH18" s="616"/>
      <c r="BI18" s="616"/>
      <c r="BJ18" s="616"/>
      <c r="BK18" s="616"/>
      <c r="BL18" s="616"/>
      <c r="BM18" s="616"/>
      <c r="BN18" s="617"/>
      <c r="BO18" s="657" t="s">
        <v>64</v>
      </c>
      <c r="BP18" s="657"/>
      <c r="BQ18" s="657"/>
      <c r="BR18" s="657"/>
      <c r="BS18" s="658" t="s">
        <v>64</v>
      </c>
      <c r="BT18" s="658"/>
      <c r="BU18" s="658"/>
      <c r="BV18" s="658"/>
      <c r="BW18" s="658"/>
      <c r="BX18" s="658"/>
      <c r="BY18" s="658"/>
      <c r="BZ18" s="658"/>
      <c r="CA18" s="658"/>
      <c r="CB18" s="692"/>
      <c r="CD18" s="612" t="s">
        <v>203</v>
      </c>
      <c r="CE18" s="613"/>
      <c r="CF18" s="613"/>
      <c r="CG18" s="613"/>
      <c r="CH18" s="613"/>
      <c r="CI18" s="613"/>
      <c r="CJ18" s="613"/>
      <c r="CK18" s="613"/>
      <c r="CL18" s="613"/>
      <c r="CM18" s="613"/>
      <c r="CN18" s="613"/>
      <c r="CO18" s="613"/>
      <c r="CP18" s="613"/>
      <c r="CQ18" s="614"/>
      <c r="CR18" s="615" t="s">
        <v>64</v>
      </c>
      <c r="CS18" s="616"/>
      <c r="CT18" s="616"/>
      <c r="CU18" s="616"/>
      <c r="CV18" s="616"/>
      <c r="CW18" s="616"/>
      <c r="CX18" s="616"/>
      <c r="CY18" s="617"/>
      <c r="CZ18" s="657" t="s">
        <v>64</v>
      </c>
      <c r="DA18" s="657"/>
      <c r="DB18" s="657"/>
      <c r="DC18" s="657"/>
      <c r="DD18" s="621" t="s">
        <v>64</v>
      </c>
      <c r="DE18" s="616"/>
      <c r="DF18" s="616"/>
      <c r="DG18" s="616"/>
      <c r="DH18" s="616"/>
      <c r="DI18" s="616"/>
      <c r="DJ18" s="616"/>
      <c r="DK18" s="616"/>
      <c r="DL18" s="616"/>
      <c r="DM18" s="616"/>
      <c r="DN18" s="616"/>
      <c r="DO18" s="616"/>
      <c r="DP18" s="617"/>
      <c r="DQ18" s="621" t="s">
        <v>64</v>
      </c>
      <c r="DR18" s="616"/>
      <c r="DS18" s="616"/>
      <c r="DT18" s="616"/>
      <c r="DU18" s="616"/>
      <c r="DV18" s="616"/>
      <c r="DW18" s="616"/>
      <c r="DX18" s="616"/>
      <c r="DY18" s="616"/>
      <c r="DZ18" s="616"/>
      <c r="EA18" s="616"/>
      <c r="EB18" s="616"/>
      <c r="EC18" s="656"/>
    </row>
    <row r="19" spans="2:133" ht="11.25" customHeight="1" x14ac:dyDescent="0.15">
      <c r="B19" s="612" t="s">
        <v>204</v>
      </c>
      <c r="C19" s="613"/>
      <c r="D19" s="613"/>
      <c r="E19" s="613"/>
      <c r="F19" s="613"/>
      <c r="G19" s="613"/>
      <c r="H19" s="613"/>
      <c r="I19" s="613"/>
      <c r="J19" s="613"/>
      <c r="K19" s="613"/>
      <c r="L19" s="613"/>
      <c r="M19" s="613"/>
      <c r="N19" s="613"/>
      <c r="O19" s="613"/>
      <c r="P19" s="613"/>
      <c r="Q19" s="614"/>
      <c r="R19" s="615">
        <v>9273</v>
      </c>
      <c r="S19" s="616"/>
      <c r="T19" s="616"/>
      <c r="U19" s="616"/>
      <c r="V19" s="616"/>
      <c r="W19" s="616"/>
      <c r="X19" s="616"/>
      <c r="Y19" s="617"/>
      <c r="Z19" s="657">
        <v>0.1</v>
      </c>
      <c r="AA19" s="657"/>
      <c r="AB19" s="657"/>
      <c r="AC19" s="657"/>
      <c r="AD19" s="658">
        <v>9273</v>
      </c>
      <c r="AE19" s="658"/>
      <c r="AF19" s="658"/>
      <c r="AG19" s="658"/>
      <c r="AH19" s="658"/>
      <c r="AI19" s="658"/>
      <c r="AJ19" s="658"/>
      <c r="AK19" s="658"/>
      <c r="AL19" s="618">
        <v>0.1</v>
      </c>
      <c r="AM19" s="619"/>
      <c r="AN19" s="619"/>
      <c r="AO19" s="659"/>
      <c r="AP19" s="612" t="s">
        <v>205</v>
      </c>
      <c r="AQ19" s="613"/>
      <c r="AR19" s="613"/>
      <c r="AS19" s="613"/>
      <c r="AT19" s="613"/>
      <c r="AU19" s="613"/>
      <c r="AV19" s="613"/>
      <c r="AW19" s="613"/>
      <c r="AX19" s="613"/>
      <c r="AY19" s="613"/>
      <c r="AZ19" s="613"/>
      <c r="BA19" s="613"/>
      <c r="BB19" s="613"/>
      <c r="BC19" s="613"/>
      <c r="BD19" s="613"/>
      <c r="BE19" s="613"/>
      <c r="BF19" s="614"/>
      <c r="BG19" s="615">
        <v>1159</v>
      </c>
      <c r="BH19" s="616"/>
      <c r="BI19" s="616"/>
      <c r="BJ19" s="616"/>
      <c r="BK19" s="616"/>
      <c r="BL19" s="616"/>
      <c r="BM19" s="616"/>
      <c r="BN19" s="617"/>
      <c r="BO19" s="657">
        <v>0.1</v>
      </c>
      <c r="BP19" s="657"/>
      <c r="BQ19" s="657"/>
      <c r="BR19" s="657"/>
      <c r="BS19" s="658" t="s">
        <v>64</v>
      </c>
      <c r="BT19" s="658"/>
      <c r="BU19" s="658"/>
      <c r="BV19" s="658"/>
      <c r="BW19" s="658"/>
      <c r="BX19" s="658"/>
      <c r="BY19" s="658"/>
      <c r="BZ19" s="658"/>
      <c r="CA19" s="658"/>
      <c r="CB19" s="692"/>
      <c r="CD19" s="612" t="s">
        <v>206</v>
      </c>
      <c r="CE19" s="613"/>
      <c r="CF19" s="613"/>
      <c r="CG19" s="613"/>
      <c r="CH19" s="613"/>
      <c r="CI19" s="613"/>
      <c r="CJ19" s="613"/>
      <c r="CK19" s="613"/>
      <c r="CL19" s="613"/>
      <c r="CM19" s="613"/>
      <c r="CN19" s="613"/>
      <c r="CO19" s="613"/>
      <c r="CP19" s="613"/>
      <c r="CQ19" s="614"/>
      <c r="CR19" s="615" t="s">
        <v>64</v>
      </c>
      <c r="CS19" s="616"/>
      <c r="CT19" s="616"/>
      <c r="CU19" s="616"/>
      <c r="CV19" s="616"/>
      <c r="CW19" s="616"/>
      <c r="CX19" s="616"/>
      <c r="CY19" s="617"/>
      <c r="CZ19" s="657" t="s">
        <v>64</v>
      </c>
      <c r="DA19" s="657"/>
      <c r="DB19" s="657"/>
      <c r="DC19" s="657"/>
      <c r="DD19" s="621" t="s">
        <v>64</v>
      </c>
      <c r="DE19" s="616"/>
      <c r="DF19" s="616"/>
      <c r="DG19" s="616"/>
      <c r="DH19" s="616"/>
      <c r="DI19" s="616"/>
      <c r="DJ19" s="616"/>
      <c r="DK19" s="616"/>
      <c r="DL19" s="616"/>
      <c r="DM19" s="616"/>
      <c r="DN19" s="616"/>
      <c r="DO19" s="616"/>
      <c r="DP19" s="617"/>
      <c r="DQ19" s="621" t="s">
        <v>64</v>
      </c>
      <c r="DR19" s="616"/>
      <c r="DS19" s="616"/>
      <c r="DT19" s="616"/>
      <c r="DU19" s="616"/>
      <c r="DV19" s="616"/>
      <c r="DW19" s="616"/>
      <c r="DX19" s="616"/>
      <c r="DY19" s="616"/>
      <c r="DZ19" s="616"/>
      <c r="EA19" s="616"/>
      <c r="EB19" s="616"/>
      <c r="EC19" s="656"/>
    </row>
    <row r="20" spans="2:133" ht="11.25" customHeight="1" x14ac:dyDescent="0.15">
      <c r="B20" s="682" t="s">
        <v>207</v>
      </c>
      <c r="C20" s="683"/>
      <c r="D20" s="683"/>
      <c r="E20" s="683"/>
      <c r="F20" s="683"/>
      <c r="G20" s="683"/>
      <c r="H20" s="683"/>
      <c r="I20" s="683"/>
      <c r="J20" s="683"/>
      <c r="K20" s="683"/>
      <c r="L20" s="683"/>
      <c r="M20" s="683"/>
      <c r="N20" s="683"/>
      <c r="O20" s="683"/>
      <c r="P20" s="683"/>
      <c r="Q20" s="684"/>
      <c r="R20" s="615" t="s">
        <v>64</v>
      </c>
      <c r="S20" s="616"/>
      <c r="T20" s="616"/>
      <c r="U20" s="616"/>
      <c r="V20" s="616"/>
      <c r="W20" s="616"/>
      <c r="X20" s="616"/>
      <c r="Y20" s="617"/>
      <c r="Z20" s="657" t="s">
        <v>64</v>
      </c>
      <c r="AA20" s="657"/>
      <c r="AB20" s="657"/>
      <c r="AC20" s="657"/>
      <c r="AD20" s="658" t="s">
        <v>64</v>
      </c>
      <c r="AE20" s="658"/>
      <c r="AF20" s="658"/>
      <c r="AG20" s="658"/>
      <c r="AH20" s="658"/>
      <c r="AI20" s="658"/>
      <c r="AJ20" s="658"/>
      <c r="AK20" s="658"/>
      <c r="AL20" s="618" t="s">
        <v>64</v>
      </c>
      <c r="AM20" s="619"/>
      <c r="AN20" s="619"/>
      <c r="AO20" s="659"/>
      <c r="AP20" s="612" t="s">
        <v>208</v>
      </c>
      <c r="AQ20" s="613"/>
      <c r="AR20" s="613"/>
      <c r="AS20" s="613"/>
      <c r="AT20" s="613"/>
      <c r="AU20" s="613"/>
      <c r="AV20" s="613"/>
      <c r="AW20" s="613"/>
      <c r="AX20" s="613"/>
      <c r="AY20" s="613"/>
      <c r="AZ20" s="613"/>
      <c r="BA20" s="613"/>
      <c r="BB20" s="613"/>
      <c r="BC20" s="613"/>
      <c r="BD20" s="613"/>
      <c r="BE20" s="613"/>
      <c r="BF20" s="614"/>
      <c r="BG20" s="615">
        <v>1159</v>
      </c>
      <c r="BH20" s="616"/>
      <c r="BI20" s="616"/>
      <c r="BJ20" s="616"/>
      <c r="BK20" s="616"/>
      <c r="BL20" s="616"/>
      <c r="BM20" s="616"/>
      <c r="BN20" s="617"/>
      <c r="BO20" s="657">
        <v>0.1</v>
      </c>
      <c r="BP20" s="657"/>
      <c r="BQ20" s="657"/>
      <c r="BR20" s="657"/>
      <c r="BS20" s="658" t="s">
        <v>64</v>
      </c>
      <c r="BT20" s="658"/>
      <c r="BU20" s="658"/>
      <c r="BV20" s="658"/>
      <c r="BW20" s="658"/>
      <c r="BX20" s="658"/>
      <c r="BY20" s="658"/>
      <c r="BZ20" s="658"/>
      <c r="CA20" s="658"/>
      <c r="CB20" s="692"/>
      <c r="CD20" s="612" t="s">
        <v>209</v>
      </c>
      <c r="CE20" s="613"/>
      <c r="CF20" s="613"/>
      <c r="CG20" s="613"/>
      <c r="CH20" s="613"/>
      <c r="CI20" s="613"/>
      <c r="CJ20" s="613"/>
      <c r="CK20" s="613"/>
      <c r="CL20" s="613"/>
      <c r="CM20" s="613"/>
      <c r="CN20" s="613"/>
      <c r="CO20" s="613"/>
      <c r="CP20" s="613"/>
      <c r="CQ20" s="614"/>
      <c r="CR20" s="615">
        <v>12713499</v>
      </c>
      <c r="CS20" s="616"/>
      <c r="CT20" s="616"/>
      <c r="CU20" s="616"/>
      <c r="CV20" s="616"/>
      <c r="CW20" s="616"/>
      <c r="CX20" s="616"/>
      <c r="CY20" s="617"/>
      <c r="CZ20" s="657">
        <v>100</v>
      </c>
      <c r="DA20" s="657"/>
      <c r="DB20" s="657"/>
      <c r="DC20" s="657"/>
      <c r="DD20" s="621">
        <v>1415086</v>
      </c>
      <c r="DE20" s="616"/>
      <c r="DF20" s="616"/>
      <c r="DG20" s="616"/>
      <c r="DH20" s="616"/>
      <c r="DI20" s="616"/>
      <c r="DJ20" s="616"/>
      <c r="DK20" s="616"/>
      <c r="DL20" s="616"/>
      <c r="DM20" s="616"/>
      <c r="DN20" s="616"/>
      <c r="DO20" s="616"/>
      <c r="DP20" s="617"/>
      <c r="DQ20" s="621">
        <v>8848567</v>
      </c>
      <c r="DR20" s="616"/>
      <c r="DS20" s="616"/>
      <c r="DT20" s="616"/>
      <c r="DU20" s="616"/>
      <c r="DV20" s="616"/>
      <c r="DW20" s="616"/>
      <c r="DX20" s="616"/>
      <c r="DY20" s="616"/>
      <c r="DZ20" s="616"/>
      <c r="EA20" s="616"/>
      <c r="EB20" s="616"/>
      <c r="EC20" s="656"/>
    </row>
    <row r="21" spans="2:133" ht="11.25" customHeight="1" x14ac:dyDescent="0.15">
      <c r="B21" s="612" t="s">
        <v>210</v>
      </c>
      <c r="C21" s="613"/>
      <c r="D21" s="613"/>
      <c r="E21" s="613"/>
      <c r="F21" s="613"/>
      <c r="G21" s="613"/>
      <c r="H21" s="613"/>
      <c r="I21" s="613"/>
      <c r="J21" s="613"/>
      <c r="K21" s="613"/>
      <c r="L21" s="613"/>
      <c r="M21" s="613"/>
      <c r="N21" s="613"/>
      <c r="O21" s="613"/>
      <c r="P21" s="613"/>
      <c r="Q21" s="614"/>
      <c r="R21" s="615">
        <v>4835251</v>
      </c>
      <c r="S21" s="616"/>
      <c r="T21" s="616"/>
      <c r="U21" s="616"/>
      <c r="V21" s="616"/>
      <c r="W21" s="616"/>
      <c r="X21" s="616"/>
      <c r="Y21" s="617"/>
      <c r="Z21" s="657">
        <v>36.6</v>
      </c>
      <c r="AA21" s="657"/>
      <c r="AB21" s="657"/>
      <c r="AC21" s="657"/>
      <c r="AD21" s="658">
        <v>4445219</v>
      </c>
      <c r="AE21" s="658"/>
      <c r="AF21" s="658"/>
      <c r="AG21" s="658"/>
      <c r="AH21" s="658"/>
      <c r="AI21" s="658"/>
      <c r="AJ21" s="658"/>
      <c r="AK21" s="658"/>
      <c r="AL21" s="618">
        <v>64.099999999999994</v>
      </c>
      <c r="AM21" s="619"/>
      <c r="AN21" s="619"/>
      <c r="AO21" s="659"/>
      <c r="AP21" s="612" t="s">
        <v>211</v>
      </c>
      <c r="AQ21" s="693"/>
      <c r="AR21" s="693"/>
      <c r="AS21" s="693"/>
      <c r="AT21" s="693"/>
      <c r="AU21" s="693"/>
      <c r="AV21" s="693"/>
      <c r="AW21" s="693"/>
      <c r="AX21" s="693"/>
      <c r="AY21" s="693"/>
      <c r="AZ21" s="693"/>
      <c r="BA21" s="693"/>
      <c r="BB21" s="693"/>
      <c r="BC21" s="693"/>
      <c r="BD21" s="693"/>
      <c r="BE21" s="693"/>
      <c r="BF21" s="694"/>
      <c r="BG21" s="615">
        <v>1159</v>
      </c>
      <c r="BH21" s="616"/>
      <c r="BI21" s="616"/>
      <c r="BJ21" s="616"/>
      <c r="BK21" s="616"/>
      <c r="BL21" s="616"/>
      <c r="BM21" s="616"/>
      <c r="BN21" s="617"/>
      <c r="BO21" s="657">
        <v>0.1</v>
      </c>
      <c r="BP21" s="657"/>
      <c r="BQ21" s="657"/>
      <c r="BR21" s="657"/>
      <c r="BS21" s="658" t="s">
        <v>64</v>
      </c>
      <c r="BT21" s="658"/>
      <c r="BU21" s="658"/>
      <c r="BV21" s="658"/>
      <c r="BW21" s="658"/>
      <c r="BX21" s="658"/>
      <c r="BY21" s="658"/>
      <c r="BZ21" s="658"/>
      <c r="CA21" s="658"/>
      <c r="CB21" s="692"/>
      <c r="CD21" s="596"/>
      <c r="CE21" s="597"/>
      <c r="CF21" s="597"/>
      <c r="CG21" s="597"/>
      <c r="CH21" s="597"/>
      <c r="CI21" s="597"/>
      <c r="CJ21" s="597"/>
      <c r="CK21" s="597"/>
      <c r="CL21" s="597"/>
      <c r="CM21" s="597"/>
      <c r="CN21" s="597"/>
      <c r="CO21" s="597"/>
      <c r="CP21" s="597"/>
      <c r="CQ21" s="598"/>
      <c r="CR21" s="706"/>
      <c r="CS21" s="704"/>
      <c r="CT21" s="704"/>
      <c r="CU21" s="704"/>
      <c r="CV21" s="704"/>
      <c r="CW21" s="704"/>
      <c r="CX21" s="704"/>
      <c r="CY21" s="707"/>
      <c r="CZ21" s="708"/>
      <c r="DA21" s="708"/>
      <c r="DB21" s="708"/>
      <c r="DC21" s="708"/>
      <c r="DD21" s="703"/>
      <c r="DE21" s="704"/>
      <c r="DF21" s="704"/>
      <c r="DG21" s="704"/>
      <c r="DH21" s="704"/>
      <c r="DI21" s="704"/>
      <c r="DJ21" s="704"/>
      <c r="DK21" s="704"/>
      <c r="DL21" s="704"/>
      <c r="DM21" s="704"/>
      <c r="DN21" s="704"/>
      <c r="DO21" s="704"/>
      <c r="DP21" s="707"/>
      <c r="DQ21" s="703"/>
      <c r="DR21" s="704"/>
      <c r="DS21" s="704"/>
      <c r="DT21" s="704"/>
      <c r="DU21" s="704"/>
      <c r="DV21" s="704"/>
      <c r="DW21" s="704"/>
      <c r="DX21" s="704"/>
      <c r="DY21" s="704"/>
      <c r="DZ21" s="704"/>
      <c r="EA21" s="704"/>
      <c r="EB21" s="704"/>
      <c r="EC21" s="705"/>
    </row>
    <row r="22" spans="2:133" ht="11.25" customHeight="1" x14ac:dyDescent="0.15">
      <c r="B22" s="612" t="s">
        <v>212</v>
      </c>
      <c r="C22" s="613"/>
      <c r="D22" s="613"/>
      <c r="E22" s="613"/>
      <c r="F22" s="613"/>
      <c r="G22" s="613"/>
      <c r="H22" s="613"/>
      <c r="I22" s="613"/>
      <c r="J22" s="613"/>
      <c r="K22" s="613"/>
      <c r="L22" s="613"/>
      <c r="M22" s="613"/>
      <c r="N22" s="613"/>
      <c r="O22" s="613"/>
      <c r="P22" s="613"/>
      <c r="Q22" s="614"/>
      <c r="R22" s="615">
        <v>4445219</v>
      </c>
      <c r="S22" s="616"/>
      <c r="T22" s="616"/>
      <c r="U22" s="616"/>
      <c r="V22" s="616"/>
      <c r="W22" s="616"/>
      <c r="X22" s="616"/>
      <c r="Y22" s="617"/>
      <c r="Z22" s="657">
        <v>33.6</v>
      </c>
      <c r="AA22" s="657"/>
      <c r="AB22" s="657"/>
      <c r="AC22" s="657"/>
      <c r="AD22" s="658">
        <v>4445219</v>
      </c>
      <c r="AE22" s="658"/>
      <c r="AF22" s="658"/>
      <c r="AG22" s="658"/>
      <c r="AH22" s="658"/>
      <c r="AI22" s="658"/>
      <c r="AJ22" s="658"/>
      <c r="AK22" s="658"/>
      <c r="AL22" s="618">
        <v>64.099999999999994</v>
      </c>
      <c r="AM22" s="619"/>
      <c r="AN22" s="619"/>
      <c r="AO22" s="659"/>
      <c r="AP22" s="612" t="s">
        <v>213</v>
      </c>
      <c r="AQ22" s="693"/>
      <c r="AR22" s="693"/>
      <c r="AS22" s="693"/>
      <c r="AT22" s="693"/>
      <c r="AU22" s="693"/>
      <c r="AV22" s="693"/>
      <c r="AW22" s="693"/>
      <c r="AX22" s="693"/>
      <c r="AY22" s="693"/>
      <c r="AZ22" s="693"/>
      <c r="BA22" s="693"/>
      <c r="BB22" s="693"/>
      <c r="BC22" s="693"/>
      <c r="BD22" s="693"/>
      <c r="BE22" s="693"/>
      <c r="BF22" s="694"/>
      <c r="BG22" s="615" t="s">
        <v>64</v>
      </c>
      <c r="BH22" s="616"/>
      <c r="BI22" s="616"/>
      <c r="BJ22" s="616"/>
      <c r="BK22" s="616"/>
      <c r="BL22" s="616"/>
      <c r="BM22" s="616"/>
      <c r="BN22" s="617"/>
      <c r="BO22" s="657" t="s">
        <v>64</v>
      </c>
      <c r="BP22" s="657"/>
      <c r="BQ22" s="657"/>
      <c r="BR22" s="657"/>
      <c r="BS22" s="658" t="s">
        <v>64</v>
      </c>
      <c r="BT22" s="658"/>
      <c r="BU22" s="658"/>
      <c r="BV22" s="658"/>
      <c r="BW22" s="658"/>
      <c r="BX22" s="658"/>
      <c r="BY22" s="658"/>
      <c r="BZ22" s="658"/>
      <c r="CA22" s="658"/>
      <c r="CB22" s="692"/>
      <c r="CD22" s="673" t="s">
        <v>214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2" t="s">
        <v>215</v>
      </c>
      <c r="C23" s="613"/>
      <c r="D23" s="613"/>
      <c r="E23" s="613"/>
      <c r="F23" s="613"/>
      <c r="G23" s="613"/>
      <c r="H23" s="613"/>
      <c r="I23" s="613"/>
      <c r="J23" s="613"/>
      <c r="K23" s="613"/>
      <c r="L23" s="613"/>
      <c r="M23" s="613"/>
      <c r="N23" s="613"/>
      <c r="O23" s="613"/>
      <c r="P23" s="613"/>
      <c r="Q23" s="614"/>
      <c r="R23" s="615">
        <v>390028</v>
      </c>
      <c r="S23" s="616"/>
      <c r="T23" s="616"/>
      <c r="U23" s="616"/>
      <c r="V23" s="616"/>
      <c r="W23" s="616"/>
      <c r="X23" s="616"/>
      <c r="Y23" s="617"/>
      <c r="Z23" s="657">
        <v>3</v>
      </c>
      <c r="AA23" s="657"/>
      <c r="AB23" s="657"/>
      <c r="AC23" s="657"/>
      <c r="AD23" s="658" t="s">
        <v>64</v>
      </c>
      <c r="AE23" s="658"/>
      <c r="AF23" s="658"/>
      <c r="AG23" s="658"/>
      <c r="AH23" s="658"/>
      <c r="AI23" s="658"/>
      <c r="AJ23" s="658"/>
      <c r="AK23" s="658"/>
      <c r="AL23" s="618" t="s">
        <v>64</v>
      </c>
      <c r="AM23" s="619"/>
      <c r="AN23" s="619"/>
      <c r="AO23" s="659"/>
      <c r="AP23" s="612" t="s">
        <v>216</v>
      </c>
      <c r="AQ23" s="693"/>
      <c r="AR23" s="693"/>
      <c r="AS23" s="693"/>
      <c r="AT23" s="693"/>
      <c r="AU23" s="693"/>
      <c r="AV23" s="693"/>
      <c r="AW23" s="693"/>
      <c r="AX23" s="693"/>
      <c r="AY23" s="693"/>
      <c r="AZ23" s="693"/>
      <c r="BA23" s="693"/>
      <c r="BB23" s="693"/>
      <c r="BC23" s="693"/>
      <c r="BD23" s="693"/>
      <c r="BE23" s="693"/>
      <c r="BF23" s="694"/>
      <c r="BG23" s="615" t="s">
        <v>64</v>
      </c>
      <c r="BH23" s="616"/>
      <c r="BI23" s="616"/>
      <c r="BJ23" s="616"/>
      <c r="BK23" s="616"/>
      <c r="BL23" s="616"/>
      <c r="BM23" s="616"/>
      <c r="BN23" s="617"/>
      <c r="BO23" s="657" t="s">
        <v>64</v>
      </c>
      <c r="BP23" s="657"/>
      <c r="BQ23" s="657"/>
      <c r="BR23" s="657"/>
      <c r="BS23" s="658" t="s">
        <v>64</v>
      </c>
      <c r="BT23" s="658"/>
      <c r="BU23" s="658"/>
      <c r="BV23" s="658"/>
      <c r="BW23" s="658"/>
      <c r="BX23" s="658"/>
      <c r="BY23" s="658"/>
      <c r="BZ23" s="658"/>
      <c r="CA23" s="658"/>
      <c r="CB23" s="692"/>
      <c r="CD23" s="673" t="s">
        <v>156</v>
      </c>
      <c r="CE23" s="674"/>
      <c r="CF23" s="674"/>
      <c r="CG23" s="674"/>
      <c r="CH23" s="674"/>
      <c r="CI23" s="674"/>
      <c r="CJ23" s="674"/>
      <c r="CK23" s="674"/>
      <c r="CL23" s="674"/>
      <c r="CM23" s="674"/>
      <c r="CN23" s="674"/>
      <c r="CO23" s="674"/>
      <c r="CP23" s="674"/>
      <c r="CQ23" s="675"/>
      <c r="CR23" s="673" t="s">
        <v>217</v>
      </c>
      <c r="CS23" s="674"/>
      <c r="CT23" s="674"/>
      <c r="CU23" s="674"/>
      <c r="CV23" s="674"/>
      <c r="CW23" s="674"/>
      <c r="CX23" s="674"/>
      <c r="CY23" s="675"/>
      <c r="CZ23" s="673" t="s">
        <v>218</v>
      </c>
      <c r="DA23" s="674"/>
      <c r="DB23" s="674"/>
      <c r="DC23" s="675"/>
      <c r="DD23" s="673" t="s">
        <v>219</v>
      </c>
      <c r="DE23" s="674"/>
      <c r="DF23" s="674"/>
      <c r="DG23" s="674"/>
      <c r="DH23" s="674"/>
      <c r="DI23" s="674"/>
      <c r="DJ23" s="674"/>
      <c r="DK23" s="675"/>
      <c r="DL23" s="700" t="s">
        <v>220</v>
      </c>
      <c r="DM23" s="701"/>
      <c r="DN23" s="701"/>
      <c r="DO23" s="701"/>
      <c r="DP23" s="701"/>
      <c r="DQ23" s="701"/>
      <c r="DR23" s="701"/>
      <c r="DS23" s="701"/>
      <c r="DT23" s="701"/>
      <c r="DU23" s="701"/>
      <c r="DV23" s="702"/>
      <c r="DW23" s="673" t="s">
        <v>221</v>
      </c>
      <c r="DX23" s="674"/>
      <c r="DY23" s="674"/>
      <c r="DZ23" s="674"/>
      <c r="EA23" s="674"/>
      <c r="EB23" s="674"/>
      <c r="EC23" s="675"/>
    </row>
    <row r="24" spans="2:133" ht="11.25" customHeight="1" x14ac:dyDescent="0.15">
      <c r="B24" s="612" t="s">
        <v>222</v>
      </c>
      <c r="C24" s="613"/>
      <c r="D24" s="613"/>
      <c r="E24" s="613"/>
      <c r="F24" s="613"/>
      <c r="G24" s="613"/>
      <c r="H24" s="613"/>
      <c r="I24" s="613"/>
      <c r="J24" s="613"/>
      <c r="K24" s="613"/>
      <c r="L24" s="613"/>
      <c r="M24" s="613"/>
      <c r="N24" s="613"/>
      <c r="O24" s="613"/>
      <c r="P24" s="613"/>
      <c r="Q24" s="614"/>
      <c r="R24" s="615">
        <v>4</v>
      </c>
      <c r="S24" s="616"/>
      <c r="T24" s="616"/>
      <c r="U24" s="616"/>
      <c r="V24" s="616"/>
      <c r="W24" s="616"/>
      <c r="X24" s="616"/>
      <c r="Y24" s="617"/>
      <c r="Z24" s="657">
        <v>0</v>
      </c>
      <c r="AA24" s="657"/>
      <c r="AB24" s="657"/>
      <c r="AC24" s="657"/>
      <c r="AD24" s="658" t="s">
        <v>64</v>
      </c>
      <c r="AE24" s="658"/>
      <c r="AF24" s="658"/>
      <c r="AG24" s="658"/>
      <c r="AH24" s="658"/>
      <c r="AI24" s="658"/>
      <c r="AJ24" s="658"/>
      <c r="AK24" s="658"/>
      <c r="AL24" s="618" t="s">
        <v>64</v>
      </c>
      <c r="AM24" s="619"/>
      <c r="AN24" s="619"/>
      <c r="AO24" s="659"/>
      <c r="AP24" s="612" t="s">
        <v>223</v>
      </c>
      <c r="AQ24" s="693"/>
      <c r="AR24" s="693"/>
      <c r="AS24" s="693"/>
      <c r="AT24" s="693"/>
      <c r="AU24" s="693"/>
      <c r="AV24" s="693"/>
      <c r="AW24" s="693"/>
      <c r="AX24" s="693"/>
      <c r="AY24" s="693"/>
      <c r="AZ24" s="693"/>
      <c r="BA24" s="693"/>
      <c r="BB24" s="693"/>
      <c r="BC24" s="693"/>
      <c r="BD24" s="693"/>
      <c r="BE24" s="693"/>
      <c r="BF24" s="694"/>
      <c r="BG24" s="615" t="s">
        <v>64</v>
      </c>
      <c r="BH24" s="616"/>
      <c r="BI24" s="616"/>
      <c r="BJ24" s="616"/>
      <c r="BK24" s="616"/>
      <c r="BL24" s="616"/>
      <c r="BM24" s="616"/>
      <c r="BN24" s="617"/>
      <c r="BO24" s="657" t="s">
        <v>64</v>
      </c>
      <c r="BP24" s="657"/>
      <c r="BQ24" s="657"/>
      <c r="BR24" s="657"/>
      <c r="BS24" s="658" t="s">
        <v>64</v>
      </c>
      <c r="BT24" s="658"/>
      <c r="BU24" s="658"/>
      <c r="BV24" s="658"/>
      <c r="BW24" s="658"/>
      <c r="BX24" s="658"/>
      <c r="BY24" s="658"/>
      <c r="BZ24" s="658"/>
      <c r="CA24" s="658"/>
      <c r="CB24" s="692"/>
      <c r="CD24" s="670" t="s">
        <v>224</v>
      </c>
      <c r="CE24" s="671"/>
      <c r="CF24" s="671"/>
      <c r="CG24" s="671"/>
      <c r="CH24" s="671"/>
      <c r="CI24" s="671"/>
      <c r="CJ24" s="671"/>
      <c r="CK24" s="671"/>
      <c r="CL24" s="671"/>
      <c r="CM24" s="671"/>
      <c r="CN24" s="671"/>
      <c r="CO24" s="671"/>
      <c r="CP24" s="671"/>
      <c r="CQ24" s="672"/>
      <c r="CR24" s="667">
        <v>4857089</v>
      </c>
      <c r="CS24" s="668"/>
      <c r="CT24" s="668"/>
      <c r="CU24" s="668"/>
      <c r="CV24" s="668"/>
      <c r="CW24" s="668"/>
      <c r="CX24" s="668"/>
      <c r="CY24" s="696"/>
      <c r="CZ24" s="697">
        <v>38.200000000000003</v>
      </c>
      <c r="DA24" s="680"/>
      <c r="DB24" s="680"/>
      <c r="DC24" s="699"/>
      <c r="DD24" s="695">
        <v>3288768</v>
      </c>
      <c r="DE24" s="668"/>
      <c r="DF24" s="668"/>
      <c r="DG24" s="668"/>
      <c r="DH24" s="668"/>
      <c r="DI24" s="668"/>
      <c r="DJ24" s="668"/>
      <c r="DK24" s="696"/>
      <c r="DL24" s="695">
        <v>3197862</v>
      </c>
      <c r="DM24" s="668"/>
      <c r="DN24" s="668"/>
      <c r="DO24" s="668"/>
      <c r="DP24" s="668"/>
      <c r="DQ24" s="668"/>
      <c r="DR24" s="668"/>
      <c r="DS24" s="668"/>
      <c r="DT24" s="668"/>
      <c r="DU24" s="668"/>
      <c r="DV24" s="696"/>
      <c r="DW24" s="697">
        <v>45.7</v>
      </c>
      <c r="DX24" s="680"/>
      <c r="DY24" s="680"/>
      <c r="DZ24" s="680"/>
      <c r="EA24" s="680"/>
      <c r="EB24" s="680"/>
      <c r="EC24" s="698"/>
    </row>
    <row r="25" spans="2:133" ht="11.25" customHeight="1" x14ac:dyDescent="0.15">
      <c r="B25" s="612" t="s">
        <v>225</v>
      </c>
      <c r="C25" s="613"/>
      <c r="D25" s="613"/>
      <c r="E25" s="613"/>
      <c r="F25" s="613"/>
      <c r="G25" s="613"/>
      <c r="H25" s="613"/>
      <c r="I25" s="613"/>
      <c r="J25" s="613"/>
      <c r="K25" s="613"/>
      <c r="L25" s="613"/>
      <c r="M25" s="613"/>
      <c r="N25" s="613"/>
      <c r="O25" s="613"/>
      <c r="P25" s="613"/>
      <c r="Q25" s="614"/>
      <c r="R25" s="615">
        <v>7278495</v>
      </c>
      <c r="S25" s="616"/>
      <c r="T25" s="616"/>
      <c r="U25" s="616"/>
      <c r="V25" s="616"/>
      <c r="W25" s="616"/>
      <c r="X25" s="616"/>
      <c r="Y25" s="617"/>
      <c r="Z25" s="657">
        <v>55.1</v>
      </c>
      <c r="AA25" s="657"/>
      <c r="AB25" s="657"/>
      <c r="AC25" s="657"/>
      <c r="AD25" s="658">
        <v>6888463</v>
      </c>
      <c r="AE25" s="658"/>
      <c r="AF25" s="658"/>
      <c r="AG25" s="658"/>
      <c r="AH25" s="658"/>
      <c r="AI25" s="658"/>
      <c r="AJ25" s="658"/>
      <c r="AK25" s="658"/>
      <c r="AL25" s="618">
        <v>99.4</v>
      </c>
      <c r="AM25" s="619"/>
      <c r="AN25" s="619"/>
      <c r="AO25" s="659"/>
      <c r="AP25" s="612" t="s">
        <v>226</v>
      </c>
      <c r="AQ25" s="693"/>
      <c r="AR25" s="693"/>
      <c r="AS25" s="693"/>
      <c r="AT25" s="693"/>
      <c r="AU25" s="693"/>
      <c r="AV25" s="693"/>
      <c r="AW25" s="693"/>
      <c r="AX25" s="693"/>
      <c r="AY25" s="693"/>
      <c r="AZ25" s="693"/>
      <c r="BA25" s="693"/>
      <c r="BB25" s="693"/>
      <c r="BC25" s="693"/>
      <c r="BD25" s="693"/>
      <c r="BE25" s="693"/>
      <c r="BF25" s="694"/>
      <c r="BG25" s="615" t="s">
        <v>64</v>
      </c>
      <c r="BH25" s="616"/>
      <c r="BI25" s="616"/>
      <c r="BJ25" s="616"/>
      <c r="BK25" s="616"/>
      <c r="BL25" s="616"/>
      <c r="BM25" s="616"/>
      <c r="BN25" s="617"/>
      <c r="BO25" s="657" t="s">
        <v>64</v>
      </c>
      <c r="BP25" s="657"/>
      <c r="BQ25" s="657"/>
      <c r="BR25" s="657"/>
      <c r="BS25" s="658" t="s">
        <v>64</v>
      </c>
      <c r="BT25" s="658"/>
      <c r="BU25" s="658"/>
      <c r="BV25" s="658"/>
      <c r="BW25" s="658"/>
      <c r="BX25" s="658"/>
      <c r="BY25" s="658"/>
      <c r="BZ25" s="658"/>
      <c r="CA25" s="658"/>
      <c r="CB25" s="692"/>
      <c r="CD25" s="612" t="s">
        <v>227</v>
      </c>
      <c r="CE25" s="613"/>
      <c r="CF25" s="613"/>
      <c r="CG25" s="613"/>
      <c r="CH25" s="613"/>
      <c r="CI25" s="613"/>
      <c r="CJ25" s="613"/>
      <c r="CK25" s="613"/>
      <c r="CL25" s="613"/>
      <c r="CM25" s="613"/>
      <c r="CN25" s="613"/>
      <c r="CO25" s="613"/>
      <c r="CP25" s="613"/>
      <c r="CQ25" s="614"/>
      <c r="CR25" s="615">
        <v>1406005</v>
      </c>
      <c r="CS25" s="628"/>
      <c r="CT25" s="628"/>
      <c r="CU25" s="628"/>
      <c r="CV25" s="628"/>
      <c r="CW25" s="628"/>
      <c r="CX25" s="628"/>
      <c r="CY25" s="629"/>
      <c r="CZ25" s="618">
        <v>11.1</v>
      </c>
      <c r="DA25" s="630"/>
      <c r="DB25" s="630"/>
      <c r="DC25" s="631"/>
      <c r="DD25" s="621">
        <v>1351545</v>
      </c>
      <c r="DE25" s="628"/>
      <c r="DF25" s="628"/>
      <c r="DG25" s="628"/>
      <c r="DH25" s="628"/>
      <c r="DI25" s="628"/>
      <c r="DJ25" s="628"/>
      <c r="DK25" s="629"/>
      <c r="DL25" s="621">
        <v>1316900</v>
      </c>
      <c r="DM25" s="628"/>
      <c r="DN25" s="628"/>
      <c r="DO25" s="628"/>
      <c r="DP25" s="628"/>
      <c r="DQ25" s="628"/>
      <c r="DR25" s="628"/>
      <c r="DS25" s="628"/>
      <c r="DT25" s="628"/>
      <c r="DU25" s="628"/>
      <c r="DV25" s="629"/>
      <c r="DW25" s="618">
        <v>18.8</v>
      </c>
      <c r="DX25" s="630"/>
      <c r="DY25" s="630"/>
      <c r="DZ25" s="630"/>
      <c r="EA25" s="630"/>
      <c r="EB25" s="630"/>
      <c r="EC25" s="646"/>
    </row>
    <row r="26" spans="2:133" ht="11.25" customHeight="1" x14ac:dyDescent="0.15">
      <c r="B26" s="612" t="s">
        <v>228</v>
      </c>
      <c r="C26" s="613"/>
      <c r="D26" s="613"/>
      <c r="E26" s="613"/>
      <c r="F26" s="613"/>
      <c r="G26" s="613"/>
      <c r="H26" s="613"/>
      <c r="I26" s="613"/>
      <c r="J26" s="613"/>
      <c r="K26" s="613"/>
      <c r="L26" s="613"/>
      <c r="M26" s="613"/>
      <c r="N26" s="613"/>
      <c r="O26" s="613"/>
      <c r="P26" s="613"/>
      <c r="Q26" s="614"/>
      <c r="R26" s="615">
        <v>2269</v>
      </c>
      <c r="S26" s="616"/>
      <c r="T26" s="616"/>
      <c r="U26" s="616"/>
      <c r="V26" s="616"/>
      <c r="W26" s="616"/>
      <c r="X26" s="616"/>
      <c r="Y26" s="617"/>
      <c r="Z26" s="657">
        <v>0</v>
      </c>
      <c r="AA26" s="657"/>
      <c r="AB26" s="657"/>
      <c r="AC26" s="657"/>
      <c r="AD26" s="658">
        <v>2269</v>
      </c>
      <c r="AE26" s="658"/>
      <c r="AF26" s="658"/>
      <c r="AG26" s="658"/>
      <c r="AH26" s="658"/>
      <c r="AI26" s="658"/>
      <c r="AJ26" s="658"/>
      <c r="AK26" s="658"/>
      <c r="AL26" s="618">
        <v>0</v>
      </c>
      <c r="AM26" s="619"/>
      <c r="AN26" s="619"/>
      <c r="AO26" s="659"/>
      <c r="AP26" s="612" t="s">
        <v>229</v>
      </c>
      <c r="AQ26" s="693"/>
      <c r="AR26" s="693"/>
      <c r="AS26" s="693"/>
      <c r="AT26" s="693"/>
      <c r="AU26" s="693"/>
      <c r="AV26" s="693"/>
      <c r="AW26" s="693"/>
      <c r="AX26" s="693"/>
      <c r="AY26" s="693"/>
      <c r="AZ26" s="693"/>
      <c r="BA26" s="693"/>
      <c r="BB26" s="693"/>
      <c r="BC26" s="693"/>
      <c r="BD26" s="693"/>
      <c r="BE26" s="693"/>
      <c r="BF26" s="694"/>
      <c r="BG26" s="615" t="s">
        <v>64</v>
      </c>
      <c r="BH26" s="616"/>
      <c r="BI26" s="616"/>
      <c r="BJ26" s="616"/>
      <c r="BK26" s="616"/>
      <c r="BL26" s="616"/>
      <c r="BM26" s="616"/>
      <c r="BN26" s="617"/>
      <c r="BO26" s="657" t="s">
        <v>64</v>
      </c>
      <c r="BP26" s="657"/>
      <c r="BQ26" s="657"/>
      <c r="BR26" s="657"/>
      <c r="BS26" s="658" t="s">
        <v>64</v>
      </c>
      <c r="BT26" s="658"/>
      <c r="BU26" s="658"/>
      <c r="BV26" s="658"/>
      <c r="BW26" s="658"/>
      <c r="BX26" s="658"/>
      <c r="BY26" s="658"/>
      <c r="BZ26" s="658"/>
      <c r="CA26" s="658"/>
      <c r="CB26" s="692"/>
      <c r="CD26" s="612" t="s">
        <v>230</v>
      </c>
      <c r="CE26" s="613"/>
      <c r="CF26" s="613"/>
      <c r="CG26" s="613"/>
      <c r="CH26" s="613"/>
      <c r="CI26" s="613"/>
      <c r="CJ26" s="613"/>
      <c r="CK26" s="613"/>
      <c r="CL26" s="613"/>
      <c r="CM26" s="613"/>
      <c r="CN26" s="613"/>
      <c r="CO26" s="613"/>
      <c r="CP26" s="613"/>
      <c r="CQ26" s="614"/>
      <c r="CR26" s="615">
        <v>856410</v>
      </c>
      <c r="CS26" s="616"/>
      <c r="CT26" s="616"/>
      <c r="CU26" s="616"/>
      <c r="CV26" s="616"/>
      <c r="CW26" s="616"/>
      <c r="CX26" s="616"/>
      <c r="CY26" s="617"/>
      <c r="CZ26" s="618">
        <v>6.7</v>
      </c>
      <c r="DA26" s="630"/>
      <c r="DB26" s="630"/>
      <c r="DC26" s="631"/>
      <c r="DD26" s="621">
        <v>835766</v>
      </c>
      <c r="DE26" s="616"/>
      <c r="DF26" s="616"/>
      <c r="DG26" s="616"/>
      <c r="DH26" s="616"/>
      <c r="DI26" s="616"/>
      <c r="DJ26" s="616"/>
      <c r="DK26" s="617"/>
      <c r="DL26" s="621" t="s">
        <v>64</v>
      </c>
      <c r="DM26" s="616"/>
      <c r="DN26" s="616"/>
      <c r="DO26" s="616"/>
      <c r="DP26" s="616"/>
      <c r="DQ26" s="616"/>
      <c r="DR26" s="616"/>
      <c r="DS26" s="616"/>
      <c r="DT26" s="616"/>
      <c r="DU26" s="616"/>
      <c r="DV26" s="617"/>
      <c r="DW26" s="618" t="s">
        <v>64</v>
      </c>
      <c r="DX26" s="630"/>
      <c r="DY26" s="630"/>
      <c r="DZ26" s="630"/>
      <c r="EA26" s="630"/>
      <c r="EB26" s="630"/>
      <c r="EC26" s="646"/>
    </row>
    <row r="27" spans="2:133" ht="11.25" customHeight="1" x14ac:dyDescent="0.15">
      <c r="B27" s="612" t="s">
        <v>231</v>
      </c>
      <c r="C27" s="613"/>
      <c r="D27" s="613"/>
      <c r="E27" s="613"/>
      <c r="F27" s="613"/>
      <c r="G27" s="613"/>
      <c r="H27" s="613"/>
      <c r="I27" s="613"/>
      <c r="J27" s="613"/>
      <c r="K27" s="613"/>
      <c r="L27" s="613"/>
      <c r="M27" s="613"/>
      <c r="N27" s="613"/>
      <c r="O27" s="613"/>
      <c r="P27" s="613"/>
      <c r="Q27" s="614"/>
      <c r="R27" s="615">
        <v>18881</v>
      </c>
      <c r="S27" s="616"/>
      <c r="T27" s="616"/>
      <c r="U27" s="616"/>
      <c r="V27" s="616"/>
      <c r="W27" s="616"/>
      <c r="X27" s="616"/>
      <c r="Y27" s="617"/>
      <c r="Z27" s="657">
        <v>0.1</v>
      </c>
      <c r="AA27" s="657"/>
      <c r="AB27" s="657"/>
      <c r="AC27" s="657"/>
      <c r="AD27" s="658" t="s">
        <v>64</v>
      </c>
      <c r="AE27" s="658"/>
      <c r="AF27" s="658"/>
      <c r="AG27" s="658"/>
      <c r="AH27" s="658"/>
      <c r="AI27" s="658"/>
      <c r="AJ27" s="658"/>
      <c r="AK27" s="658"/>
      <c r="AL27" s="618" t="s">
        <v>64</v>
      </c>
      <c r="AM27" s="619"/>
      <c r="AN27" s="619"/>
      <c r="AO27" s="659"/>
      <c r="AP27" s="612" t="s">
        <v>232</v>
      </c>
      <c r="AQ27" s="613"/>
      <c r="AR27" s="613"/>
      <c r="AS27" s="613"/>
      <c r="AT27" s="613"/>
      <c r="AU27" s="613"/>
      <c r="AV27" s="613"/>
      <c r="AW27" s="613"/>
      <c r="AX27" s="613"/>
      <c r="AY27" s="613"/>
      <c r="AZ27" s="613"/>
      <c r="BA27" s="613"/>
      <c r="BB27" s="613"/>
      <c r="BC27" s="613"/>
      <c r="BD27" s="613"/>
      <c r="BE27" s="613"/>
      <c r="BF27" s="614"/>
      <c r="BG27" s="615">
        <v>1808379</v>
      </c>
      <c r="BH27" s="616"/>
      <c r="BI27" s="616"/>
      <c r="BJ27" s="616"/>
      <c r="BK27" s="616"/>
      <c r="BL27" s="616"/>
      <c r="BM27" s="616"/>
      <c r="BN27" s="617"/>
      <c r="BO27" s="657">
        <v>100</v>
      </c>
      <c r="BP27" s="657"/>
      <c r="BQ27" s="657"/>
      <c r="BR27" s="657"/>
      <c r="BS27" s="658" t="s">
        <v>64</v>
      </c>
      <c r="BT27" s="658"/>
      <c r="BU27" s="658"/>
      <c r="BV27" s="658"/>
      <c r="BW27" s="658"/>
      <c r="BX27" s="658"/>
      <c r="BY27" s="658"/>
      <c r="BZ27" s="658"/>
      <c r="CA27" s="658"/>
      <c r="CB27" s="692"/>
      <c r="CD27" s="612" t="s">
        <v>233</v>
      </c>
      <c r="CE27" s="613"/>
      <c r="CF27" s="613"/>
      <c r="CG27" s="613"/>
      <c r="CH27" s="613"/>
      <c r="CI27" s="613"/>
      <c r="CJ27" s="613"/>
      <c r="CK27" s="613"/>
      <c r="CL27" s="613"/>
      <c r="CM27" s="613"/>
      <c r="CN27" s="613"/>
      <c r="CO27" s="613"/>
      <c r="CP27" s="613"/>
      <c r="CQ27" s="614"/>
      <c r="CR27" s="615">
        <v>2102859</v>
      </c>
      <c r="CS27" s="628"/>
      <c r="CT27" s="628"/>
      <c r="CU27" s="628"/>
      <c r="CV27" s="628"/>
      <c r="CW27" s="628"/>
      <c r="CX27" s="628"/>
      <c r="CY27" s="629"/>
      <c r="CZ27" s="618">
        <v>16.5</v>
      </c>
      <c r="DA27" s="630"/>
      <c r="DB27" s="630"/>
      <c r="DC27" s="631"/>
      <c r="DD27" s="621">
        <v>591883</v>
      </c>
      <c r="DE27" s="628"/>
      <c r="DF27" s="628"/>
      <c r="DG27" s="628"/>
      <c r="DH27" s="628"/>
      <c r="DI27" s="628"/>
      <c r="DJ27" s="628"/>
      <c r="DK27" s="629"/>
      <c r="DL27" s="621">
        <v>535622</v>
      </c>
      <c r="DM27" s="628"/>
      <c r="DN27" s="628"/>
      <c r="DO27" s="628"/>
      <c r="DP27" s="628"/>
      <c r="DQ27" s="628"/>
      <c r="DR27" s="628"/>
      <c r="DS27" s="628"/>
      <c r="DT27" s="628"/>
      <c r="DU27" s="628"/>
      <c r="DV27" s="629"/>
      <c r="DW27" s="618">
        <v>7.6</v>
      </c>
      <c r="DX27" s="630"/>
      <c r="DY27" s="630"/>
      <c r="DZ27" s="630"/>
      <c r="EA27" s="630"/>
      <c r="EB27" s="630"/>
      <c r="EC27" s="646"/>
    </row>
    <row r="28" spans="2:133" ht="11.25" customHeight="1" x14ac:dyDescent="0.15">
      <c r="B28" s="612" t="s">
        <v>234</v>
      </c>
      <c r="C28" s="613"/>
      <c r="D28" s="613"/>
      <c r="E28" s="613"/>
      <c r="F28" s="613"/>
      <c r="G28" s="613"/>
      <c r="H28" s="613"/>
      <c r="I28" s="613"/>
      <c r="J28" s="613"/>
      <c r="K28" s="613"/>
      <c r="L28" s="613"/>
      <c r="M28" s="613"/>
      <c r="N28" s="613"/>
      <c r="O28" s="613"/>
      <c r="P28" s="613"/>
      <c r="Q28" s="614"/>
      <c r="R28" s="615">
        <v>85927</v>
      </c>
      <c r="S28" s="616"/>
      <c r="T28" s="616"/>
      <c r="U28" s="616"/>
      <c r="V28" s="616"/>
      <c r="W28" s="616"/>
      <c r="X28" s="616"/>
      <c r="Y28" s="617"/>
      <c r="Z28" s="657">
        <v>0.7</v>
      </c>
      <c r="AA28" s="657"/>
      <c r="AB28" s="657"/>
      <c r="AC28" s="657"/>
      <c r="AD28" s="658">
        <v>1350</v>
      </c>
      <c r="AE28" s="658"/>
      <c r="AF28" s="658"/>
      <c r="AG28" s="658"/>
      <c r="AH28" s="658"/>
      <c r="AI28" s="658"/>
      <c r="AJ28" s="658"/>
      <c r="AK28" s="658"/>
      <c r="AL28" s="618">
        <v>0</v>
      </c>
      <c r="AM28" s="619"/>
      <c r="AN28" s="619"/>
      <c r="AO28" s="659"/>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57"/>
      <c r="BP28" s="657"/>
      <c r="BQ28" s="657"/>
      <c r="BR28" s="657"/>
      <c r="BS28" s="621"/>
      <c r="BT28" s="616"/>
      <c r="BU28" s="616"/>
      <c r="BV28" s="616"/>
      <c r="BW28" s="616"/>
      <c r="BX28" s="616"/>
      <c r="BY28" s="616"/>
      <c r="BZ28" s="616"/>
      <c r="CA28" s="616"/>
      <c r="CB28" s="656"/>
      <c r="CD28" s="612" t="s">
        <v>235</v>
      </c>
      <c r="CE28" s="613"/>
      <c r="CF28" s="613"/>
      <c r="CG28" s="613"/>
      <c r="CH28" s="613"/>
      <c r="CI28" s="613"/>
      <c r="CJ28" s="613"/>
      <c r="CK28" s="613"/>
      <c r="CL28" s="613"/>
      <c r="CM28" s="613"/>
      <c r="CN28" s="613"/>
      <c r="CO28" s="613"/>
      <c r="CP28" s="613"/>
      <c r="CQ28" s="614"/>
      <c r="CR28" s="615">
        <v>1348225</v>
      </c>
      <c r="CS28" s="616"/>
      <c r="CT28" s="616"/>
      <c r="CU28" s="616"/>
      <c r="CV28" s="616"/>
      <c r="CW28" s="616"/>
      <c r="CX28" s="616"/>
      <c r="CY28" s="617"/>
      <c r="CZ28" s="618">
        <v>10.6</v>
      </c>
      <c r="DA28" s="630"/>
      <c r="DB28" s="630"/>
      <c r="DC28" s="631"/>
      <c r="DD28" s="621">
        <v>1345340</v>
      </c>
      <c r="DE28" s="616"/>
      <c r="DF28" s="616"/>
      <c r="DG28" s="616"/>
      <c r="DH28" s="616"/>
      <c r="DI28" s="616"/>
      <c r="DJ28" s="616"/>
      <c r="DK28" s="617"/>
      <c r="DL28" s="621">
        <v>1345340</v>
      </c>
      <c r="DM28" s="616"/>
      <c r="DN28" s="616"/>
      <c r="DO28" s="616"/>
      <c r="DP28" s="616"/>
      <c r="DQ28" s="616"/>
      <c r="DR28" s="616"/>
      <c r="DS28" s="616"/>
      <c r="DT28" s="616"/>
      <c r="DU28" s="616"/>
      <c r="DV28" s="617"/>
      <c r="DW28" s="618">
        <v>19.2</v>
      </c>
      <c r="DX28" s="630"/>
      <c r="DY28" s="630"/>
      <c r="DZ28" s="630"/>
      <c r="EA28" s="630"/>
      <c r="EB28" s="630"/>
      <c r="EC28" s="646"/>
    </row>
    <row r="29" spans="2:133" ht="11.25" customHeight="1" x14ac:dyDescent="0.15">
      <c r="B29" s="612" t="s">
        <v>236</v>
      </c>
      <c r="C29" s="613"/>
      <c r="D29" s="613"/>
      <c r="E29" s="613"/>
      <c r="F29" s="613"/>
      <c r="G29" s="613"/>
      <c r="H29" s="613"/>
      <c r="I29" s="613"/>
      <c r="J29" s="613"/>
      <c r="K29" s="613"/>
      <c r="L29" s="613"/>
      <c r="M29" s="613"/>
      <c r="N29" s="613"/>
      <c r="O29" s="613"/>
      <c r="P29" s="613"/>
      <c r="Q29" s="614"/>
      <c r="R29" s="615">
        <v>8757</v>
      </c>
      <c r="S29" s="616"/>
      <c r="T29" s="616"/>
      <c r="U29" s="616"/>
      <c r="V29" s="616"/>
      <c r="W29" s="616"/>
      <c r="X29" s="616"/>
      <c r="Y29" s="617"/>
      <c r="Z29" s="657">
        <v>0.1</v>
      </c>
      <c r="AA29" s="657"/>
      <c r="AB29" s="657"/>
      <c r="AC29" s="657"/>
      <c r="AD29" s="658">
        <v>2671</v>
      </c>
      <c r="AE29" s="658"/>
      <c r="AF29" s="658"/>
      <c r="AG29" s="658"/>
      <c r="AH29" s="658"/>
      <c r="AI29" s="658"/>
      <c r="AJ29" s="658"/>
      <c r="AK29" s="658"/>
      <c r="AL29" s="618">
        <v>0</v>
      </c>
      <c r="AM29" s="619"/>
      <c r="AN29" s="619"/>
      <c r="AO29" s="659"/>
      <c r="AP29" s="596"/>
      <c r="AQ29" s="597"/>
      <c r="AR29" s="597"/>
      <c r="AS29" s="597"/>
      <c r="AT29" s="597"/>
      <c r="AU29" s="597"/>
      <c r="AV29" s="597"/>
      <c r="AW29" s="597"/>
      <c r="AX29" s="597"/>
      <c r="AY29" s="597"/>
      <c r="AZ29" s="597"/>
      <c r="BA29" s="597"/>
      <c r="BB29" s="597"/>
      <c r="BC29" s="597"/>
      <c r="BD29" s="597"/>
      <c r="BE29" s="597"/>
      <c r="BF29" s="598"/>
      <c r="BG29" s="615"/>
      <c r="BH29" s="616"/>
      <c r="BI29" s="616"/>
      <c r="BJ29" s="616"/>
      <c r="BK29" s="616"/>
      <c r="BL29" s="616"/>
      <c r="BM29" s="616"/>
      <c r="BN29" s="617"/>
      <c r="BO29" s="657"/>
      <c r="BP29" s="657"/>
      <c r="BQ29" s="657"/>
      <c r="BR29" s="657"/>
      <c r="BS29" s="658"/>
      <c r="BT29" s="658"/>
      <c r="BU29" s="658"/>
      <c r="BV29" s="658"/>
      <c r="BW29" s="658"/>
      <c r="BX29" s="658"/>
      <c r="BY29" s="658"/>
      <c r="BZ29" s="658"/>
      <c r="CA29" s="658"/>
      <c r="CB29" s="692"/>
      <c r="CD29" s="634" t="s">
        <v>237</v>
      </c>
      <c r="CE29" s="635"/>
      <c r="CF29" s="612" t="s">
        <v>238</v>
      </c>
      <c r="CG29" s="613"/>
      <c r="CH29" s="613"/>
      <c r="CI29" s="613"/>
      <c r="CJ29" s="613"/>
      <c r="CK29" s="613"/>
      <c r="CL29" s="613"/>
      <c r="CM29" s="613"/>
      <c r="CN29" s="613"/>
      <c r="CO29" s="613"/>
      <c r="CP29" s="613"/>
      <c r="CQ29" s="614"/>
      <c r="CR29" s="615">
        <v>1348225</v>
      </c>
      <c r="CS29" s="628"/>
      <c r="CT29" s="628"/>
      <c r="CU29" s="628"/>
      <c r="CV29" s="628"/>
      <c r="CW29" s="628"/>
      <c r="CX29" s="628"/>
      <c r="CY29" s="629"/>
      <c r="CZ29" s="618">
        <v>10.6</v>
      </c>
      <c r="DA29" s="630"/>
      <c r="DB29" s="630"/>
      <c r="DC29" s="631"/>
      <c r="DD29" s="621">
        <v>1345340</v>
      </c>
      <c r="DE29" s="628"/>
      <c r="DF29" s="628"/>
      <c r="DG29" s="628"/>
      <c r="DH29" s="628"/>
      <c r="DI29" s="628"/>
      <c r="DJ29" s="628"/>
      <c r="DK29" s="629"/>
      <c r="DL29" s="621">
        <v>1345340</v>
      </c>
      <c r="DM29" s="628"/>
      <c r="DN29" s="628"/>
      <c r="DO29" s="628"/>
      <c r="DP29" s="628"/>
      <c r="DQ29" s="628"/>
      <c r="DR29" s="628"/>
      <c r="DS29" s="628"/>
      <c r="DT29" s="628"/>
      <c r="DU29" s="628"/>
      <c r="DV29" s="629"/>
      <c r="DW29" s="618">
        <v>19.2</v>
      </c>
      <c r="DX29" s="630"/>
      <c r="DY29" s="630"/>
      <c r="DZ29" s="630"/>
      <c r="EA29" s="630"/>
      <c r="EB29" s="630"/>
      <c r="EC29" s="646"/>
    </row>
    <row r="30" spans="2:133" ht="11.25" customHeight="1" x14ac:dyDescent="0.15">
      <c r="B30" s="612" t="s">
        <v>239</v>
      </c>
      <c r="C30" s="613"/>
      <c r="D30" s="613"/>
      <c r="E30" s="613"/>
      <c r="F30" s="613"/>
      <c r="G30" s="613"/>
      <c r="H30" s="613"/>
      <c r="I30" s="613"/>
      <c r="J30" s="613"/>
      <c r="K30" s="613"/>
      <c r="L30" s="613"/>
      <c r="M30" s="613"/>
      <c r="N30" s="613"/>
      <c r="O30" s="613"/>
      <c r="P30" s="613"/>
      <c r="Q30" s="614"/>
      <c r="R30" s="615">
        <v>2488601</v>
      </c>
      <c r="S30" s="616"/>
      <c r="T30" s="616"/>
      <c r="U30" s="616"/>
      <c r="V30" s="616"/>
      <c r="W30" s="616"/>
      <c r="X30" s="616"/>
      <c r="Y30" s="617"/>
      <c r="Z30" s="657">
        <v>18.8</v>
      </c>
      <c r="AA30" s="657"/>
      <c r="AB30" s="657"/>
      <c r="AC30" s="657"/>
      <c r="AD30" s="658" t="s">
        <v>64</v>
      </c>
      <c r="AE30" s="658"/>
      <c r="AF30" s="658"/>
      <c r="AG30" s="658"/>
      <c r="AH30" s="658"/>
      <c r="AI30" s="658"/>
      <c r="AJ30" s="658"/>
      <c r="AK30" s="658"/>
      <c r="AL30" s="618" t="s">
        <v>64</v>
      </c>
      <c r="AM30" s="619"/>
      <c r="AN30" s="619"/>
      <c r="AO30" s="659"/>
      <c r="AP30" s="673" t="s">
        <v>156</v>
      </c>
      <c r="AQ30" s="674"/>
      <c r="AR30" s="674"/>
      <c r="AS30" s="674"/>
      <c r="AT30" s="674"/>
      <c r="AU30" s="674"/>
      <c r="AV30" s="674"/>
      <c r="AW30" s="674"/>
      <c r="AX30" s="674"/>
      <c r="AY30" s="674"/>
      <c r="AZ30" s="674"/>
      <c r="BA30" s="674"/>
      <c r="BB30" s="674"/>
      <c r="BC30" s="674"/>
      <c r="BD30" s="674"/>
      <c r="BE30" s="674"/>
      <c r="BF30" s="675"/>
      <c r="BG30" s="673" t="s">
        <v>240</v>
      </c>
      <c r="BH30" s="690"/>
      <c r="BI30" s="690"/>
      <c r="BJ30" s="690"/>
      <c r="BK30" s="690"/>
      <c r="BL30" s="690"/>
      <c r="BM30" s="690"/>
      <c r="BN30" s="690"/>
      <c r="BO30" s="690"/>
      <c r="BP30" s="690"/>
      <c r="BQ30" s="691"/>
      <c r="BR30" s="673" t="s">
        <v>241</v>
      </c>
      <c r="BS30" s="690"/>
      <c r="BT30" s="690"/>
      <c r="BU30" s="690"/>
      <c r="BV30" s="690"/>
      <c r="BW30" s="690"/>
      <c r="BX30" s="690"/>
      <c r="BY30" s="690"/>
      <c r="BZ30" s="690"/>
      <c r="CA30" s="690"/>
      <c r="CB30" s="691"/>
      <c r="CD30" s="636"/>
      <c r="CE30" s="637"/>
      <c r="CF30" s="612" t="s">
        <v>242</v>
      </c>
      <c r="CG30" s="613"/>
      <c r="CH30" s="613"/>
      <c r="CI30" s="613"/>
      <c r="CJ30" s="613"/>
      <c r="CK30" s="613"/>
      <c r="CL30" s="613"/>
      <c r="CM30" s="613"/>
      <c r="CN30" s="613"/>
      <c r="CO30" s="613"/>
      <c r="CP30" s="613"/>
      <c r="CQ30" s="614"/>
      <c r="CR30" s="615">
        <v>1312369</v>
      </c>
      <c r="CS30" s="616"/>
      <c r="CT30" s="616"/>
      <c r="CU30" s="616"/>
      <c r="CV30" s="616"/>
      <c r="CW30" s="616"/>
      <c r="CX30" s="616"/>
      <c r="CY30" s="617"/>
      <c r="CZ30" s="618">
        <v>10.3</v>
      </c>
      <c r="DA30" s="630"/>
      <c r="DB30" s="630"/>
      <c r="DC30" s="631"/>
      <c r="DD30" s="621">
        <v>1309484</v>
      </c>
      <c r="DE30" s="616"/>
      <c r="DF30" s="616"/>
      <c r="DG30" s="616"/>
      <c r="DH30" s="616"/>
      <c r="DI30" s="616"/>
      <c r="DJ30" s="616"/>
      <c r="DK30" s="617"/>
      <c r="DL30" s="621">
        <v>1309484</v>
      </c>
      <c r="DM30" s="616"/>
      <c r="DN30" s="616"/>
      <c r="DO30" s="616"/>
      <c r="DP30" s="616"/>
      <c r="DQ30" s="616"/>
      <c r="DR30" s="616"/>
      <c r="DS30" s="616"/>
      <c r="DT30" s="616"/>
      <c r="DU30" s="616"/>
      <c r="DV30" s="617"/>
      <c r="DW30" s="618">
        <v>18.7</v>
      </c>
      <c r="DX30" s="630"/>
      <c r="DY30" s="630"/>
      <c r="DZ30" s="630"/>
      <c r="EA30" s="630"/>
      <c r="EB30" s="630"/>
      <c r="EC30" s="646"/>
    </row>
    <row r="31" spans="2:133" ht="11.25" customHeight="1" x14ac:dyDescent="0.15">
      <c r="B31" s="682" t="s">
        <v>243</v>
      </c>
      <c r="C31" s="683"/>
      <c r="D31" s="683"/>
      <c r="E31" s="683"/>
      <c r="F31" s="683"/>
      <c r="G31" s="683"/>
      <c r="H31" s="683"/>
      <c r="I31" s="683"/>
      <c r="J31" s="683"/>
      <c r="K31" s="683"/>
      <c r="L31" s="683"/>
      <c r="M31" s="683"/>
      <c r="N31" s="683"/>
      <c r="O31" s="683"/>
      <c r="P31" s="683"/>
      <c r="Q31" s="684"/>
      <c r="R31" s="615">
        <v>34311</v>
      </c>
      <c r="S31" s="616"/>
      <c r="T31" s="616"/>
      <c r="U31" s="616"/>
      <c r="V31" s="616"/>
      <c r="W31" s="616"/>
      <c r="X31" s="616"/>
      <c r="Y31" s="617"/>
      <c r="Z31" s="657">
        <v>0.3</v>
      </c>
      <c r="AA31" s="657"/>
      <c r="AB31" s="657"/>
      <c r="AC31" s="657"/>
      <c r="AD31" s="658">
        <v>34311</v>
      </c>
      <c r="AE31" s="658"/>
      <c r="AF31" s="658"/>
      <c r="AG31" s="658"/>
      <c r="AH31" s="658"/>
      <c r="AI31" s="658"/>
      <c r="AJ31" s="658"/>
      <c r="AK31" s="658"/>
      <c r="AL31" s="618">
        <v>0.5</v>
      </c>
      <c r="AM31" s="619"/>
      <c r="AN31" s="619"/>
      <c r="AO31" s="659"/>
      <c r="AP31" s="685" t="s">
        <v>244</v>
      </c>
      <c r="AQ31" s="686"/>
      <c r="AR31" s="686"/>
      <c r="AS31" s="686"/>
      <c r="AT31" s="687" t="s">
        <v>245</v>
      </c>
      <c r="AU31" s="77"/>
      <c r="AV31" s="77"/>
      <c r="AW31" s="77"/>
      <c r="AX31" s="670" t="s">
        <v>121</v>
      </c>
      <c r="AY31" s="671"/>
      <c r="AZ31" s="671"/>
      <c r="BA31" s="671"/>
      <c r="BB31" s="671"/>
      <c r="BC31" s="671"/>
      <c r="BD31" s="671"/>
      <c r="BE31" s="671"/>
      <c r="BF31" s="672"/>
      <c r="BG31" s="678">
        <v>98.9</v>
      </c>
      <c r="BH31" s="679"/>
      <c r="BI31" s="679"/>
      <c r="BJ31" s="679"/>
      <c r="BK31" s="679"/>
      <c r="BL31" s="679"/>
      <c r="BM31" s="680">
        <v>95.8</v>
      </c>
      <c r="BN31" s="679"/>
      <c r="BO31" s="679"/>
      <c r="BP31" s="679"/>
      <c r="BQ31" s="681"/>
      <c r="BR31" s="678">
        <v>98.9</v>
      </c>
      <c r="BS31" s="679"/>
      <c r="BT31" s="679"/>
      <c r="BU31" s="679"/>
      <c r="BV31" s="679"/>
      <c r="BW31" s="679"/>
      <c r="BX31" s="680">
        <v>94.8</v>
      </c>
      <c r="BY31" s="679"/>
      <c r="BZ31" s="679"/>
      <c r="CA31" s="679"/>
      <c r="CB31" s="681"/>
      <c r="CD31" s="636"/>
      <c r="CE31" s="637"/>
      <c r="CF31" s="612" t="s">
        <v>246</v>
      </c>
      <c r="CG31" s="613"/>
      <c r="CH31" s="613"/>
      <c r="CI31" s="613"/>
      <c r="CJ31" s="613"/>
      <c r="CK31" s="613"/>
      <c r="CL31" s="613"/>
      <c r="CM31" s="613"/>
      <c r="CN31" s="613"/>
      <c r="CO31" s="613"/>
      <c r="CP31" s="613"/>
      <c r="CQ31" s="614"/>
      <c r="CR31" s="615">
        <v>35856</v>
      </c>
      <c r="CS31" s="628"/>
      <c r="CT31" s="628"/>
      <c r="CU31" s="628"/>
      <c r="CV31" s="628"/>
      <c r="CW31" s="628"/>
      <c r="CX31" s="628"/>
      <c r="CY31" s="629"/>
      <c r="CZ31" s="618">
        <v>0.3</v>
      </c>
      <c r="DA31" s="630"/>
      <c r="DB31" s="630"/>
      <c r="DC31" s="631"/>
      <c r="DD31" s="621">
        <v>35856</v>
      </c>
      <c r="DE31" s="628"/>
      <c r="DF31" s="628"/>
      <c r="DG31" s="628"/>
      <c r="DH31" s="628"/>
      <c r="DI31" s="628"/>
      <c r="DJ31" s="628"/>
      <c r="DK31" s="629"/>
      <c r="DL31" s="621">
        <v>35856</v>
      </c>
      <c r="DM31" s="628"/>
      <c r="DN31" s="628"/>
      <c r="DO31" s="628"/>
      <c r="DP31" s="628"/>
      <c r="DQ31" s="628"/>
      <c r="DR31" s="628"/>
      <c r="DS31" s="628"/>
      <c r="DT31" s="628"/>
      <c r="DU31" s="628"/>
      <c r="DV31" s="629"/>
      <c r="DW31" s="618">
        <v>0.5</v>
      </c>
      <c r="DX31" s="630"/>
      <c r="DY31" s="630"/>
      <c r="DZ31" s="630"/>
      <c r="EA31" s="630"/>
      <c r="EB31" s="630"/>
      <c r="EC31" s="646"/>
    </row>
    <row r="32" spans="2:133" ht="11.25" customHeight="1" x14ac:dyDescent="0.15">
      <c r="B32" s="612" t="s">
        <v>247</v>
      </c>
      <c r="C32" s="613"/>
      <c r="D32" s="613"/>
      <c r="E32" s="613"/>
      <c r="F32" s="613"/>
      <c r="G32" s="613"/>
      <c r="H32" s="613"/>
      <c r="I32" s="613"/>
      <c r="J32" s="613"/>
      <c r="K32" s="613"/>
      <c r="L32" s="613"/>
      <c r="M32" s="613"/>
      <c r="N32" s="613"/>
      <c r="O32" s="613"/>
      <c r="P32" s="613"/>
      <c r="Q32" s="614"/>
      <c r="R32" s="615">
        <v>1031330</v>
      </c>
      <c r="S32" s="616"/>
      <c r="T32" s="616"/>
      <c r="U32" s="616"/>
      <c r="V32" s="616"/>
      <c r="W32" s="616"/>
      <c r="X32" s="616"/>
      <c r="Y32" s="617"/>
      <c r="Z32" s="657">
        <v>7.8</v>
      </c>
      <c r="AA32" s="657"/>
      <c r="AB32" s="657"/>
      <c r="AC32" s="657"/>
      <c r="AD32" s="658" t="s">
        <v>64</v>
      </c>
      <c r="AE32" s="658"/>
      <c r="AF32" s="658"/>
      <c r="AG32" s="658"/>
      <c r="AH32" s="658"/>
      <c r="AI32" s="658"/>
      <c r="AJ32" s="658"/>
      <c r="AK32" s="658"/>
      <c r="AL32" s="618" t="s">
        <v>64</v>
      </c>
      <c r="AM32" s="619"/>
      <c r="AN32" s="619"/>
      <c r="AO32" s="659"/>
      <c r="AP32" s="660"/>
      <c r="AQ32" s="661"/>
      <c r="AR32" s="661"/>
      <c r="AS32" s="661"/>
      <c r="AT32" s="688"/>
      <c r="AU32" s="76" t="s">
        <v>248</v>
      </c>
      <c r="AX32" s="612" t="s">
        <v>249</v>
      </c>
      <c r="AY32" s="613"/>
      <c r="AZ32" s="613"/>
      <c r="BA32" s="613"/>
      <c r="BB32" s="613"/>
      <c r="BC32" s="613"/>
      <c r="BD32" s="613"/>
      <c r="BE32" s="613"/>
      <c r="BF32" s="614"/>
      <c r="BG32" s="677">
        <v>99</v>
      </c>
      <c r="BH32" s="628"/>
      <c r="BI32" s="628"/>
      <c r="BJ32" s="628"/>
      <c r="BK32" s="628"/>
      <c r="BL32" s="628"/>
      <c r="BM32" s="619">
        <v>96</v>
      </c>
      <c r="BN32" s="628"/>
      <c r="BO32" s="628"/>
      <c r="BP32" s="628"/>
      <c r="BQ32" s="655"/>
      <c r="BR32" s="677">
        <v>98.9</v>
      </c>
      <c r="BS32" s="628"/>
      <c r="BT32" s="628"/>
      <c r="BU32" s="628"/>
      <c r="BV32" s="628"/>
      <c r="BW32" s="628"/>
      <c r="BX32" s="619">
        <v>94.9</v>
      </c>
      <c r="BY32" s="628"/>
      <c r="BZ32" s="628"/>
      <c r="CA32" s="628"/>
      <c r="CB32" s="655"/>
      <c r="CD32" s="638"/>
      <c r="CE32" s="639"/>
      <c r="CF32" s="612" t="s">
        <v>250</v>
      </c>
      <c r="CG32" s="613"/>
      <c r="CH32" s="613"/>
      <c r="CI32" s="613"/>
      <c r="CJ32" s="613"/>
      <c r="CK32" s="613"/>
      <c r="CL32" s="613"/>
      <c r="CM32" s="613"/>
      <c r="CN32" s="613"/>
      <c r="CO32" s="613"/>
      <c r="CP32" s="613"/>
      <c r="CQ32" s="614"/>
      <c r="CR32" s="615" t="s">
        <v>64</v>
      </c>
      <c r="CS32" s="616"/>
      <c r="CT32" s="616"/>
      <c r="CU32" s="616"/>
      <c r="CV32" s="616"/>
      <c r="CW32" s="616"/>
      <c r="CX32" s="616"/>
      <c r="CY32" s="617"/>
      <c r="CZ32" s="618" t="s">
        <v>64</v>
      </c>
      <c r="DA32" s="630"/>
      <c r="DB32" s="630"/>
      <c r="DC32" s="631"/>
      <c r="DD32" s="621" t="s">
        <v>64</v>
      </c>
      <c r="DE32" s="616"/>
      <c r="DF32" s="616"/>
      <c r="DG32" s="616"/>
      <c r="DH32" s="616"/>
      <c r="DI32" s="616"/>
      <c r="DJ32" s="616"/>
      <c r="DK32" s="617"/>
      <c r="DL32" s="621" t="s">
        <v>64</v>
      </c>
      <c r="DM32" s="616"/>
      <c r="DN32" s="616"/>
      <c r="DO32" s="616"/>
      <c r="DP32" s="616"/>
      <c r="DQ32" s="616"/>
      <c r="DR32" s="616"/>
      <c r="DS32" s="616"/>
      <c r="DT32" s="616"/>
      <c r="DU32" s="616"/>
      <c r="DV32" s="617"/>
      <c r="DW32" s="618" t="s">
        <v>64</v>
      </c>
      <c r="DX32" s="630"/>
      <c r="DY32" s="630"/>
      <c r="DZ32" s="630"/>
      <c r="EA32" s="630"/>
      <c r="EB32" s="630"/>
      <c r="EC32" s="646"/>
    </row>
    <row r="33" spans="2:133" ht="11.25" customHeight="1" x14ac:dyDescent="0.15">
      <c r="B33" s="612" t="s">
        <v>251</v>
      </c>
      <c r="C33" s="613"/>
      <c r="D33" s="613"/>
      <c r="E33" s="613"/>
      <c r="F33" s="613"/>
      <c r="G33" s="613"/>
      <c r="H33" s="613"/>
      <c r="I33" s="613"/>
      <c r="J33" s="613"/>
      <c r="K33" s="613"/>
      <c r="L33" s="613"/>
      <c r="M33" s="613"/>
      <c r="N33" s="613"/>
      <c r="O33" s="613"/>
      <c r="P33" s="613"/>
      <c r="Q33" s="614"/>
      <c r="R33" s="615">
        <v>4581</v>
      </c>
      <c r="S33" s="616"/>
      <c r="T33" s="616"/>
      <c r="U33" s="616"/>
      <c r="V33" s="616"/>
      <c r="W33" s="616"/>
      <c r="X33" s="616"/>
      <c r="Y33" s="617"/>
      <c r="Z33" s="657">
        <v>0</v>
      </c>
      <c r="AA33" s="657"/>
      <c r="AB33" s="657"/>
      <c r="AC33" s="657"/>
      <c r="AD33" s="658" t="s">
        <v>64</v>
      </c>
      <c r="AE33" s="658"/>
      <c r="AF33" s="658"/>
      <c r="AG33" s="658"/>
      <c r="AH33" s="658"/>
      <c r="AI33" s="658"/>
      <c r="AJ33" s="658"/>
      <c r="AK33" s="658"/>
      <c r="AL33" s="618" t="s">
        <v>64</v>
      </c>
      <c r="AM33" s="619"/>
      <c r="AN33" s="619"/>
      <c r="AO33" s="659"/>
      <c r="AP33" s="662"/>
      <c r="AQ33" s="663"/>
      <c r="AR33" s="663"/>
      <c r="AS33" s="663"/>
      <c r="AT33" s="689"/>
      <c r="AU33" s="78"/>
      <c r="AV33" s="78"/>
      <c r="AW33" s="78"/>
      <c r="AX33" s="596" t="s">
        <v>252</v>
      </c>
      <c r="AY33" s="597"/>
      <c r="AZ33" s="597"/>
      <c r="BA33" s="597"/>
      <c r="BB33" s="597"/>
      <c r="BC33" s="597"/>
      <c r="BD33" s="597"/>
      <c r="BE33" s="597"/>
      <c r="BF33" s="598"/>
      <c r="BG33" s="676">
        <v>98.7</v>
      </c>
      <c r="BH33" s="600"/>
      <c r="BI33" s="600"/>
      <c r="BJ33" s="600"/>
      <c r="BK33" s="600"/>
      <c r="BL33" s="600"/>
      <c r="BM33" s="650">
        <v>95.3</v>
      </c>
      <c r="BN33" s="600"/>
      <c r="BO33" s="600"/>
      <c r="BP33" s="600"/>
      <c r="BQ33" s="644"/>
      <c r="BR33" s="676">
        <v>98.8</v>
      </c>
      <c r="BS33" s="600"/>
      <c r="BT33" s="600"/>
      <c r="BU33" s="600"/>
      <c r="BV33" s="600"/>
      <c r="BW33" s="600"/>
      <c r="BX33" s="650">
        <v>94.2</v>
      </c>
      <c r="BY33" s="600"/>
      <c r="BZ33" s="600"/>
      <c r="CA33" s="600"/>
      <c r="CB33" s="644"/>
      <c r="CD33" s="612" t="s">
        <v>253</v>
      </c>
      <c r="CE33" s="613"/>
      <c r="CF33" s="613"/>
      <c r="CG33" s="613"/>
      <c r="CH33" s="613"/>
      <c r="CI33" s="613"/>
      <c r="CJ33" s="613"/>
      <c r="CK33" s="613"/>
      <c r="CL33" s="613"/>
      <c r="CM33" s="613"/>
      <c r="CN33" s="613"/>
      <c r="CO33" s="613"/>
      <c r="CP33" s="613"/>
      <c r="CQ33" s="614"/>
      <c r="CR33" s="615">
        <v>6420720</v>
      </c>
      <c r="CS33" s="628"/>
      <c r="CT33" s="628"/>
      <c r="CU33" s="628"/>
      <c r="CV33" s="628"/>
      <c r="CW33" s="628"/>
      <c r="CX33" s="628"/>
      <c r="CY33" s="629"/>
      <c r="CZ33" s="618">
        <v>50.5</v>
      </c>
      <c r="DA33" s="630"/>
      <c r="DB33" s="630"/>
      <c r="DC33" s="631"/>
      <c r="DD33" s="621">
        <v>5187228</v>
      </c>
      <c r="DE33" s="628"/>
      <c r="DF33" s="628"/>
      <c r="DG33" s="628"/>
      <c r="DH33" s="628"/>
      <c r="DI33" s="628"/>
      <c r="DJ33" s="628"/>
      <c r="DK33" s="629"/>
      <c r="DL33" s="621">
        <v>3075795</v>
      </c>
      <c r="DM33" s="628"/>
      <c r="DN33" s="628"/>
      <c r="DO33" s="628"/>
      <c r="DP33" s="628"/>
      <c r="DQ33" s="628"/>
      <c r="DR33" s="628"/>
      <c r="DS33" s="628"/>
      <c r="DT33" s="628"/>
      <c r="DU33" s="628"/>
      <c r="DV33" s="629"/>
      <c r="DW33" s="618">
        <v>43.9</v>
      </c>
      <c r="DX33" s="630"/>
      <c r="DY33" s="630"/>
      <c r="DZ33" s="630"/>
      <c r="EA33" s="630"/>
      <c r="EB33" s="630"/>
      <c r="EC33" s="646"/>
    </row>
    <row r="34" spans="2:133" ht="11.25" customHeight="1" x14ac:dyDescent="0.15">
      <c r="B34" s="612" t="s">
        <v>254</v>
      </c>
      <c r="C34" s="613"/>
      <c r="D34" s="613"/>
      <c r="E34" s="613"/>
      <c r="F34" s="613"/>
      <c r="G34" s="613"/>
      <c r="H34" s="613"/>
      <c r="I34" s="613"/>
      <c r="J34" s="613"/>
      <c r="K34" s="613"/>
      <c r="L34" s="613"/>
      <c r="M34" s="613"/>
      <c r="N34" s="613"/>
      <c r="O34" s="613"/>
      <c r="P34" s="613"/>
      <c r="Q34" s="614"/>
      <c r="R34" s="615">
        <v>45226</v>
      </c>
      <c r="S34" s="616"/>
      <c r="T34" s="616"/>
      <c r="U34" s="616"/>
      <c r="V34" s="616"/>
      <c r="W34" s="616"/>
      <c r="X34" s="616"/>
      <c r="Y34" s="617"/>
      <c r="Z34" s="657">
        <v>0.3</v>
      </c>
      <c r="AA34" s="657"/>
      <c r="AB34" s="657"/>
      <c r="AC34" s="657"/>
      <c r="AD34" s="658" t="s">
        <v>64</v>
      </c>
      <c r="AE34" s="658"/>
      <c r="AF34" s="658"/>
      <c r="AG34" s="658"/>
      <c r="AH34" s="658"/>
      <c r="AI34" s="658"/>
      <c r="AJ34" s="658"/>
      <c r="AK34" s="658"/>
      <c r="AL34" s="618" t="s">
        <v>64</v>
      </c>
      <c r="AM34" s="619"/>
      <c r="AN34" s="619"/>
      <c r="AO34" s="65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2" t="s">
        <v>255</v>
      </c>
      <c r="CE34" s="613"/>
      <c r="CF34" s="613"/>
      <c r="CG34" s="613"/>
      <c r="CH34" s="613"/>
      <c r="CI34" s="613"/>
      <c r="CJ34" s="613"/>
      <c r="CK34" s="613"/>
      <c r="CL34" s="613"/>
      <c r="CM34" s="613"/>
      <c r="CN34" s="613"/>
      <c r="CO34" s="613"/>
      <c r="CP34" s="613"/>
      <c r="CQ34" s="614"/>
      <c r="CR34" s="615">
        <v>1472526</v>
      </c>
      <c r="CS34" s="616"/>
      <c r="CT34" s="616"/>
      <c r="CU34" s="616"/>
      <c r="CV34" s="616"/>
      <c r="CW34" s="616"/>
      <c r="CX34" s="616"/>
      <c r="CY34" s="617"/>
      <c r="CZ34" s="618">
        <v>11.6</v>
      </c>
      <c r="DA34" s="630"/>
      <c r="DB34" s="630"/>
      <c r="DC34" s="631"/>
      <c r="DD34" s="621">
        <v>1151520</v>
      </c>
      <c r="DE34" s="616"/>
      <c r="DF34" s="616"/>
      <c r="DG34" s="616"/>
      <c r="DH34" s="616"/>
      <c r="DI34" s="616"/>
      <c r="DJ34" s="616"/>
      <c r="DK34" s="617"/>
      <c r="DL34" s="621">
        <v>954761</v>
      </c>
      <c r="DM34" s="616"/>
      <c r="DN34" s="616"/>
      <c r="DO34" s="616"/>
      <c r="DP34" s="616"/>
      <c r="DQ34" s="616"/>
      <c r="DR34" s="616"/>
      <c r="DS34" s="616"/>
      <c r="DT34" s="616"/>
      <c r="DU34" s="616"/>
      <c r="DV34" s="617"/>
      <c r="DW34" s="618">
        <v>13.6</v>
      </c>
      <c r="DX34" s="630"/>
      <c r="DY34" s="630"/>
      <c r="DZ34" s="630"/>
      <c r="EA34" s="630"/>
      <c r="EB34" s="630"/>
      <c r="EC34" s="646"/>
    </row>
    <row r="35" spans="2:133" ht="11.25" customHeight="1" x14ac:dyDescent="0.15">
      <c r="B35" s="612" t="s">
        <v>256</v>
      </c>
      <c r="C35" s="613"/>
      <c r="D35" s="613"/>
      <c r="E35" s="613"/>
      <c r="F35" s="613"/>
      <c r="G35" s="613"/>
      <c r="H35" s="613"/>
      <c r="I35" s="613"/>
      <c r="J35" s="613"/>
      <c r="K35" s="613"/>
      <c r="L35" s="613"/>
      <c r="M35" s="613"/>
      <c r="N35" s="613"/>
      <c r="O35" s="613"/>
      <c r="P35" s="613"/>
      <c r="Q35" s="614"/>
      <c r="R35" s="615">
        <v>1397800</v>
      </c>
      <c r="S35" s="616"/>
      <c r="T35" s="616"/>
      <c r="U35" s="616"/>
      <c r="V35" s="616"/>
      <c r="W35" s="616"/>
      <c r="X35" s="616"/>
      <c r="Y35" s="617"/>
      <c r="Z35" s="657">
        <v>10.6</v>
      </c>
      <c r="AA35" s="657"/>
      <c r="AB35" s="657"/>
      <c r="AC35" s="657"/>
      <c r="AD35" s="658" t="s">
        <v>64</v>
      </c>
      <c r="AE35" s="658"/>
      <c r="AF35" s="658"/>
      <c r="AG35" s="658"/>
      <c r="AH35" s="658"/>
      <c r="AI35" s="658"/>
      <c r="AJ35" s="658"/>
      <c r="AK35" s="658"/>
      <c r="AL35" s="618" t="s">
        <v>64</v>
      </c>
      <c r="AM35" s="619"/>
      <c r="AN35" s="619"/>
      <c r="AO35" s="659"/>
      <c r="AP35" s="81"/>
      <c r="AQ35" s="673" t="s">
        <v>257</v>
      </c>
      <c r="AR35" s="674"/>
      <c r="AS35" s="674"/>
      <c r="AT35" s="674"/>
      <c r="AU35" s="674"/>
      <c r="AV35" s="674"/>
      <c r="AW35" s="674"/>
      <c r="AX35" s="674"/>
      <c r="AY35" s="674"/>
      <c r="AZ35" s="674"/>
      <c r="BA35" s="674"/>
      <c r="BB35" s="674"/>
      <c r="BC35" s="674"/>
      <c r="BD35" s="674"/>
      <c r="BE35" s="674"/>
      <c r="BF35" s="675"/>
      <c r="BG35" s="673" t="s">
        <v>258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2" t="s">
        <v>259</v>
      </c>
      <c r="CE35" s="613"/>
      <c r="CF35" s="613"/>
      <c r="CG35" s="613"/>
      <c r="CH35" s="613"/>
      <c r="CI35" s="613"/>
      <c r="CJ35" s="613"/>
      <c r="CK35" s="613"/>
      <c r="CL35" s="613"/>
      <c r="CM35" s="613"/>
      <c r="CN35" s="613"/>
      <c r="CO35" s="613"/>
      <c r="CP35" s="613"/>
      <c r="CQ35" s="614"/>
      <c r="CR35" s="615">
        <v>479162</v>
      </c>
      <c r="CS35" s="628"/>
      <c r="CT35" s="628"/>
      <c r="CU35" s="628"/>
      <c r="CV35" s="628"/>
      <c r="CW35" s="628"/>
      <c r="CX35" s="628"/>
      <c r="CY35" s="629"/>
      <c r="CZ35" s="618">
        <v>3.8</v>
      </c>
      <c r="DA35" s="630"/>
      <c r="DB35" s="630"/>
      <c r="DC35" s="631"/>
      <c r="DD35" s="621">
        <v>338746</v>
      </c>
      <c r="DE35" s="628"/>
      <c r="DF35" s="628"/>
      <c r="DG35" s="628"/>
      <c r="DH35" s="628"/>
      <c r="DI35" s="628"/>
      <c r="DJ35" s="628"/>
      <c r="DK35" s="629"/>
      <c r="DL35" s="621">
        <v>182567</v>
      </c>
      <c r="DM35" s="628"/>
      <c r="DN35" s="628"/>
      <c r="DO35" s="628"/>
      <c r="DP35" s="628"/>
      <c r="DQ35" s="628"/>
      <c r="DR35" s="628"/>
      <c r="DS35" s="628"/>
      <c r="DT35" s="628"/>
      <c r="DU35" s="628"/>
      <c r="DV35" s="629"/>
      <c r="DW35" s="618">
        <v>2.6</v>
      </c>
      <c r="DX35" s="630"/>
      <c r="DY35" s="630"/>
      <c r="DZ35" s="630"/>
      <c r="EA35" s="630"/>
      <c r="EB35" s="630"/>
      <c r="EC35" s="646"/>
    </row>
    <row r="36" spans="2:133" ht="11.25" customHeight="1" x14ac:dyDescent="0.15">
      <c r="B36" s="612" t="s">
        <v>260</v>
      </c>
      <c r="C36" s="613"/>
      <c r="D36" s="613"/>
      <c r="E36" s="613"/>
      <c r="F36" s="613"/>
      <c r="G36" s="613"/>
      <c r="H36" s="613"/>
      <c r="I36" s="613"/>
      <c r="J36" s="613"/>
      <c r="K36" s="613"/>
      <c r="L36" s="613"/>
      <c r="M36" s="613"/>
      <c r="N36" s="613"/>
      <c r="O36" s="613"/>
      <c r="P36" s="613"/>
      <c r="Q36" s="614"/>
      <c r="R36" s="615">
        <v>149444</v>
      </c>
      <c r="S36" s="616"/>
      <c r="T36" s="616"/>
      <c r="U36" s="616"/>
      <c r="V36" s="616"/>
      <c r="W36" s="616"/>
      <c r="X36" s="616"/>
      <c r="Y36" s="617"/>
      <c r="Z36" s="657">
        <v>1.1000000000000001</v>
      </c>
      <c r="AA36" s="657"/>
      <c r="AB36" s="657"/>
      <c r="AC36" s="657"/>
      <c r="AD36" s="658" t="s">
        <v>64</v>
      </c>
      <c r="AE36" s="658"/>
      <c r="AF36" s="658"/>
      <c r="AG36" s="658"/>
      <c r="AH36" s="658"/>
      <c r="AI36" s="658"/>
      <c r="AJ36" s="658"/>
      <c r="AK36" s="658"/>
      <c r="AL36" s="618" t="s">
        <v>64</v>
      </c>
      <c r="AM36" s="619"/>
      <c r="AN36" s="619"/>
      <c r="AO36" s="659"/>
      <c r="AP36" s="81"/>
      <c r="AQ36" s="664" t="s">
        <v>261</v>
      </c>
      <c r="AR36" s="665"/>
      <c r="AS36" s="665"/>
      <c r="AT36" s="665"/>
      <c r="AU36" s="665"/>
      <c r="AV36" s="665"/>
      <c r="AW36" s="665"/>
      <c r="AX36" s="665"/>
      <c r="AY36" s="666"/>
      <c r="AZ36" s="667">
        <v>1577984</v>
      </c>
      <c r="BA36" s="668"/>
      <c r="BB36" s="668"/>
      <c r="BC36" s="668"/>
      <c r="BD36" s="668"/>
      <c r="BE36" s="668"/>
      <c r="BF36" s="669"/>
      <c r="BG36" s="670" t="s">
        <v>262</v>
      </c>
      <c r="BH36" s="671"/>
      <c r="BI36" s="671"/>
      <c r="BJ36" s="671"/>
      <c r="BK36" s="671"/>
      <c r="BL36" s="671"/>
      <c r="BM36" s="671"/>
      <c r="BN36" s="671"/>
      <c r="BO36" s="671"/>
      <c r="BP36" s="671"/>
      <c r="BQ36" s="671"/>
      <c r="BR36" s="671"/>
      <c r="BS36" s="671"/>
      <c r="BT36" s="671"/>
      <c r="BU36" s="672"/>
      <c r="BV36" s="667">
        <v>19695</v>
      </c>
      <c r="BW36" s="668"/>
      <c r="BX36" s="668"/>
      <c r="BY36" s="668"/>
      <c r="BZ36" s="668"/>
      <c r="CA36" s="668"/>
      <c r="CB36" s="669"/>
      <c r="CD36" s="612" t="s">
        <v>263</v>
      </c>
      <c r="CE36" s="613"/>
      <c r="CF36" s="613"/>
      <c r="CG36" s="613"/>
      <c r="CH36" s="613"/>
      <c r="CI36" s="613"/>
      <c r="CJ36" s="613"/>
      <c r="CK36" s="613"/>
      <c r="CL36" s="613"/>
      <c r="CM36" s="613"/>
      <c r="CN36" s="613"/>
      <c r="CO36" s="613"/>
      <c r="CP36" s="613"/>
      <c r="CQ36" s="614"/>
      <c r="CR36" s="615">
        <v>1936561</v>
      </c>
      <c r="CS36" s="616"/>
      <c r="CT36" s="616"/>
      <c r="CU36" s="616"/>
      <c r="CV36" s="616"/>
      <c r="CW36" s="616"/>
      <c r="CX36" s="616"/>
      <c r="CY36" s="617"/>
      <c r="CZ36" s="618">
        <v>15.2</v>
      </c>
      <c r="DA36" s="630"/>
      <c r="DB36" s="630"/>
      <c r="DC36" s="631"/>
      <c r="DD36" s="621">
        <v>1423638</v>
      </c>
      <c r="DE36" s="616"/>
      <c r="DF36" s="616"/>
      <c r="DG36" s="616"/>
      <c r="DH36" s="616"/>
      <c r="DI36" s="616"/>
      <c r="DJ36" s="616"/>
      <c r="DK36" s="617"/>
      <c r="DL36" s="621">
        <v>1087083</v>
      </c>
      <c r="DM36" s="616"/>
      <c r="DN36" s="616"/>
      <c r="DO36" s="616"/>
      <c r="DP36" s="616"/>
      <c r="DQ36" s="616"/>
      <c r="DR36" s="616"/>
      <c r="DS36" s="616"/>
      <c r="DT36" s="616"/>
      <c r="DU36" s="616"/>
      <c r="DV36" s="617"/>
      <c r="DW36" s="618">
        <v>15.5</v>
      </c>
      <c r="DX36" s="630"/>
      <c r="DY36" s="630"/>
      <c r="DZ36" s="630"/>
      <c r="EA36" s="630"/>
      <c r="EB36" s="630"/>
      <c r="EC36" s="646"/>
    </row>
    <row r="37" spans="2:133" ht="11.25" customHeight="1" x14ac:dyDescent="0.15">
      <c r="B37" s="612" t="s">
        <v>264</v>
      </c>
      <c r="C37" s="613"/>
      <c r="D37" s="613"/>
      <c r="E37" s="613"/>
      <c r="F37" s="613"/>
      <c r="G37" s="613"/>
      <c r="H37" s="613"/>
      <c r="I37" s="613"/>
      <c r="J37" s="613"/>
      <c r="K37" s="613"/>
      <c r="L37" s="613"/>
      <c r="M37" s="613"/>
      <c r="N37" s="613"/>
      <c r="O37" s="613"/>
      <c r="P37" s="613"/>
      <c r="Q37" s="614"/>
      <c r="R37" s="615">
        <v>45989</v>
      </c>
      <c r="S37" s="616"/>
      <c r="T37" s="616"/>
      <c r="U37" s="616"/>
      <c r="V37" s="616"/>
      <c r="W37" s="616"/>
      <c r="X37" s="616"/>
      <c r="Y37" s="617"/>
      <c r="Z37" s="657">
        <v>0.3</v>
      </c>
      <c r="AA37" s="657"/>
      <c r="AB37" s="657"/>
      <c r="AC37" s="657"/>
      <c r="AD37" s="658">
        <v>2283</v>
      </c>
      <c r="AE37" s="658"/>
      <c r="AF37" s="658"/>
      <c r="AG37" s="658"/>
      <c r="AH37" s="658"/>
      <c r="AI37" s="658"/>
      <c r="AJ37" s="658"/>
      <c r="AK37" s="658"/>
      <c r="AL37" s="618">
        <v>0</v>
      </c>
      <c r="AM37" s="619"/>
      <c r="AN37" s="619"/>
      <c r="AO37" s="659"/>
      <c r="AQ37" s="652" t="s">
        <v>265</v>
      </c>
      <c r="AR37" s="653"/>
      <c r="AS37" s="653"/>
      <c r="AT37" s="653"/>
      <c r="AU37" s="653"/>
      <c r="AV37" s="653"/>
      <c r="AW37" s="653"/>
      <c r="AX37" s="653"/>
      <c r="AY37" s="654"/>
      <c r="AZ37" s="615">
        <v>425919</v>
      </c>
      <c r="BA37" s="616"/>
      <c r="BB37" s="616"/>
      <c r="BC37" s="616"/>
      <c r="BD37" s="628"/>
      <c r="BE37" s="628"/>
      <c r="BF37" s="655"/>
      <c r="BG37" s="612" t="s">
        <v>266</v>
      </c>
      <c r="BH37" s="613"/>
      <c r="BI37" s="613"/>
      <c r="BJ37" s="613"/>
      <c r="BK37" s="613"/>
      <c r="BL37" s="613"/>
      <c r="BM37" s="613"/>
      <c r="BN37" s="613"/>
      <c r="BO37" s="613"/>
      <c r="BP37" s="613"/>
      <c r="BQ37" s="613"/>
      <c r="BR37" s="613"/>
      <c r="BS37" s="613"/>
      <c r="BT37" s="613"/>
      <c r="BU37" s="614"/>
      <c r="BV37" s="615">
        <v>-18448</v>
      </c>
      <c r="BW37" s="616"/>
      <c r="BX37" s="616"/>
      <c r="BY37" s="616"/>
      <c r="BZ37" s="616"/>
      <c r="CA37" s="616"/>
      <c r="CB37" s="656"/>
      <c r="CD37" s="612" t="s">
        <v>267</v>
      </c>
      <c r="CE37" s="613"/>
      <c r="CF37" s="613"/>
      <c r="CG37" s="613"/>
      <c r="CH37" s="613"/>
      <c r="CI37" s="613"/>
      <c r="CJ37" s="613"/>
      <c r="CK37" s="613"/>
      <c r="CL37" s="613"/>
      <c r="CM37" s="613"/>
      <c r="CN37" s="613"/>
      <c r="CO37" s="613"/>
      <c r="CP37" s="613"/>
      <c r="CQ37" s="614"/>
      <c r="CR37" s="615">
        <v>948518</v>
      </c>
      <c r="CS37" s="628"/>
      <c r="CT37" s="628"/>
      <c r="CU37" s="628"/>
      <c r="CV37" s="628"/>
      <c r="CW37" s="628"/>
      <c r="CX37" s="628"/>
      <c r="CY37" s="629"/>
      <c r="CZ37" s="618">
        <v>7.5</v>
      </c>
      <c r="DA37" s="630"/>
      <c r="DB37" s="630"/>
      <c r="DC37" s="631"/>
      <c r="DD37" s="621">
        <v>871495</v>
      </c>
      <c r="DE37" s="628"/>
      <c r="DF37" s="628"/>
      <c r="DG37" s="628"/>
      <c r="DH37" s="628"/>
      <c r="DI37" s="628"/>
      <c r="DJ37" s="628"/>
      <c r="DK37" s="629"/>
      <c r="DL37" s="621">
        <v>848230</v>
      </c>
      <c r="DM37" s="628"/>
      <c r="DN37" s="628"/>
      <c r="DO37" s="628"/>
      <c r="DP37" s="628"/>
      <c r="DQ37" s="628"/>
      <c r="DR37" s="628"/>
      <c r="DS37" s="628"/>
      <c r="DT37" s="628"/>
      <c r="DU37" s="628"/>
      <c r="DV37" s="629"/>
      <c r="DW37" s="618">
        <v>12.1</v>
      </c>
      <c r="DX37" s="630"/>
      <c r="DY37" s="630"/>
      <c r="DZ37" s="630"/>
      <c r="EA37" s="630"/>
      <c r="EB37" s="630"/>
      <c r="EC37" s="646"/>
    </row>
    <row r="38" spans="2:133" ht="11.25" customHeight="1" x14ac:dyDescent="0.15">
      <c r="B38" s="612" t="s">
        <v>268</v>
      </c>
      <c r="C38" s="613"/>
      <c r="D38" s="613"/>
      <c r="E38" s="613"/>
      <c r="F38" s="613"/>
      <c r="G38" s="613"/>
      <c r="H38" s="613"/>
      <c r="I38" s="613"/>
      <c r="J38" s="613"/>
      <c r="K38" s="613"/>
      <c r="L38" s="613"/>
      <c r="M38" s="613"/>
      <c r="N38" s="613"/>
      <c r="O38" s="613"/>
      <c r="P38" s="613"/>
      <c r="Q38" s="614"/>
      <c r="R38" s="615">
        <v>624300</v>
      </c>
      <c r="S38" s="616"/>
      <c r="T38" s="616"/>
      <c r="U38" s="616"/>
      <c r="V38" s="616"/>
      <c r="W38" s="616"/>
      <c r="X38" s="616"/>
      <c r="Y38" s="617"/>
      <c r="Z38" s="657">
        <v>4.7</v>
      </c>
      <c r="AA38" s="657"/>
      <c r="AB38" s="657"/>
      <c r="AC38" s="657"/>
      <c r="AD38" s="658" t="s">
        <v>64</v>
      </c>
      <c r="AE38" s="658"/>
      <c r="AF38" s="658"/>
      <c r="AG38" s="658"/>
      <c r="AH38" s="658"/>
      <c r="AI38" s="658"/>
      <c r="AJ38" s="658"/>
      <c r="AK38" s="658"/>
      <c r="AL38" s="618" t="s">
        <v>64</v>
      </c>
      <c r="AM38" s="619"/>
      <c r="AN38" s="619"/>
      <c r="AO38" s="659"/>
      <c r="AQ38" s="652" t="s">
        <v>269</v>
      </c>
      <c r="AR38" s="653"/>
      <c r="AS38" s="653"/>
      <c r="AT38" s="653"/>
      <c r="AU38" s="653"/>
      <c r="AV38" s="653"/>
      <c r="AW38" s="653"/>
      <c r="AX38" s="653"/>
      <c r="AY38" s="654"/>
      <c r="AZ38" s="615">
        <v>114508</v>
      </c>
      <c r="BA38" s="616"/>
      <c r="BB38" s="616"/>
      <c r="BC38" s="616"/>
      <c r="BD38" s="628"/>
      <c r="BE38" s="628"/>
      <c r="BF38" s="655"/>
      <c r="BG38" s="612" t="s">
        <v>270</v>
      </c>
      <c r="BH38" s="613"/>
      <c r="BI38" s="613"/>
      <c r="BJ38" s="613"/>
      <c r="BK38" s="613"/>
      <c r="BL38" s="613"/>
      <c r="BM38" s="613"/>
      <c r="BN38" s="613"/>
      <c r="BO38" s="613"/>
      <c r="BP38" s="613"/>
      <c r="BQ38" s="613"/>
      <c r="BR38" s="613"/>
      <c r="BS38" s="613"/>
      <c r="BT38" s="613"/>
      <c r="BU38" s="614"/>
      <c r="BV38" s="615">
        <v>2474</v>
      </c>
      <c r="BW38" s="616"/>
      <c r="BX38" s="616"/>
      <c r="BY38" s="616"/>
      <c r="BZ38" s="616"/>
      <c r="CA38" s="616"/>
      <c r="CB38" s="656"/>
      <c r="CD38" s="612" t="s">
        <v>271</v>
      </c>
      <c r="CE38" s="613"/>
      <c r="CF38" s="613"/>
      <c r="CG38" s="613"/>
      <c r="CH38" s="613"/>
      <c r="CI38" s="613"/>
      <c r="CJ38" s="613"/>
      <c r="CK38" s="613"/>
      <c r="CL38" s="613"/>
      <c r="CM38" s="613"/>
      <c r="CN38" s="613"/>
      <c r="CO38" s="613"/>
      <c r="CP38" s="613"/>
      <c r="CQ38" s="614"/>
      <c r="CR38" s="615">
        <v>1360602</v>
      </c>
      <c r="CS38" s="616"/>
      <c r="CT38" s="616"/>
      <c r="CU38" s="616"/>
      <c r="CV38" s="616"/>
      <c r="CW38" s="616"/>
      <c r="CX38" s="616"/>
      <c r="CY38" s="617"/>
      <c r="CZ38" s="618">
        <v>10.7</v>
      </c>
      <c r="DA38" s="630"/>
      <c r="DB38" s="630"/>
      <c r="DC38" s="631"/>
      <c r="DD38" s="621">
        <v>1175093</v>
      </c>
      <c r="DE38" s="616"/>
      <c r="DF38" s="616"/>
      <c r="DG38" s="616"/>
      <c r="DH38" s="616"/>
      <c r="DI38" s="616"/>
      <c r="DJ38" s="616"/>
      <c r="DK38" s="617"/>
      <c r="DL38" s="621">
        <v>851384</v>
      </c>
      <c r="DM38" s="616"/>
      <c r="DN38" s="616"/>
      <c r="DO38" s="616"/>
      <c r="DP38" s="616"/>
      <c r="DQ38" s="616"/>
      <c r="DR38" s="616"/>
      <c r="DS38" s="616"/>
      <c r="DT38" s="616"/>
      <c r="DU38" s="616"/>
      <c r="DV38" s="617"/>
      <c r="DW38" s="618">
        <v>12.2</v>
      </c>
      <c r="DX38" s="630"/>
      <c r="DY38" s="630"/>
      <c r="DZ38" s="630"/>
      <c r="EA38" s="630"/>
      <c r="EB38" s="630"/>
      <c r="EC38" s="646"/>
    </row>
    <row r="39" spans="2:133" ht="11.25" customHeight="1" x14ac:dyDescent="0.15">
      <c r="B39" s="612" t="s">
        <v>272</v>
      </c>
      <c r="C39" s="613"/>
      <c r="D39" s="613"/>
      <c r="E39" s="613"/>
      <c r="F39" s="613"/>
      <c r="G39" s="613"/>
      <c r="H39" s="613"/>
      <c r="I39" s="613"/>
      <c r="J39" s="613"/>
      <c r="K39" s="613"/>
      <c r="L39" s="613"/>
      <c r="M39" s="613"/>
      <c r="N39" s="613"/>
      <c r="O39" s="613"/>
      <c r="P39" s="613"/>
      <c r="Q39" s="614"/>
      <c r="R39" s="615" t="s">
        <v>64</v>
      </c>
      <c r="S39" s="616"/>
      <c r="T39" s="616"/>
      <c r="U39" s="616"/>
      <c r="V39" s="616"/>
      <c r="W39" s="616"/>
      <c r="X39" s="616"/>
      <c r="Y39" s="617"/>
      <c r="Z39" s="657" t="s">
        <v>64</v>
      </c>
      <c r="AA39" s="657"/>
      <c r="AB39" s="657"/>
      <c r="AC39" s="657"/>
      <c r="AD39" s="658" t="s">
        <v>64</v>
      </c>
      <c r="AE39" s="658"/>
      <c r="AF39" s="658"/>
      <c r="AG39" s="658"/>
      <c r="AH39" s="658"/>
      <c r="AI39" s="658"/>
      <c r="AJ39" s="658"/>
      <c r="AK39" s="658"/>
      <c r="AL39" s="618" t="s">
        <v>64</v>
      </c>
      <c r="AM39" s="619"/>
      <c r="AN39" s="619"/>
      <c r="AO39" s="659"/>
      <c r="AQ39" s="652" t="s">
        <v>273</v>
      </c>
      <c r="AR39" s="653"/>
      <c r="AS39" s="653"/>
      <c r="AT39" s="653"/>
      <c r="AU39" s="653"/>
      <c r="AV39" s="653"/>
      <c r="AW39" s="653"/>
      <c r="AX39" s="653"/>
      <c r="AY39" s="654"/>
      <c r="AZ39" s="615">
        <v>102874</v>
      </c>
      <c r="BA39" s="616"/>
      <c r="BB39" s="616"/>
      <c r="BC39" s="616"/>
      <c r="BD39" s="628"/>
      <c r="BE39" s="628"/>
      <c r="BF39" s="655"/>
      <c r="BG39" s="612" t="s">
        <v>274</v>
      </c>
      <c r="BH39" s="613"/>
      <c r="BI39" s="613"/>
      <c r="BJ39" s="613"/>
      <c r="BK39" s="613"/>
      <c r="BL39" s="613"/>
      <c r="BM39" s="613"/>
      <c r="BN39" s="613"/>
      <c r="BO39" s="613"/>
      <c r="BP39" s="613"/>
      <c r="BQ39" s="613"/>
      <c r="BR39" s="613"/>
      <c r="BS39" s="613"/>
      <c r="BT39" s="613"/>
      <c r="BU39" s="614"/>
      <c r="BV39" s="615">
        <v>3964</v>
      </c>
      <c r="BW39" s="616"/>
      <c r="BX39" s="616"/>
      <c r="BY39" s="616"/>
      <c r="BZ39" s="616"/>
      <c r="CA39" s="616"/>
      <c r="CB39" s="656"/>
      <c r="CD39" s="612" t="s">
        <v>275</v>
      </c>
      <c r="CE39" s="613"/>
      <c r="CF39" s="613"/>
      <c r="CG39" s="613"/>
      <c r="CH39" s="613"/>
      <c r="CI39" s="613"/>
      <c r="CJ39" s="613"/>
      <c r="CK39" s="613"/>
      <c r="CL39" s="613"/>
      <c r="CM39" s="613"/>
      <c r="CN39" s="613"/>
      <c r="CO39" s="613"/>
      <c r="CP39" s="613"/>
      <c r="CQ39" s="614"/>
      <c r="CR39" s="615">
        <v>1170969</v>
      </c>
      <c r="CS39" s="628"/>
      <c r="CT39" s="628"/>
      <c r="CU39" s="628"/>
      <c r="CV39" s="628"/>
      <c r="CW39" s="628"/>
      <c r="CX39" s="628"/>
      <c r="CY39" s="629"/>
      <c r="CZ39" s="618">
        <v>9.1999999999999993</v>
      </c>
      <c r="DA39" s="630"/>
      <c r="DB39" s="630"/>
      <c r="DC39" s="631"/>
      <c r="DD39" s="621">
        <v>1097331</v>
      </c>
      <c r="DE39" s="628"/>
      <c r="DF39" s="628"/>
      <c r="DG39" s="628"/>
      <c r="DH39" s="628"/>
      <c r="DI39" s="628"/>
      <c r="DJ39" s="628"/>
      <c r="DK39" s="629"/>
      <c r="DL39" s="621" t="s">
        <v>64</v>
      </c>
      <c r="DM39" s="628"/>
      <c r="DN39" s="628"/>
      <c r="DO39" s="628"/>
      <c r="DP39" s="628"/>
      <c r="DQ39" s="628"/>
      <c r="DR39" s="628"/>
      <c r="DS39" s="628"/>
      <c r="DT39" s="628"/>
      <c r="DU39" s="628"/>
      <c r="DV39" s="629"/>
      <c r="DW39" s="618" t="s">
        <v>64</v>
      </c>
      <c r="DX39" s="630"/>
      <c r="DY39" s="630"/>
      <c r="DZ39" s="630"/>
      <c r="EA39" s="630"/>
      <c r="EB39" s="630"/>
      <c r="EC39" s="646"/>
    </row>
    <row r="40" spans="2:133" ht="11.25" customHeight="1" x14ac:dyDescent="0.15">
      <c r="B40" s="612" t="s">
        <v>276</v>
      </c>
      <c r="C40" s="613"/>
      <c r="D40" s="613"/>
      <c r="E40" s="613"/>
      <c r="F40" s="613"/>
      <c r="G40" s="613"/>
      <c r="H40" s="613"/>
      <c r="I40" s="613"/>
      <c r="J40" s="613"/>
      <c r="K40" s="613"/>
      <c r="L40" s="613"/>
      <c r="M40" s="613"/>
      <c r="N40" s="613"/>
      <c r="O40" s="613"/>
      <c r="P40" s="613"/>
      <c r="Q40" s="614"/>
      <c r="R40" s="615">
        <v>71000</v>
      </c>
      <c r="S40" s="616"/>
      <c r="T40" s="616"/>
      <c r="U40" s="616"/>
      <c r="V40" s="616"/>
      <c r="W40" s="616"/>
      <c r="X40" s="616"/>
      <c r="Y40" s="617"/>
      <c r="Z40" s="657">
        <v>0.5</v>
      </c>
      <c r="AA40" s="657"/>
      <c r="AB40" s="657"/>
      <c r="AC40" s="657"/>
      <c r="AD40" s="658" t="s">
        <v>64</v>
      </c>
      <c r="AE40" s="658"/>
      <c r="AF40" s="658"/>
      <c r="AG40" s="658"/>
      <c r="AH40" s="658"/>
      <c r="AI40" s="658"/>
      <c r="AJ40" s="658"/>
      <c r="AK40" s="658"/>
      <c r="AL40" s="618" t="s">
        <v>64</v>
      </c>
      <c r="AM40" s="619"/>
      <c r="AN40" s="619"/>
      <c r="AO40" s="659"/>
      <c r="AQ40" s="652" t="s">
        <v>277</v>
      </c>
      <c r="AR40" s="653"/>
      <c r="AS40" s="653"/>
      <c r="AT40" s="653"/>
      <c r="AU40" s="653"/>
      <c r="AV40" s="653"/>
      <c r="AW40" s="653"/>
      <c r="AX40" s="653"/>
      <c r="AY40" s="654"/>
      <c r="AZ40" s="615" t="s">
        <v>64</v>
      </c>
      <c r="BA40" s="616"/>
      <c r="BB40" s="616"/>
      <c r="BC40" s="616"/>
      <c r="BD40" s="628"/>
      <c r="BE40" s="628"/>
      <c r="BF40" s="655"/>
      <c r="BG40" s="660" t="s">
        <v>278</v>
      </c>
      <c r="BH40" s="661"/>
      <c r="BI40" s="661"/>
      <c r="BJ40" s="661"/>
      <c r="BK40" s="661"/>
      <c r="BL40" s="82"/>
      <c r="BM40" s="613" t="s">
        <v>279</v>
      </c>
      <c r="BN40" s="613"/>
      <c r="BO40" s="613"/>
      <c r="BP40" s="613"/>
      <c r="BQ40" s="613"/>
      <c r="BR40" s="613"/>
      <c r="BS40" s="613"/>
      <c r="BT40" s="613"/>
      <c r="BU40" s="614"/>
      <c r="BV40" s="615">
        <v>109</v>
      </c>
      <c r="BW40" s="616"/>
      <c r="BX40" s="616"/>
      <c r="BY40" s="616"/>
      <c r="BZ40" s="616"/>
      <c r="CA40" s="616"/>
      <c r="CB40" s="656"/>
      <c r="CD40" s="612" t="s">
        <v>280</v>
      </c>
      <c r="CE40" s="613"/>
      <c r="CF40" s="613"/>
      <c r="CG40" s="613"/>
      <c r="CH40" s="613"/>
      <c r="CI40" s="613"/>
      <c r="CJ40" s="613"/>
      <c r="CK40" s="613"/>
      <c r="CL40" s="613"/>
      <c r="CM40" s="613"/>
      <c r="CN40" s="613"/>
      <c r="CO40" s="613"/>
      <c r="CP40" s="613"/>
      <c r="CQ40" s="614"/>
      <c r="CR40" s="615">
        <v>900</v>
      </c>
      <c r="CS40" s="616"/>
      <c r="CT40" s="616"/>
      <c r="CU40" s="616"/>
      <c r="CV40" s="616"/>
      <c r="CW40" s="616"/>
      <c r="CX40" s="616"/>
      <c r="CY40" s="617"/>
      <c r="CZ40" s="618">
        <v>0</v>
      </c>
      <c r="DA40" s="630"/>
      <c r="DB40" s="630"/>
      <c r="DC40" s="631"/>
      <c r="DD40" s="621">
        <v>900</v>
      </c>
      <c r="DE40" s="616"/>
      <c r="DF40" s="616"/>
      <c r="DG40" s="616"/>
      <c r="DH40" s="616"/>
      <c r="DI40" s="616"/>
      <c r="DJ40" s="616"/>
      <c r="DK40" s="617"/>
      <c r="DL40" s="621" t="s">
        <v>64</v>
      </c>
      <c r="DM40" s="616"/>
      <c r="DN40" s="616"/>
      <c r="DO40" s="616"/>
      <c r="DP40" s="616"/>
      <c r="DQ40" s="616"/>
      <c r="DR40" s="616"/>
      <c r="DS40" s="616"/>
      <c r="DT40" s="616"/>
      <c r="DU40" s="616"/>
      <c r="DV40" s="617"/>
      <c r="DW40" s="618" t="s">
        <v>64</v>
      </c>
      <c r="DX40" s="630"/>
      <c r="DY40" s="630"/>
      <c r="DZ40" s="630"/>
      <c r="EA40" s="630"/>
      <c r="EB40" s="630"/>
      <c r="EC40" s="646"/>
    </row>
    <row r="41" spans="2:133" ht="11.25" customHeight="1" x14ac:dyDescent="0.15">
      <c r="B41" s="596" t="s">
        <v>281</v>
      </c>
      <c r="C41" s="597"/>
      <c r="D41" s="597"/>
      <c r="E41" s="597"/>
      <c r="F41" s="597"/>
      <c r="G41" s="597"/>
      <c r="H41" s="597"/>
      <c r="I41" s="597"/>
      <c r="J41" s="597"/>
      <c r="K41" s="597"/>
      <c r="L41" s="597"/>
      <c r="M41" s="597"/>
      <c r="N41" s="597"/>
      <c r="O41" s="597"/>
      <c r="P41" s="597"/>
      <c r="Q41" s="598"/>
      <c r="R41" s="599">
        <v>13215911</v>
      </c>
      <c r="S41" s="643"/>
      <c r="T41" s="643"/>
      <c r="U41" s="643"/>
      <c r="V41" s="643"/>
      <c r="W41" s="643"/>
      <c r="X41" s="643"/>
      <c r="Y41" s="647"/>
      <c r="Z41" s="648">
        <v>100</v>
      </c>
      <c r="AA41" s="648"/>
      <c r="AB41" s="648"/>
      <c r="AC41" s="648"/>
      <c r="AD41" s="649">
        <v>6931347</v>
      </c>
      <c r="AE41" s="649"/>
      <c r="AF41" s="649"/>
      <c r="AG41" s="649"/>
      <c r="AH41" s="649"/>
      <c r="AI41" s="649"/>
      <c r="AJ41" s="649"/>
      <c r="AK41" s="649"/>
      <c r="AL41" s="602">
        <v>100</v>
      </c>
      <c r="AM41" s="650"/>
      <c r="AN41" s="650"/>
      <c r="AO41" s="651"/>
      <c r="AQ41" s="652" t="s">
        <v>282</v>
      </c>
      <c r="AR41" s="653"/>
      <c r="AS41" s="653"/>
      <c r="AT41" s="653"/>
      <c r="AU41" s="653"/>
      <c r="AV41" s="653"/>
      <c r="AW41" s="653"/>
      <c r="AX41" s="653"/>
      <c r="AY41" s="654"/>
      <c r="AZ41" s="615">
        <v>202283</v>
      </c>
      <c r="BA41" s="616"/>
      <c r="BB41" s="616"/>
      <c r="BC41" s="616"/>
      <c r="BD41" s="628"/>
      <c r="BE41" s="628"/>
      <c r="BF41" s="655"/>
      <c r="BG41" s="660"/>
      <c r="BH41" s="661"/>
      <c r="BI41" s="661"/>
      <c r="BJ41" s="661"/>
      <c r="BK41" s="661"/>
      <c r="BL41" s="82"/>
      <c r="BM41" s="613" t="s">
        <v>283</v>
      </c>
      <c r="BN41" s="613"/>
      <c r="BO41" s="613"/>
      <c r="BP41" s="613"/>
      <c r="BQ41" s="613"/>
      <c r="BR41" s="613"/>
      <c r="BS41" s="613"/>
      <c r="BT41" s="613"/>
      <c r="BU41" s="614"/>
      <c r="BV41" s="615" t="s">
        <v>64</v>
      </c>
      <c r="BW41" s="616"/>
      <c r="BX41" s="616"/>
      <c r="BY41" s="616"/>
      <c r="BZ41" s="616"/>
      <c r="CA41" s="616"/>
      <c r="CB41" s="656"/>
      <c r="CD41" s="612" t="s">
        <v>284</v>
      </c>
      <c r="CE41" s="613"/>
      <c r="CF41" s="613"/>
      <c r="CG41" s="613"/>
      <c r="CH41" s="613"/>
      <c r="CI41" s="613"/>
      <c r="CJ41" s="613"/>
      <c r="CK41" s="613"/>
      <c r="CL41" s="613"/>
      <c r="CM41" s="613"/>
      <c r="CN41" s="613"/>
      <c r="CO41" s="613"/>
      <c r="CP41" s="613"/>
      <c r="CQ41" s="614"/>
      <c r="CR41" s="615" t="s">
        <v>64</v>
      </c>
      <c r="CS41" s="628"/>
      <c r="CT41" s="628"/>
      <c r="CU41" s="628"/>
      <c r="CV41" s="628"/>
      <c r="CW41" s="628"/>
      <c r="CX41" s="628"/>
      <c r="CY41" s="629"/>
      <c r="CZ41" s="618" t="s">
        <v>64</v>
      </c>
      <c r="DA41" s="630"/>
      <c r="DB41" s="630"/>
      <c r="DC41" s="631"/>
      <c r="DD41" s="621" t="s">
        <v>64</v>
      </c>
      <c r="DE41" s="628"/>
      <c r="DF41" s="628"/>
      <c r="DG41" s="628"/>
      <c r="DH41" s="628"/>
      <c r="DI41" s="628"/>
      <c r="DJ41" s="628"/>
      <c r="DK41" s="629"/>
      <c r="DL41" s="622"/>
      <c r="DM41" s="623"/>
      <c r="DN41" s="623"/>
      <c r="DO41" s="623"/>
      <c r="DP41" s="623"/>
      <c r="DQ41" s="623"/>
      <c r="DR41" s="623"/>
      <c r="DS41" s="623"/>
      <c r="DT41" s="623"/>
      <c r="DU41" s="623"/>
      <c r="DV41" s="624"/>
      <c r="DW41" s="625"/>
      <c r="DX41" s="626"/>
      <c r="DY41" s="626"/>
      <c r="DZ41" s="626"/>
      <c r="EA41" s="626"/>
      <c r="EB41" s="626"/>
      <c r="EC41" s="627"/>
    </row>
    <row r="42" spans="2:133" ht="11.25" customHeight="1" x14ac:dyDescent="0.15">
      <c r="AQ42" s="640" t="s">
        <v>285</v>
      </c>
      <c r="AR42" s="641"/>
      <c r="AS42" s="641"/>
      <c r="AT42" s="641"/>
      <c r="AU42" s="641"/>
      <c r="AV42" s="641"/>
      <c r="AW42" s="641"/>
      <c r="AX42" s="641"/>
      <c r="AY42" s="642"/>
      <c r="AZ42" s="599">
        <v>732400</v>
      </c>
      <c r="BA42" s="643"/>
      <c r="BB42" s="643"/>
      <c r="BC42" s="643"/>
      <c r="BD42" s="600"/>
      <c r="BE42" s="600"/>
      <c r="BF42" s="644"/>
      <c r="BG42" s="662"/>
      <c r="BH42" s="663"/>
      <c r="BI42" s="663"/>
      <c r="BJ42" s="663"/>
      <c r="BK42" s="663"/>
      <c r="BL42" s="83"/>
      <c r="BM42" s="597" t="s">
        <v>286</v>
      </c>
      <c r="BN42" s="597"/>
      <c r="BO42" s="597"/>
      <c r="BP42" s="597"/>
      <c r="BQ42" s="597"/>
      <c r="BR42" s="597"/>
      <c r="BS42" s="597"/>
      <c r="BT42" s="597"/>
      <c r="BU42" s="598"/>
      <c r="BV42" s="599">
        <v>329</v>
      </c>
      <c r="BW42" s="643"/>
      <c r="BX42" s="643"/>
      <c r="BY42" s="643"/>
      <c r="BZ42" s="643"/>
      <c r="CA42" s="643"/>
      <c r="CB42" s="645"/>
      <c r="CD42" s="612" t="s">
        <v>287</v>
      </c>
      <c r="CE42" s="613"/>
      <c r="CF42" s="613"/>
      <c r="CG42" s="613"/>
      <c r="CH42" s="613"/>
      <c r="CI42" s="613"/>
      <c r="CJ42" s="613"/>
      <c r="CK42" s="613"/>
      <c r="CL42" s="613"/>
      <c r="CM42" s="613"/>
      <c r="CN42" s="613"/>
      <c r="CO42" s="613"/>
      <c r="CP42" s="613"/>
      <c r="CQ42" s="614"/>
      <c r="CR42" s="615">
        <v>1435690</v>
      </c>
      <c r="CS42" s="628"/>
      <c r="CT42" s="628"/>
      <c r="CU42" s="628"/>
      <c r="CV42" s="628"/>
      <c r="CW42" s="628"/>
      <c r="CX42" s="628"/>
      <c r="CY42" s="629"/>
      <c r="CZ42" s="618">
        <v>11.3</v>
      </c>
      <c r="DA42" s="630"/>
      <c r="DB42" s="630"/>
      <c r="DC42" s="631"/>
      <c r="DD42" s="621">
        <v>372571</v>
      </c>
      <c r="DE42" s="628"/>
      <c r="DF42" s="628"/>
      <c r="DG42" s="628"/>
      <c r="DH42" s="628"/>
      <c r="DI42" s="628"/>
      <c r="DJ42" s="628"/>
      <c r="DK42" s="629"/>
      <c r="DL42" s="622"/>
      <c r="DM42" s="623"/>
      <c r="DN42" s="623"/>
      <c r="DO42" s="623"/>
      <c r="DP42" s="623"/>
      <c r="DQ42" s="623"/>
      <c r="DR42" s="623"/>
      <c r="DS42" s="623"/>
      <c r="DT42" s="623"/>
      <c r="DU42" s="623"/>
      <c r="DV42" s="624"/>
      <c r="DW42" s="625"/>
      <c r="DX42" s="626"/>
      <c r="DY42" s="626"/>
      <c r="DZ42" s="626"/>
      <c r="EA42" s="626"/>
      <c r="EB42" s="626"/>
      <c r="EC42" s="627"/>
    </row>
    <row r="43" spans="2:133" ht="11.25" customHeight="1" x14ac:dyDescent="0.15">
      <c r="B43" s="76" t="s">
        <v>288</v>
      </c>
      <c r="CD43" s="612" t="s">
        <v>289</v>
      </c>
      <c r="CE43" s="613"/>
      <c r="CF43" s="613"/>
      <c r="CG43" s="613"/>
      <c r="CH43" s="613"/>
      <c r="CI43" s="613"/>
      <c r="CJ43" s="613"/>
      <c r="CK43" s="613"/>
      <c r="CL43" s="613"/>
      <c r="CM43" s="613"/>
      <c r="CN43" s="613"/>
      <c r="CO43" s="613"/>
      <c r="CP43" s="613"/>
      <c r="CQ43" s="614"/>
      <c r="CR43" s="615">
        <v>47360</v>
      </c>
      <c r="CS43" s="628"/>
      <c r="CT43" s="628"/>
      <c r="CU43" s="628"/>
      <c r="CV43" s="628"/>
      <c r="CW43" s="628"/>
      <c r="CX43" s="628"/>
      <c r="CY43" s="629"/>
      <c r="CZ43" s="618">
        <v>0.4</v>
      </c>
      <c r="DA43" s="630"/>
      <c r="DB43" s="630"/>
      <c r="DC43" s="631"/>
      <c r="DD43" s="621">
        <v>36816</v>
      </c>
      <c r="DE43" s="628"/>
      <c r="DF43" s="628"/>
      <c r="DG43" s="628"/>
      <c r="DH43" s="628"/>
      <c r="DI43" s="628"/>
      <c r="DJ43" s="628"/>
      <c r="DK43" s="629"/>
      <c r="DL43" s="622"/>
      <c r="DM43" s="623"/>
      <c r="DN43" s="623"/>
      <c r="DO43" s="623"/>
      <c r="DP43" s="623"/>
      <c r="DQ43" s="623"/>
      <c r="DR43" s="623"/>
      <c r="DS43" s="623"/>
      <c r="DT43" s="623"/>
      <c r="DU43" s="623"/>
      <c r="DV43" s="624"/>
      <c r="DW43" s="625"/>
      <c r="DX43" s="626"/>
      <c r="DY43" s="626"/>
      <c r="DZ43" s="626"/>
      <c r="EA43" s="626"/>
      <c r="EB43" s="626"/>
      <c r="EC43" s="627"/>
    </row>
    <row r="44" spans="2:133" ht="11.25" customHeight="1" x14ac:dyDescent="0.15">
      <c r="B44" s="632" t="s">
        <v>290</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632"/>
      <c r="BA44" s="632"/>
      <c r="BB44" s="632"/>
      <c r="BC44" s="632"/>
      <c r="BD44" s="632"/>
      <c r="BE44" s="632"/>
      <c r="BF44" s="632"/>
      <c r="BG44" s="632"/>
      <c r="BH44" s="632"/>
      <c r="BI44" s="632"/>
      <c r="BJ44" s="632"/>
      <c r="BK44" s="632"/>
      <c r="BL44" s="632"/>
      <c r="BM44" s="632"/>
      <c r="BN44" s="632"/>
      <c r="BO44" s="632"/>
      <c r="BP44" s="632"/>
      <c r="BQ44" s="632"/>
      <c r="BR44" s="632"/>
      <c r="BS44" s="632"/>
      <c r="BT44" s="632"/>
      <c r="BU44" s="632"/>
      <c r="BV44" s="632"/>
      <c r="BW44" s="632"/>
      <c r="BX44" s="632"/>
      <c r="BY44" s="632"/>
      <c r="BZ44" s="632"/>
      <c r="CA44" s="632"/>
      <c r="CB44" s="632"/>
      <c r="CC44" s="633"/>
      <c r="CD44" s="634" t="s">
        <v>237</v>
      </c>
      <c r="CE44" s="635"/>
      <c r="CF44" s="612" t="s">
        <v>291</v>
      </c>
      <c r="CG44" s="613"/>
      <c r="CH44" s="613"/>
      <c r="CI44" s="613"/>
      <c r="CJ44" s="613"/>
      <c r="CK44" s="613"/>
      <c r="CL44" s="613"/>
      <c r="CM44" s="613"/>
      <c r="CN44" s="613"/>
      <c r="CO44" s="613"/>
      <c r="CP44" s="613"/>
      <c r="CQ44" s="614"/>
      <c r="CR44" s="615">
        <v>1415086</v>
      </c>
      <c r="CS44" s="616"/>
      <c r="CT44" s="616"/>
      <c r="CU44" s="616"/>
      <c r="CV44" s="616"/>
      <c r="CW44" s="616"/>
      <c r="CX44" s="616"/>
      <c r="CY44" s="617"/>
      <c r="CZ44" s="618">
        <v>11.1</v>
      </c>
      <c r="DA44" s="619"/>
      <c r="DB44" s="619"/>
      <c r="DC44" s="620"/>
      <c r="DD44" s="621">
        <v>362583</v>
      </c>
      <c r="DE44" s="616"/>
      <c r="DF44" s="616"/>
      <c r="DG44" s="616"/>
      <c r="DH44" s="616"/>
      <c r="DI44" s="616"/>
      <c r="DJ44" s="616"/>
      <c r="DK44" s="617"/>
      <c r="DL44" s="622"/>
      <c r="DM44" s="623"/>
      <c r="DN44" s="623"/>
      <c r="DO44" s="623"/>
      <c r="DP44" s="623"/>
      <c r="DQ44" s="623"/>
      <c r="DR44" s="623"/>
      <c r="DS44" s="623"/>
      <c r="DT44" s="623"/>
      <c r="DU44" s="623"/>
      <c r="DV44" s="624"/>
      <c r="DW44" s="625"/>
      <c r="DX44" s="626"/>
      <c r="DY44" s="626"/>
      <c r="DZ44" s="626"/>
      <c r="EA44" s="626"/>
      <c r="EB44" s="626"/>
      <c r="EC44" s="627"/>
    </row>
    <row r="45" spans="2:133" ht="11.25" customHeight="1" x14ac:dyDescent="0.15">
      <c r="B45" s="632" t="s">
        <v>292</v>
      </c>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632"/>
      <c r="BA45" s="632"/>
      <c r="BB45" s="632"/>
      <c r="BC45" s="632"/>
      <c r="BD45" s="632"/>
      <c r="BE45" s="632"/>
      <c r="BF45" s="632"/>
      <c r="BG45" s="632"/>
      <c r="BH45" s="632"/>
      <c r="BI45" s="632"/>
      <c r="BJ45" s="632"/>
      <c r="BK45" s="632"/>
      <c r="BL45" s="632"/>
      <c r="BM45" s="632"/>
      <c r="BN45" s="632"/>
      <c r="BO45" s="632"/>
      <c r="BP45" s="632"/>
      <c r="BQ45" s="632"/>
      <c r="BR45" s="632"/>
      <c r="BS45" s="632"/>
      <c r="BT45" s="632"/>
      <c r="BU45" s="632"/>
      <c r="BV45" s="632"/>
      <c r="BW45" s="632"/>
      <c r="BX45" s="632"/>
      <c r="BY45" s="632"/>
      <c r="BZ45" s="632"/>
      <c r="CA45" s="632"/>
      <c r="CB45" s="632"/>
      <c r="CC45" s="633"/>
      <c r="CD45" s="636"/>
      <c r="CE45" s="637"/>
      <c r="CF45" s="612" t="s">
        <v>293</v>
      </c>
      <c r="CG45" s="613"/>
      <c r="CH45" s="613"/>
      <c r="CI45" s="613"/>
      <c r="CJ45" s="613"/>
      <c r="CK45" s="613"/>
      <c r="CL45" s="613"/>
      <c r="CM45" s="613"/>
      <c r="CN45" s="613"/>
      <c r="CO45" s="613"/>
      <c r="CP45" s="613"/>
      <c r="CQ45" s="614"/>
      <c r="CR45" s="615">
        <v>694335</v>
      </c>
      <c r="CS45" s="628"/>
      <c r="CT45" s="628"/>
      <c r="CU45" s="628"/>
      <c r="CV45" s="628"/>
      <c r="CW45" s="628"/>
      <c r="CX45" s="628"/>
      <c r="CY45" s="629"/>
      <c r="CZ45" s="618">
        <v>5.5</v>
      </c>
      <c r="DA45" s="630"/>
      <c r="DB45" s="630"/>
      <c r="DC45" s="631"/>
      <c r="DD45" s="621">
        <v>18305</v>
      </c>
      <c r="DE45" s="628"/>
      <c r="DF45" s="628"/>
      <c r="DG45" s="628"/>
      <c r="DH45" s="628"/>
      <c r="DI45" s="628"/>
      <c r="DJ45" s="628"/>
      <c r="DK45" s="629"/>
      <c r="DL45" s="622"/>
      <c r="DM45" s="623"/>
      <c r="DN45" s="623"/>
      <c r="DO45" s="623"/>
      <c r="DP45" s="623"/>
      <c r="DQ45" s="623"/>
      <c r="DR45" s="623"/>
      <c r="DS45" s="623"/>
      <c r="DT45" s="623"/>
      <c r="DU45" s="623"/>
      <c r="DV45" s="624"/>
      <c r="DW45" s="625"/>
      <c r="DX45" s="626"/>
      <c r="DY45" s="626"/>
      <c r="DZ45" s="626"/>
      <c r="EA45" s="626"/>
      <c r="EB45" s="626"/>
      <c r="EC45" s="627"/>
    </row>
    <row r="46" spans="2:133" ht="11.25" customHeight="1" x14ac:dyDescent="0.15">
      <c r="B46" s="84"/>
      <c r="CD46" s="636"/>
      <c r="CE46" s="637"/>
      <c r="CF46" s="612" t="s">
        <v>294</v>
      </c>
      <c r="CG46" s="613"/>
      <c r="CH46" s="613"/>
      <c r="CI46" s="613"/>
      <c r="CJ46" s="613"/>
      <c r="CK46" s="613"/>
      <c r="CL46" s="613"/>
      <c r="CM46" s="613"/>
      <c r="CN46" s="613"/>
      <c r="CO46" s="613"/>
      <c r="CP46" s="613"/>
      <c r="CQ46" s="614"/>
      <c r="CR46" s="615">
        <v>604602</v>
      </c>
      <c r="CS46" s="616"/>
      <c r="CT46" s="616"/>
      <c r="CU46" s="616"/>
      <c r="CV46" s="616"/>
      <c r="CW46" s="616"/>
      <c r="CX46" s="616"/>
      <c r="CY46" s="617"/>
      <c r="CZ46" s="618">
        <v>4.8</v>
      </c>
      <c r="DA46" s="619"/>
      <c r="DB46" s="619"/>
      <c r="DC46" s="620"/>
      <c r="DD46" s="621">
        <v>324729</v>
      </c>
      <c r="DE46" s="616"/>
      <c r="DF46" s="616"/>
      <c r="DG46" s="616"/>
      <c r="DH46" s="616"/>
      <c r="DI46" s="616"/>
      <c r="DJ46" s="616"/>
      <c r="DK46" s="617"/>
      <c r="DL46" s="622"/>
      <c r="DM46" s="623"/>
      <c r="DN46" s="623"/>
      <c r="DO46" s="623"/>
      <c r="DP46" s="623"/>
      <c r="DQ46" s="623"/>
      <c r="DR46" s="623"/>
      <c r="DS46" s="623"/>
      <c r="DT46" s="623"/>
      <c r="DU46" s="623"/>
      <c r="DV46" s="624"/>
      <c r="DW46" s="625"/>
      <c r="DX46" s="626"/>
      <c r="DY46" s="626"/>
      <c r="DZ46" s="626"/>
      <c r="EA46" s="626"/>
      <c r="EB46" s="626"/>
      <c r="EC46" s="627"/>
    </row>
    <row r="47" spans="2:133" ht="11.25" customHeight="1" x14ac:dyDescent="0.15">
      <c r="B47" s="84"/>
      <c r="CD47" s="636"/>
      <c r="CE47" s="637"/>
      <c r="CF47" s="612" t="s">
        <v>295</v>
      </c>
      <c r="CG47" s="613"/>
      <c r="CH47" s="613"/>
      <c r="CI47" s="613"/>
      <c r="CJ47" s="613"/>
      <c r="CK47" s="613"/>
      <c r="CL47" s="613"/>
      <c r="CM47" s="613"/>
      <c r="CN47" s="613"/>
      <c r="CO47" s="613"/>
      <c r="CP47" s="613"/>
      <c r="CQ47" s="614"/>
      <c r="CR47" s="615">
        <v>20604</v>
      </c>
      <c r="CS47" s="628"/>
      <c r="CT47" s="628"/>
      <c r="CU47" s="628"/>
      <c r="CV47" s="628"/>
      <c r="CW47" s="628"/>
      <c r="CX47" s="628"/>
      <c r="CY47" s="629"/>
      <c r="CZ47" s="618">
        <v>0.2</v>
      </c>
      <c r="DA47" s="630"/>
      <c r="DB47" s="630"/>
      <c r="DC47" s="631"/>
      <c r="DD47" s="621">
        <v>9988</v>
      </c>
      <c r="DE47" s="628"/>
      <c r="DF47" s="628"/>
      <c r="DG47" s="628"/>
      <c r="DH47" s="628"/>
      <c r="DI47" s="628"/>
      <c r="DJ47" s="628"/>
      <c r="DK47" s="629"/>
      <c r="DL47" s="622"/>
      <c r="DM47" s="623"/>
      <c r="DN47" s="623"/>
      <c r="DO47" s="623"/>
      <c r="DP47" s="623"/>
      <c r="DQ47" s="623"/>
      <c r="DR47" s="623"/>
      <c r="DS47" s="623"/>
      <c r="DT47" s="623"/>
      <c r="DU47" s="623"/>
      <c r="DV47" s="624"/>
      <c r="DW47" s="625"/>
      <c r="DX47" s="626"/>
      <c r="DY47" s="626"/>
      <c r="DZ47" s="626"/>
      <c r="EA47" s="626"/>
      <c r="EB47" s="626"/>
      <c r="EC47" s="627"/>
    </row>
    <row r="48" spans="2:133" x14ac:dyDescent="0.15">
      <c r="B48" s="84"/>
      <c r="CD48" s="638"/>
      <c r="CE48" s="639"/>
      <c r="CF48" s="612" t="s">
        <v>296</v>
      </c>
      <c r="CG48" s="613"/>
      <c r="CH48" s="613"/>
      <c r="CI48" s="613"/>
      <c r="CJ48" s="613"/>
      <c r="CK48" s="613"/>
      <c r="CL48" s="613"/>
      <c r="CM48" s="613"/>
      <c r="CN48" s="613"/>
      <c r="CO48" s="613"/>
      <c r="CP48" s="613"/>
      <c r="CQ48" s="614"/>
      <c r="CR48" s="615" t="s">
        <v>64</v>
      </c>
      <c r="CS48" s="616"/>
      <c r="CT48" s="616"/>
      <c r="CU48" s="616"/>
      <c r="CV48" s="616"/>
      <c r="CW48" s="616"/>
      <c r="CX48" s="616"/>
      <c r="CY48" s="617"/>
      <c r="CZ48" s="618" t="s">
        <v>64</v>
      </c>
      <c r="DA48" s="619"/>
      <c r="DB48" s="619"/>
      <c r="DC48" s="620"/>
      <c r="DD48" s="621" t="s">
        <v>64</v>
      </c>
      <c r="DE48" s="616"/>
      <c r="DF48" s="616"/>
      <c r="DG48" s="616"/>
      <c r="DH48" s="616"/>
      <c r="DI48" s="616"/>
      <c r="DJ48" s="616"/>
      <c r="DK48" s="617"/>
      <c r="DL48" s="622"/>
      <c r="DM48" s="623"/>
      <c r="DN48" s="623"/>
      <c r="DO48" s="623"/>
      <c r="DP48" s="623"/>
      <c r="DQ48" s="623"/>
      <c r="DR48" s="623"/>
      <c r="DS48" s="623"/>
      <c r="DT48" s="623"/>
      <c r="DU48" s="623"/>
      <c r="DV48" s="624"/>
      <c r="DW48" s="625"/>
      <c r="DX48" s="626"/>
      <c r="DY48" s="626"/>
      <c r="DZ48" s="626"/>
      <c r="EA48" s="626"/>
      <c r="EB48" s="626"/>
      <c r="EC48" s="627"/>
    </row>
    <row r="49" spans="2:133" ht="11.25" customHeight="1" x14ac:dyDescent="0.15">
      <c r="B49" s="84"/>
      <c r="CD49" s="596" t="s">
        <v>297</v>
      </c>
      <c r="CE49" s="597"/>
      <c r="CF49" s="597"/>
      <c r="CG49" s="597"/>
      <c r="CH49" s="597"/>
      <c r="CI49" s="597"/>
      <c r="CJ49" s="597"/>
      <c r="CK49" s="597"/>
      <c r="CL49" s="597"/>
      <c r="CM49" s="597"/>
      <c r="CN49" s="597"/>
      <c r="CO49" s="597"/>
      <c r="CP49" s="597"/>
      <c r="CQ49" s="598"/>
      <c r="CR49" s="599">
        <v>12713499</v>
      </c>
      <c r="CS49" s="600"/>
      <c r="CT49" s="600"/>
      <c r="CU49" s="600"/>
      <c r="CV49" s="600"/>
      <c r="CW49" s="600"/>
      <c r="CX49" s="600"/>
      <c r="CY49" s="601"/>
      <c r="CZ49" s="602">
        <v>100</v>
      </c>
      <c r="DA49" s="603"/>
      <c r="DB49" s="603"/>
      <c r="DC49" s="604"/>
      <c r="DD49" s="605">
        <v>8848567</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RABc5Kh7VRSJnUj88JB+8wScYtb5pRkRb6iw2yeLImhwQfHyHRBh/u2JRN3ojabc7SuqJxxKTELHf2pDm7pu/Q==" saltValue="E2orAXIYiA3rb+YKYQGG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101" t="s">
        <v>298</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102" t="s">
        <v>299</v>
      </c>
      <c r="DK2" s="1103"/>
      <c r="DL2" s="1103"/>
      <c r="DM2" s="1103"/>
      <c r="DN2" s="1103"/>
      <c r="DO2" s="1104"/>
      <c r="DP2" s="87"/>
      <c r="DQ2" s="1102" t="s">
        <v>300</v>
      </c>
      <c r="DR2" s="1103"/>
      <c r="DS2" s="1103"/>
      <c r="DT2" s="1103"/>
      <c r="DU2" s="1103"/>
      <c r="DV2" s="1103"/>
      <c r="DW2" s="1103"/>
      <c r="DX2" s="1103"/>
      <c r="DY2" s="1103"/>
      <c r="DZ2" s="1104"/>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3" customFormat="1" ht="26.25" customHeight="1" thickBot="1" x14ac:dyDescent="0.2">
      <c r="A4" s="1053" t="s">
        <v>301</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08"/>
      <c r="BA4" s="108"/>
      <c r="BB4" s="108"/>
      <c r="BC4" s="108"/>
      <c r="BD4" s="108"/>
      <c r="BE4" s="91"/>
      <c r="BF4" s="91"/>
      <c r="BG4" s="91"/>
      <c r="BH4" s="91"/>
      <c r="BI4" s="91"/>
      <c r="BJ4" s="91"/>
      <c r="BK4" s="91"/>
      <c r="BL4" s="91"/>
      <c r="BM4" s="91"/>
      <c r="BN4" s="91"/>
      <c r="BO4" s="91"/>
      <c r="BP4" s="91"/>
      <c r="BQ4" s="724" t="s">
        <v>302</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2"/>
    </row>
    <row r="5" spans="1:131" s="93" customFormat="1" ht="26.25" customHeight="1" x14ac:dyDescent="0.15">
      <c r="A5" s="997" t="s">
        <v>303</v>
      </c>
      <c r="B5" s="998"/>
      <c r="C5" s="998"/>
      <c r="D5" s="998"/>
      <c r="E5" s="998"/>
      <c r="F5" s="998"/>
      <c r="G5" s="998"/>
      <c r="H5" s="998"/>
      <c r="I5" s="998"/>
      <c r="J5" s="998"/>
      <c r="K5" s="998"/>
      <c r="L5" s="998"/>
      <c r="M5" s="998"/>
      <c r="N5" s="998"/>
      <c r="O5" s="998"/>
      <c r="P5" s="999"/>
      <c r="Q5" s="983" t="s">
        <v>304</v>
      </c>
      <c r="R5" s="984"/>
      <c r="S5" s="984"/>
      <c r="T5" s="984"/>
      <c r="U5" s="985"/>
      <c r="V5" s="983" t="s">
        <v>305</v>
      </c>
      <c r="W5" s="984"/>
      <c r="X5" s="984"/>
      <c r="Y5" s="984"/>
      <c r="Z5" s="985"/>
      <c r="AA5" s="983" t="s">
        <v>306</v>
      </c>
      <c r="AB5" s="984"/>
      <c r="AC5" s="984"/>
      <c r="AD5" s="984"/>
      <c r="AE5" s="984"/>
      <c r="AF5" s="1105" t="s">
        <v>307</v>
      </c>
      <c r="AG5" s="984"/>
      <c r="AH5" s="984"/>
      <c r="AI5" s="984"/>
      <c r="AJ5" s="989"/>
      <c r="AK5" s="984" t="s">
        <v>308</v>
      </c>
      <c r="AL5" s="984"/>
      <c r="AM5" s="984"/>
      <c r="AN5" s="984"/>
      <c r="AO5" s="985"/>
      <c r="AP5" s="983" t="s">
        <v>309</v>
      </c>
      <c r="AQ5" s="984"/>
      <c r="AR5" s="984"/>
      <c r="AS5" s="984"/>
      <c r="AT5" s="985"/>
      <c r="AU5" s="983" t="s">
        <v>310</v>
      </c>
      <c r="AV5" s="984"/>
      <c r="AW5" s="984"/>
      <c r="AX5" s="984"/>
      <c r="AY5" s="989"/>
      <c r="AZ5" s="108"/>
      <c r="BA5" s="108"/>
      <c r="BB5" s="108"/>
      <c r="BC5" s="108"/>
      <c r="BD5" s="108"/>
      <c r="BE5" s="91"/>
      <c r="BF5" s="91"/>
      <c r="BG5" s="91"/>
      <c r="BH5" s="91"/>
      <c r="BI5" s="91"/>
      <c r="BJ5" s="91"/>
      <c r="BK5" s="91"/>
      <c r="BL5" s="91"/>
      <c r="BM5" s="91"/>
      <c r="BN5" s="91"/>
      <c r="BO5" s="91"/>
      <c r="BP5" s="91"/>
      <c r="BQ5" s="997" t="s">
        <v>311</v>
      </c>
      <c r="BR5" s="998"/>
      <c r="BS5" s="998"/>
      <c r="BT5" s="998"/>
      <c r="BU5" s="998"/>
      <c r="BV5" s="998"/>
      <c r="BW5" s="998"/>
      <c r="BX5" s="998"/>
      <c r="BY5" s="998"/>
      <c r="BZ5" s="998"/>
      <c r="CA5" s="998"/>
      <c r="CB5" s="998"/>
      <c r="CC5" s="998"/>
      <c r="CD5" s="998"/>
      <c r="CE5" s="998"/>
      <c r="CF5" s="998"/>
      <c r="CG5" s="999"/>
      <c r="CH5" s="983" t="s">
        <v>312</v>
      </c>
      <c r="CI5" s="984"/>
      <c r="CJ5" s="984"/>
      <c r="CK5" s="984"/>
      <c r="CL5" s="985"/>
      <c r="CM5" s="983" t="s">
        <v>313</v>
      </c>
      <c r="CN5" s="984"/>
      <c r="CO5" s="984"/>
      <c r="CP5" s="984"/>
      <c r="CQ5" s="985"/>
      <c r="CR5" s="983" t="s">
        <v>314</v>
      </c>
      <c r="CS5" s="984"/>
      <c r="CT5" s="984"/>
      <c r="CU5" s="984"/>
      <c r="CV5" s="985"/>
      <c r="CW5" s="983" t="s">
        <v>315</v>
      </c>
      <c r="CX5" s="984"/>
      <c r="CY5" s="984"/>
      <c r="CZ5" s="984"/>
      <c r="DA5" s="985"/>
      <c r="DB5" s="983" t="s">
        <v>316</v>
      </c>
      <c r="DC5" s="984"/>
      <c r="DD5" s="984"/>
      <c r="DE5" s="984"/>
      <c r="DF5" s="985"/>
      <c r="DG5" s="1095" t="s">
        <v>317</v>
      </c>
      <c r="DH5" s="1096"/>
      <c r="DI5" s="1096"/>
      <c r="DJ5" s="1096"/>
      <c r="DK5" s="1097"/>
      <c r="DL5" s="1095" t="s">
        <v>318</v>
      </c>
      <c r="DM5" s="1096"/>
      <c r="DN5" s="1096"/>
      <c r="DO5" s="1096"/>
      <c r="DP5" s="1097"/>
      <c r="DQ5" s="983" t="s">
        <v>319</v>
      </c>
      <c r="DR5" s="984"/>
      <c r="DS5" s="984"/>
      <c r="DT5" s="984"/>
      <c r="DU5" s="985"/>
      <c r="DV5" s="983" t="s">
        <v>310</v>
      </c>
      <c r="DW5" s="984"/>
      <c r="DX5" s="984"/>
      <c r="DY5" s="984"/>
      <c r="DZ5" s="989"/>
      <c r="EA5" s="92"/>
    </row>
    <row r="6" spans="1:131" s="93" customFormat="1" ht="26.25" customHeight="1" thickBot="1" x14ac:dyDescent="0.2">
      <c r="A6" s="1000"/>
      <c r="B6" s="1001"/>
      <c r="C6" s="1001"/>
      <c r="D6" s="1001"/>
      <c r="E6" s="1001"/>
      <c r="F6" s="1001"/>
      <c r="G6" s="1001"/>
      <c r="H6" s="1001"/>
      <c r="I6" s="1001"/>
      <c r="J6" s="1001"/>
      <c r="K6" s="1001"/>
      <c r="L6" s="1001"/>
      <c r="M6" s="1001"/>
      <c r="N6" s="1001"/>
      <c r="O6" s="1001"/>
      <c r="P6" s="1002"/>
      <c r="Q6" s="986"/>
      <c r="R6" s="987"/>
      <c r="S6" s="987"/>
      <c r="T6" s="987"/>
      <c r="U6" s="988"/>
      <c r="V6" s="986"/>
      <c r="W6" s="987"/>
      <c r="X6" s="987"/>
      <c r="Y6" s="987"/>
      <c r="Z6" s="988"/>
      <c r="AA6" s="986"/>
      <c r="AB6" s="987"/>
      <c r="AC6" s="987"/>
      <c r="AD6" s="987"/>
      <c r="AE6" s="987"/>
      <c r="AF6" s="1106"/>
      <c r="AG6" s="987"/>
      <c r="AH6" s="987"/>
      <c r="AI6" s="987"/>
      <c r="AJ6" s="990"/>
      <c r="AK6" s="987"/>
      <c r="AL6" s="987"/>
      <c r="AM6" s="987"/>
      <c r="AN6" s="987"/>
      <c r="AO6" s="988"/>
      <c r="AP6" s="986"/>
      <c r="AQ6" s="987"/>
      <c r="AR6" s="987"/>
      <c r="AS6" s="987"/>
      <c r="AT6" s="988"/>
      <c r="AU6" s="986"/>
      <c r="AV6" s="987"/>
      <c r="AW6" s="987"/>
      <c r="AX6" s="987"/>
      <c r="AY6" s="990"/>
      <c r="AZ6" s="108"/>
      <c r="BA6" s="108"/>
      <c r="BB6" s="108"/>
      <c r="BC6" s="108"/>
      <c r="BD6" s="108"/>
      <c r="BE6" s="91"/>
      <c r="BF6" s="91"/>
      <c r="BG6" s="91"/>
      <c r="BH6" s="91"/>
      <c r="BI6" s="91"/>
      <c r="BJ6" s="91"/>
      <c r="BK6" s="91"/>
      <c r="BL6" s="91"/>
      <c r="BM6" s="91"/>
      <c r="BN6" s="91"/>
      <c r="BO6" s="91"/>
      <c r="BP6" s="91"/>
      <c r="BQ6" s="1000"/>
      <c r="BR6" s="1001"/>
      <c r="BS6" s="1001"/>
      <c r="BT6" s="1001"/>
      <c r="BU6" s="1001"/>
      <c r="BV6" s="1001"/>
      <c r="BW6" s="1001"/>
      <c r="BX6" s="1001"/>
      <c r="BY6" s="1001"/>
      <c r="BZ6" s="1001"/>
      <c r="CA6" s="1001"/>
      <c r="CB6" s="1001"/>
      <c r="CC6" s="1001"/>
      <c r="CD6" s="1001"/>
      <c r="CE6" s="1001"/>
      <c r="CF6" s="1001"/>
      <c r="CG6" s="1002"/>
      <c r="CH6" s="986"/>
      <c r="CI6" s="987"/>
      <c r="CJ6" s="987"/>
      <c r="CK6" s="987"/>
      <c r="CL6" s="988"/>
      <c r="CM6" s="986"/>
      <c r="CN6" s="987"/>
      <c r="CO6" s="987"/>
      <c r="CP6" s="987"/>
      <c r="CQ6" s="988"/>
      <c r="CR6" s="986"/>
      <c r="CS6" s="987"/>
      <c r="CT6" s="987"/>
      <c r="CU6" s="987"/>
      <c r="CV6" s="988"/>
      <c r="CW6" s="986"/>
      <c r="CX6" s="987"/>
      <c r="CY6" s="987"/>
      <c r="CZ6" s="987"/>
      <c r="DA6" s="988"/>
      <c r="DB6" s="986"/>
      <c r="DC6" s="987"/>
      <c r="DD6" s="987"/>
      <c r="DE6" s="987"/>
      <c r="DF6" s="988"/>
      <c r="DG6" s="1098"/>
      <c r="DH6" s="1099"/>
      <c r="DI6" s="1099"/>
      <c r="DJ6" s="1099"/>
      <c r="DK6" s="1100"/>
      <c r="DL6" s="1098"/>
      <c r="DM6" s="1099"/>
      <c r="DN6" s="1099"/>
      <c r="DO6" s="1099"/>
      <c r="DP6" s="1100"/>
      <c r="DQ6" s="986"/>
      <c r="DR6" s="987"/>
      <c r="DS6" s="987"/>
      <c r="DT6" s="987"/>
      <c r="DU6" s="988"/>
      <c r="DV6" s="986"/>
      <c r="DW6" s="987"/>
      <c r="DX6" s="987"/>
      <c r="DY6" s="987"/>
      <c r="DZ6" s="990"/>
      <c r="EA6" s="92"/>
    </row>
    <row r="7" spans="1:131" s="93" customFormat="1" ht="26.25" customHeight="1" thickTop="1" x14ac:dyDescent="0.15">
      <c r="A7" s="94">
        <v>1</v>
      </c>
      <c r="B7" s="1038" t="s">
        <v>320</v>
      </c>
      <c r="C7" s="1039"/>
      <c r="D7" s="1039"/>
      <c r="E7" s="1039"/>
      <c r="F7" s="1039"/>
      <c r="G7" s="1039"/>
      <c r="H7" s="1039"/>
      <c r="I7" s="1039"/>
      <c r="J7" s="1039"/>
      <c r="K7" s="1039"/>
      <c r="L7" s="1039"/>
      <c r="M7" s="1039"/>
      <c r="N7" s="1039"/>
      <c r="O7" s="1039"/>
      <c r="P7" s="1040"/>
      <c r="Q7" s="1084">
        <v>13215</v>
      </c>
      <c r="R7" s="1085"/>
      <c r="S7" s="1085"/>
      <c r="T7" s="1085"/>
      <c r="U7" s="1085"/>
      <c r="V7" s="1085">
        <v>12713</v>
      </c>
      <c r="W7" s="1085"/>
      <c r="X7" s="1085"/>
      <c r="Y7" s="1085"/>
      <c r="Z7" s="1085"/>
      <c r="AA7" s="1085">
        <v>502</v>
      </c>
      <c r="AB7" s="1085"/>
      <c r="AC7" s="1085"/>
      <c r="AD7" s="1085"/>
      <c r="AE7" s="1086"/>
      <c r="AF7" s="1087">
        <v>469</v>
      </c>
      <c r="AG7" s="1088"/>
      <c r="AH7" s="1088"/>
      <c r="AI7" s="1088"/>
      <c r="AJ7" s="1089"/>
      <c r="AK7" s="1090">
        <v>12</v>
      </c>
      <c r="AL7" s="1091"/>
      <c r="AM7" s="1091"/>
      <c r="AN7" s="1091"/>
      <c r="AO7" s="1091"/>
      <c r="AP7" s="1091">
        <v>10930</v>
      </c>
      <c r="AQ7" s="1091"/>
      <c r="AR7" s="1091"/>
      <c r="AS7" s="1091"/>
      <c r="AT7" s="1091"/>
      <c r="AU7" s="1092"/>
      <c r="AV7" s="1092"/>
      <c r="AW7" s="1092"/>
      <c r="AX7" s="1092"/>
      <c r="AY7" s="1093"/>
      <c r="AZ7" s="108"/>
      <c r="BA7" s="108"/>
      <c r="BB7" s="108"/>
      <c r="BC7" s="108"/>
      <c r="BD7" s="108"/>
      <c r="BE7" s="91"/>
      <c r="BF7" s="91"/>
      <c r="BG7" s="91"/>
      <c r="BH7" s="91"/>
      <c r="BI7" s="91"/>
      <c r="BJ7" s="91"/>
      <c r="BK7" s="91"/>
      <c r="BL7" s="91"/>
      <c r="BM7" s="91"/>
      <c r="BN7" s="91"/>
      <c r="BO7" s="91"/>
      <c r="BP7" s="91"/>
      <c r="BQ7" s="94">
        <v>1</v>
      </c>
      <c r="BR7" s="95"/>
      <c r="BS7" s="1081" t="s">
        <v>321</v>
      </c>
      <c r="BT7" s="1082"/>
      <c r="BU7" s="1082"/>
      <c r="BV7" s="1082"/>
      <c r="BW7" s="1082"/>
      <c r="BX7" s="1082"/>
      <c r="BY7" s="1082"/>
      <c r="BZ7" s="1082"/>
      <c r="CA7" s="1082"/>
      <c r="CB7" s="1082"/>
      <c r="CC7" s="1082"/>
      <c r="CD7" s="1082"/>
      <c r="CE7" s="1082"/>
      <c r="CF7" s="1082"/>
      <c r="CG7" s="1094"/>
      <c r="CH7" s="1078">
        <v>0</v>
      </c>
      <c r="CI7" s="1079"/>
      <c r="CJ7" s="1079"/>
      <c r="CK7" s="1079"/>
      <c r="CL7" s="1080"/>
      <c r="CM7" s="1078">
        <v>11</v>
      </c>
      <c r="CN7" s="1079"/>
      <c r="CO7" s="1079"/>
      <c r="CP7" s="1079"/>
      <c r="CQ7" s="1080"/>
      <c r="CR7" s="1078">
        <v>5</v>
      </c>
      <c r="CS7" s="1079"/>
      <c r="CT7" s="1079"/>
      <c r="CU7" s="1079"/>
      <c r="CV7" s="1080"/>
      <c r="CW7" s="1078">
        <v>0</v>
      </c>
      <c r="CX7" s="1079"/>
      <c r="CY7" s="1079"/>
      <c r="CZ7" s="1079"/>
      <c r="DA7" s="1080"/>
      <c r="DB7" s="1078">
        <v>0</v>
      </c>
      <c r="DC7" s="1079"/>
      <c r="DD7" s="1079"/>
      <c r="DE7" s="1079"/>
      <c r="DF7" s="1080"/>
      <c r="DG7" s="1078">
        <v>0</v>
      </c>
      <c r="DH7" s="1079"/>
      <c r="DI7" s="1079"/>
      <c r="DJ7" s="1079"/>
      <c r="DK7" s="1080"/>
      <c r="DL7" s="1078">
        <v>0</v>
      </c>
      <c r="DM7" s="1079"/>
      <c r="DN7" s="1079"/>
      <c r="DO7" s="1079"/>
      <c r="DP7" s="1080"/>
      <c r="DQ7" s="1078">
        <v>0</v>
      </c>
      <c r="DR7" s="1079"/>
      <c r="DS7" s="1079"/>
      <c r="DT7" s="1079"/>
      <c r="DU7" s="1080"/>
      <c r="DV7" s="1081"/>
      <c r="DW7" s="1082"/>
      <c r="DX7" s="1082"/>
      <c r="DY7" s="1082"/>
      <c r="DZ7" s="1083"/>
      <c r="EA7" s="92"/>
    </row>
    <row r="8" spans="1:131" s="93" customFormat="1" ht="26.25" customHeight="1" x14ac:dyDescent="0.15">
      <c r="A8" s="96">
        <v>2</v>
      </c>
      <c r="B8" s="1024"/>
      <c r="C8" s="1025"/>
      <c r="D8" s="1025"/>
      <c r="E8" s="1025"/>
      <c r="F8" s="1025"/>
      <c r="G8" s="1025"/>
      <c r="H8" s="1025"/>
      <c r="I8" s="1025"/>
      <c r="J8" s="1025"/>
      <c r="K8" s="1025"/>
      <c r="L8" s="1025"/>
      <c r="M8" s="1025"/>
      <c r="N8" s="1025"/>
      <c r="O8" s="1025"/>
      <c r="P8" s="1026"/>
      <c r="Q8" s="1032"/>
      <c r="R8" s="1033"/>
      <c r="S8" s="1033"/>
      <c r="T8" s="1033"/>
      <c r="U8" s="1033"/>
      <c r="V8" s="1033"/>
      <c r="W8" s="1033"/>
      <c r="X8" s="1033"/>
      <c r="Y8" s="1033"/>
      <c r="Z8" s="1033"/>
      <c r="AA8" s="1033"/>
      <c r="AB8" s="1033"/>
      <c r="AC8" s="1033"/>
      <c r="AD8" s="1033"/>
      <c r="AE8" s="1034"/>
      <c r="AF8" s="1029"/>
      <c r="AG8" s="1030"/>
      <c r="AH8" s="1030"/>
      <c r="AI8" s="1030"/>
      <c r="AJ8" s="1031"/>
      <c r="AK8" s="1074"/>
      <c r="AL8" s="1075"/>
      <c r="AM8" s="1075"/>
      <c r="AN8" s="1075"/>
      <c r="AO8" s="1075"/>
      <c r="AP8" s="1075"/>
      <c r="AQ8" s="1075"/>
      <c r="AR8" s="1075"/>
      <c r="AS8" s="1075"/>
      <c r="AT8" s="1075"/>
      <c r="AU8" s="1076"/>
      <c r="AV8" s="1076"/>
      <c r="AW8" s="1076"/>
      <c r="AX8" s="1076"/>
      <c r="AY8" s="1077"/>
      <c r="AZ8" s="108"/>
      <c r="BA8" s="108"/>
      <c r="BB8" s="108"/>
      <c r="BC8" s="108"/>
      <c r="BD8" s="108"/>
      <c r="BE8" s="91"/>
      <c r="BF8" s="91"/>
      <c r="BG8" s="91"/>
      <c r="BH8" s="91"/>
      <c r="BI8" s="91"/>
      <c r="BJ8" s="91"/>
      <c r="BK8" s="91"/>
      <c r="BL8" s="91"/>
      <c r="BM8" s="91"/>
      <c r="BN8" s="91"/>
      <c r="BO8" s="91"/>
      <c r="BP8" s="91"/>
      <c r="BQ8" s="96">
        <v>2</v>
      </c>
      <c r="BR8" s="97"/>
      <c r="BS8" s="994" t="s">
        <v>322</v>
      </c>
      <c r="BT8" s="995"/>
      <c r="BU8" s="995"/>
      <c r="BV8" s="995"/>
      <c r="BW8" s="995"/>
      <c r="BX8" s="995"/>
      <c r="BY8" s="995"/>
      <c r="BZ8" s="995"/>
      <c r="CA8" s="995"/>
      <c r="CB8" s="995"/>
      <c r="CC8" s="995"/>
      <c r="CD8" s="995"/>
      <c r="CE8" s="995"/>
      <c r="CF8" s="995"/>
      <c r="CG8" s="1010"/>
      <c r="CH8" s="991">
        <v>6</v>
      </c>
      <c r="CI8" s="992"/>
      <c r="CJ8" s="992"/>
      <c r="CK8" s="992"/>
      <c r="CL8" s="993"/>
      <c r="CM8" s="991">
        <v>131</v>
      </c>
      <c r="CN8" s="992"/>
      <c r="CO8" s="992"/>
      <c r="CP8" s="992"/>
      <c r="CQ8" s="993"/>
      <c r="CR8" s="991">
        <v>8</v>
      </c>
      <c r="CS8" s="992"/>
      <c r="CT8" s="992"/>
      <c r="CU8" s="992"/>
      <c r="CV8" s="993"/>
      <c r="CW8" s="991">
        <v>0</v>
      </c>
      <c r="CX8" s="992"/>
      <c r="CY8" s="992"/>
      <c r="CZ8" s="992"/>
      <c r="DA8" s="993"/>
      <c r="DB8" s="991">
        <v>0</v>
      </c>
      <c r="DC8" s="992"/>
      <c r="DD8" s="992"/>
      <c r="DE8" s="992"/>
      <c r="DF8" s="993"/>
      <c r="DG8" s="991">
        <v>0</v>
      </c>
      <c r="DH8" s="992"/>
      <c r="DI8" s="992"/>
      <c r="DJ8" s="992"/>
      <c r="DK8" s="993"/>
      <c r="DL8" s="991">
        <v>0</v>
      </c>
      <c r="DM8" s="992"/>
      <c r="DN8" s="992"/>
      <c r="DO8" s="992"/>
      <c r="DP8" s="993"/>
      <c r="DQ8" s="991">
        <v>0</v>
      </c>
      <c r="DR8" s="992"/>
      <c r="DS8" s="992"/>
      <c r="DT8" s="992"/>
      <c r="DU8" s="993"/>
      <c r="DV8" s="994"/>
      <c r="DW8" s="995"/>
      <c r="DX8" s="995"/>
      <c r="DY8" s="995"/>
      <c r="DZ8" s="996"/>
      <c r="EA8" s="92"/>
    </row>
    <row r="9" spans="1:131" s="93" customFormat="1" ht="26.25" customHeight="1" x14ac:dyDescent="0.15">
      <c r="A9" s="96">
        <v>3</v>
      </c>
      <c r="B9" s="1024"/>
      <c r="C9" s="1025"/>
      <c r="D9" s="1025"/>
      <c r="E9" s="1025"/>
      <c r="F9" s="1025"/>
      <c r="G9" s="1025"/>
      <c r="H9" s="1025"/>
      <c r="I9" s="1025"/>
      <c r="J9" s="1025"/>
      <c r="K9" s="1025"/>
      <c r="L9" s="1025"/>
      <c r="M9" s="1025"/>
      <c r="N9" s="1025"/>
      <c r="O9" s="1025"/>
      <c r="P9" s="1026"/>
      <c r="Q9" s="1032"/>
      <c r="R9" s="1033"/>
      <c r="S9" s="1033"/>
      <c r="T9" s="1033"/>
      <c r="U9" s="1033"/>
      <c r="V9" s="1033"/>
      <c r="W9" s="1033"/>
      <c r="X9" s="1033"/>
      <c r="Y9" s="1033"/>
      <c r="Z9" s="1033"/>
      <c r="AA9" s="1033"/>
      <c r="AB9" s="1033"/>
      <c r="AC9" s="1033"/>
      <c r="AD9" s="1033"/>
      <c r="AE9" s="1034"/>
      <c r="AF9" s="1029"/>
      <c r="AG9" s="1030"/>
      <c r="AH9" s="1030"/>
      <c r="AI9" s="1030"/>
      <c r="AJ9" s="1031"/>
      <c r="AK9" s="1074"/>
      <c r="AL9" s="1075"/>
      <c r="AM9" s="1075"/>
      <c r="AN9" s="1075"/>
      <c r="AO9" s="1075"/>
      <c r="AP9" s="1075"/>
      <c r="AQ9" s="1075"/>
      <c r="AR9" s="1075"/>
      <c r="AS9" s="1075"/>
      <c r="AT9" s="1075"/>
      <c r="AU9" s="1076"/>
      <c r="AV9" s="1076"/>
      <c r="AW9" s="1076"/>
      <c r="AX9" s="1076"/>
      <c r="AY9" s="1077"/>
      <c r="AZ9" s="108"/>
      <c r="BA9" s="108"/>
      <c r="BB9" s="108"/>
      <c r="BC9" s="108"/>
      <c r="BD9" s="108"/>
      <c r="BE9" s="91"/>
      <c r="BF9" s="91"/>
      <c r="BG9" s="91"/>
      <c r="BH9" s="91"/>
      <c r="BI9" s="91"/>
      <c r="BJ9" s="91"/>
      <c r="BK9" s="91"/>
      <c r="BL9" s="91"/>
      <c r="BM9" s="91"/>
      <c r="BN9" s="91"/>
      <c r="BO9" s="91"/>
      <c r="BP9" s="91"/>
      <c r="BQ9" s="96">
        <v>3</v>
      </c>
      <c r="BR9" s="97"/>
      <c r="BS9" s="994"/>
      <c r="BT9" s="995"/>
      <c r="BU9" s="995"/>
      <c r="BV9" s="995"/>
      <c r="BW9" s="995"/>
      <c r="BX9" s="995"/>
      <c r="BY9" s="995"/>
      <c r="BZ9" s="995"/>
      <c r="CA9" s="995"/>
      <c r="CB9" s="995"/>
      <c r="CC9" s="995"/>
      <c r="CD9" s="995"/>
      <c r="CE9" s="995"/>
      <c r="CF9" s="995"/>
      <c r="CG9" s="1010"/>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92"/>
    </row>
    <row r="10" spans="1:131" s="93" customFormat="1" ht="26.25" customHeight="1" x14ac:dyDescent="0.15">
      <c r="A10" s="96">
        <v>4</v>
      </c>
      <c r="B10" s="1024"/>
      <c r="C10" s="1025"/>
      <c r="D10" s="1025"/>
      <c r="E10" s="1025"/>
      <c r="F10" s="1025"/>
      <c r="G10" s="1025"/>
      <c r="H10" s="1025"/>
      <c r="I10" s="1025"/>
      <c r="J10" s="1025"/>
      <c r="K10" s="1025"/>
      <c r="L10" s="1025"/>
      <c r="M10" s="1025"/>
      <c r="N10" s="1025"/>
      <c r="O10" s="1025"/>
      <c r="P10" s="1026"/>
      <c r="Q10" s="1032"/>
      <c r="R10" s="1033"/>
      <c r="S10" s="1033"/>
      <c r="T10" s="1033"/>
      <c r="U10" s="1033"/>
      <c r="V10" s="1033"/>
      <c r="W10" s="1033"/>
      <c r="X10" s="1033"/>
      <c r="Y10" s="1033"/>
      <c r="Z10" s="1033"/>
      <c r="AA10" s="1033"/>
      <c r="AB10" s="1033"/>
      <c r="AC10" s="1033"/>
      <c r="AD10" s="1033"/>
      <c r="AE10" s="1034"/>
      <c r="AF10" s="1029"/>
      <c r="AG10" s="1030"/>
      <c r="AH10" s="1030"/>
      <c r="AI10" s="1030"/>
      <c r="AJ10" s="1031"/>
      <c r="AK10" s="1074"/>
      <c r="AL10" s="1075"/>
      <c r="AM10" s="1075"/>
      <c r="AN10" s="1075"/>
      <c r="AO10" s="1075"/>
      <c r="AP10" s="1075"/>
      <c r="AQ10" s="1075"/>
      <c r="AR10" s="1075"/>
      <c r="AS10" s="1075"/>
      <c r="AT10" s="1075"/>
      <c r="AU10" s="1076"/>
      <c r="AV10" s="1076"/>
      <c r="AW10" s="1076"/>
      <c r="AX10" s="1076"/>
      <c r="AY10" s="1077"/>
      <c r="AZ10" s="108"/>
      <c r="BA10" s="108"/>
      <c r="BB10" s="108"/>
      <c r="BC10" s="108"/>
      <c r="BD10" s="108"/>
      <c r="BE10" s="91"/>
      <c r="BF10" s="91"/>
      <c r="BG10" s="91"/>
      <c r="BH10" s="91"/>
      <c r="BI10" s="91"/>
      <c r="BJ10" s="91"/>
      <c r="BK10" s="91"/>
      <c r="BL10" s="91"/>
      <c r="BM10" s="91"/>
      <c r="BN10" s="91"/>
      <c r="BO10" s="91"/>
      <c r="BP10" s="91"/>
      <c r="BQ10" s="96">
        <v>4</v>
      </c>
      <c r="BR10" s="97"/>
      <c r="BS10" s="994"/>
      <c r="BT10" s="995"/>
      <c r="BU10" s="995"/>
      <c r="BV10" s="995"/>
      <c r="BW10" s="995"/>
      <c r="BX10" s="995"/>
      <c r="BY10" s="995"/>
      <c r="BZ10" s="995"/>
      <c r="CA10" s="995"/>
      <c r="CB10" s="995"/>
      <c r="CC10" s="995"/>
      <c r="CD10" s="995"/>
      <c r="CE10" s="995"/>
      <c r="CF10" s="995"/>
      <c r="CG10" s="1010"/>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92"/>
    </row>
    <row r="11" spans="1:131" s="93" customFormat="1" ht="26.25" customHeight="1" x14ac:dyDescent="0.15">
      <c r="A11" s="96">
        <v>5</v>
      </c>
      <c r="B11" s="1024"/>
      <c r="C11" s="1025"/>
      <c r="D11" s="1025"/>
      <c r="E11" s="1025"/>
      <c r="F11" s="1025"/>
      <c r="G11" s="1025"/>
      <c r="H11" s="1025"/>
      <c r="I11" s="1025"/>
      <c r="J11" s="1025"/>
      <c r="K11" s="1025"/>
      <c r="L11" s="1025"/>
      <c r="M11" s="1025"/>
      <c r="N11" s="1025"/>
      <c r="O11" s="1025"/>
      <c r="P11" s="1026"/>
      <c r="Q11" s="1032"/>
      <c r="R11" s="1033"/>
      <c r="S11" s="1033"/>
      <c r="T11" s="1033"/>
      <c r="U11" s="1033"/>
      <c r="V11" s="1033"/>
      <c r="W11" s="1033"/>
      <c r="X11" s="1033"/>
      <c r="Y11" s="1033"/>
      <c r="Z11" s="1033"/>
      <c r="AA11" s="1033"/>
      <c r="AB11" s="1033"/>
      <c r="AC11" s="1033"/>
      <c r="AD11" s="1033"/>
      <c r="AE11" s="1034"/>
      <c r="AF11" s="1029"/>
      <c r="AG11" s="1030"/>
      <c r="AH11" s="1030"/>
      <c r="AI11" s="1030"/>
      <c r="AJ11" s="1031"/>
      <c r="AK11" s="1074"/>
      <c r="AL11" s="1075"/>
      <c r="AM11" s="1075"/>
      <c r="AN11" s="1075"/>
      <c r="AO11" s="1075"/>
      <c r="AP11" s="1075"/>
      <c r="AQ11" s="1075"/>
      <c r="AR11" s="1075"/>
      <c r="AS11" s="1075"/>
      <c r="AT11" s="1075"/>
      <c r="AU11" s="1076"/>
      <c r="AV11" s="1076"/>
      <c r="AW11" s="1076"/>
      <c r="AX11" s="1076"/>
      <c r="AY11" s="1077"/>
      <c r="AZ11" s="108"/>
      <c r="BA11" s="108"/>
      <c r="BB11" s="108"/>
      <c r="BC11" s="108"/>
      <c r="BD11" s="108"/>
      <c r="BE11" s="91"/>
      <c r="BF11" s="91"/>
      <c r="BG11" s="91"/>
      <c r="BH11" s="91"/>
      <c r="BI11" s="91"/>
      <c r="BJ11" s="91"/>
      <c r="BK11" s="91"/>
      <c r="BL11" s="91"/>
      <c r="BM11" s="91"/>
      <c r="BN11" s="91"/>
      <c r="BO11" s="91"/>
      <c r="BP11" s="91"/>
      <c r="BQ11" s="96">
        <v>5</v>
      </c>
      <c r="BR11" s="97"/>
      <c r="BS11" s="994"/>
      <c r="BT11" s="995"/>
      <c r="BU11" s="995"/>
      <c r="BV11" s="995"/>
      <c r="BW11" s="995"/>
      <c r="BX11" s="995"/>
      <c r="BY11" s="995"/>
      <c r="BZ11" s="995"/>
      <c r="CA11" s="995"/>
      <c r="CB11" s="995"/>
      <c r="CC11" s="995"/>
      <c r="CD11" s="995"/>
      <c r="CE11" s="995"/>
      <c r="CF11" s="995"/>
      <c r="CG11" s="1010"/>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92"/>
    </row>
    <row r="12" spans="1:131" s="93" customFormat="1" ht="26.25" customHeight="1" x14ac:dyDescent="0.15">
      <c r="A12" s="96">
        <v>6</v>
      </c>
      <c r="B12" s="1024"/>
      <c r="C12" s="1025"/>
      <c r="D12" s="1025"/>
      <c r="E12" s="1025"/>
      <c r="F12" s="1025"/>
      <c r="G12" s="1025"/>
      <c r="H12" s="1025"/>
      <c r="I12" s="1025"/>
      <c r="J12" s="1025"/>
      <c r="K12" s="1025"/>
      <c r="L12" s="1025"/>
      <c r="M12" s="1025"/>
      <c r="N12" s="1025"/>
      <c r="O12" s="1025"/>
      <c r="P12" s="1026"/>
      <c r="Q12" s="1032"/>
      <c r="R12" s="1033"/>
      <c r="S12" s="1033"/>
      <c r="T12" s="1033"/>
      <c r="U12" s="1033"/>
      <c r="V12" s="1033"/>
      <c r="W12" s="1033"/>
      <c r="X12" s="1033"/>
      <c r="Y12" s="1033"/>
      <c r="Z12" s="1033"/>
      <c r="AA12" s="1033"/>
      <c r="AB12" s="1033"/>
      <c r="AC12" s="1033"/>
      <c r="AD12" s="1033"/>
      <c r="AE12" s="1034"/>
      <c r="AF12" s="1029"/>
      <c r="AG12" s="1030"/>
      <c r="AH12" s="1030"/>
      <c r="AI12" s="1030"/>
      <c r="AJ12" s="1031"/>
      <c r="AK12" s="1074"/>
      <c r="AL12" s="1075"/>
      <c r="AM12" s="1075"/>
      <c r="AN12" s="1075"/>
      <c r="AO12" s="1075"/>
      <c r="AP12" s="1075"/>
      <c r="AQ12" s="1075"/>
      <c r="AR12" s="1075"/>
      <c r="AS12" s="1075"/>
      <c r="AT12" s="1075"/>
      <c r="AU12" s="1076"/>
      <c r="AV12" s="1076"/>
      <c r="AW12" s="1076"/>
      <c r="AX12" s="1076"/>
      <c r="AY12" s="1077"/>
      <c r="AZ12" s="108"/>
      <c r="BA12" s="108"/>
      <c r="BB12" s="108"/>
      <c r="BC12" s="108"/>
      <c r="BD12" s="108"/>
      <c r="BE12" s="91"/>
      <c r="BF12" s="91"/>
      <c r="BG12" s="91"/>
      <c r="BH12" s="91"/>
      <c r="BI12" s="91"/>
      <c r="BJ12" s="91"/>
      <c r="BK12" s="91"/>
      <c r="BL12" s="91"/>
      <c r="BM12" s="91"/>
      <c r="BN12" s="91"/>
      <c r="BO12" s="91"/>
      <c r="BP12" s="91"/>
      <c r="BQ12" s="96">
        <v>6</v>
      </c>
      <c r="BR12" s="97"/>
      <c r="BS12" s="994"/>
      <c r="BT12" s="995"/>
      <c r="BU12" s="995"/>
      <c r="BV12" s="995"/>
      <c r="BW12" s="995"/>
      <c r="BX12" s="995"/>
      <c r="BY12" s="995"/>
      <c r="BZ12" s="995"/>
      <c r="CA12" s="995"/>
      <c r="CB12" s="995"/>
      <c r="CC12" s="995"/>
      <c r="CD12" s="995"/>
      <c r="CE12" s="995"/>
      <c r="CF12" s="995"/>
      <c r="CG12" s="1010"/>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92"/>
    </row>
    <row r="13" spans="1:131" s="93" customFormat="1" ht="26.25" customHeight="1" x14ac:dyDescent="0.15">
      <c r="A13" s="96">
        <v>7</v>
      </c>
      <c r="B13" s="1024"/>
      <c r="C13" s="1025"/>
      <c r="D13" s="1025"/>
      <c r="E13" s="1025"/>
      <c r="F13" s="1025"/>
      <c r="G13" s="1025"/>
      <c r="H13" s="1025"/>
      <c r="I13" s="1025"/>
      <c r="J13" s="1025"/>
      <c r="K13" s="1025"/>
      <c r="L13" s="1025"/>
      <c r="M13" s="1025"/>
      <c r="N13" s="1025"/>
      <c r="O13" s="1025"/>
      <c r="P13" s="1026"/>
      <c r="Q13" s="1032"/>
      <c r="R13" s="1033"/>
      <c r="S13" s="1033"/>
      <c r="T13" s="1033"/>
      <c r="U13" s="1033"/>
      <c r="V13" s="1033"/>
      <c r="W13" s="1033"/>
      <c r="X13" s="1033"/>
      <c r="Y13" s="1033"/>
      <c r="Z13" s="1033"/>
      <c r="AA13" s="1033"/>
      <c r="AB13" s="1033"/>
      <c r="AC13" s="1033"/>
      <c r="AD13" s="1033"/>
      <c r="AE13" s="1034"/>
      <c r="AF13" s="1029"/>
      <c r="AG13" s="1030"/>
      <c r="AH13" s="1030"/>
      <c r="AI13" s="1030"/>
      <c r="AJ13" s="1031"/>
      <c r="AK13" s="1074"/>
      <c r="AL13" s="1075"/>
      <c r="AM13" s="1075"/>
      <c r="AN13" s="1075"/>
      <c r="AO13" s="1075"/>
      <c r="AP13" s="1075"/>
      <c r="AQ13" s="1075"/>
      <c r="AR13" s="1075"/>
      <c r="AS13" s="1075"/>
      <c r="AT13" s="1075"/>
      <c r="AU13" s="1076"/>
      <c r="AV13" s="1076"/>
      <c r="AW13" s="1076"/>
      <c r="AX13" s="1076"/>
      <c r="AY13" s="1077"/>
      <c r="AZ13" s="108"/>
      <c r="BA13" s="108"/>
      <c r="BB13" s="108"/>
      <c r="BC13" s="108"/>
      <c r="BD13" s="108"/>
      <c r="BE13" s="91"/>
      <c r="BF13" s="91"/>
      <c r="BG13" s="91"/>
      <c r="BH13" s="91"/>
      <c r="BI13" s="91"/>
      <c r="BJ13" s="91"/>
      <c r="BK13" s="91"/>
      <c r="BL13" s="91"/>
      <c r="BM13" s="91"/>
      <c r="BN13" s="91"/>
      <c r="BO13" s="91"/>
      <c r="BP13" s="91"/>
      <c r="BQ13" s="96">
        <v>7</v>
      </c>
      <c r="BR13" s="97"/>
      <c r="BS13" s="994"/>
      <c r="BT13" s="995"/>
      <c r="BU13" s="995"/>
      <c r="BV13" s="995"/>
      <c r="BW13" s="995"/>
      <c r="BX13" s="995"/>
      <c r="BY13" s="995"/>
      <c r="BZ13" s="995"/>
      <c r="CA13" s="995"/>
      <c r="CB13" s="995"/>
      <c r="CC13" s="995"/>
      <c r="CD13" s="995"/>
      <c r="CE13" s="995"/>
      <c r="CF13" s="995"/>
      <c r="CG13" s="1010"/>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92"/>
    </row>
    <row r="14" spans="1:131" s="93" customFormat="1" ht="26.25" customHeight="1" x14ac:dyDescent="0.15">
      <c r="A14" s="96">
        <v>8</v>
      </c>
      <c r="B14" s="1024"/>
      <c r="C14" s="1025"/>
      <c r="D14" s="1025"/>
      <c r="E14" s="1025"/>
      <c r="F14" s="1025"/>
      <c r="G14" s="1025"/>
      <c r="H14" s="1025"/>
      <c r="I14" s="1025"/>
      <c r="J14" s="1025"/>
      <c r="K14" s="1025"/>
      <c r="L14" s="1025"/>
      <c r="M14" s="1025"/>
      <c r="N14" s="1025"/>
      <c r="O14" s="1025"/>
      <c r="P14" s="1026"/>
      <c r="Q14" s="1032"/>
      <c r="R14" s="1033"/>
      <c r="S14" s="1033"/>
      <c r="T14" s="1033"/>
      <c r="U14" s="1033"/>
      <c r="V14" s="1033"/>
      <c r="W14" s="1033"/>
      <c r="X14" s="1033"/>
      <c r="Y14" s="1033"/>
      <c r="Z14" s="1033"/>
      <c r="AA14" s="1033"/>
      <c r="AB14" s="1033"/>
      <c r="AC14" s="1033"/>
      <c r="AD14" s="1033"/>
      <c r="AE14" s="1034"/>
      <c r="AF14" s="1029"/>
      <c r="AG14" s="1030"/>
      <c r="AH14" s="1030"/>
      <c r="AI14" s="1030"/>
      <c r="AJ14" s="1031"/>
      <c r="AK14" s="1074"/>
      <c r="AL14" s="1075"/>
      <c r="AM14" s="1075"/>
      <c r="AN14" s="1075"/>
      <c r="AO14" s="1075"/>
      <c r="AP14" s="1075"/>
      <c r="AQ14" s="1075"/>
      <c r="AR14" s="1075"/>
      <c r="AS14" s="1075"/>
      <c r="AT14" s="1075"/>
      <c r="AU14" s="1076"/>
      <c r="AV14" s="1076"/>
      <c r="AW14" s="1076"/>
      <c r="AX14" s="1076"/>
      <c r="AY14" s="1077"/>
      <c r="AZ14" s="108"/>
      <c r="BA14" s="108"/>
      <c r="BB14" s="108"/>
      <c r="BC14" s="108"/>
      <c r="BD14" s="108"/>
      <c r="BE14" s="91"/>
      <c r="BF14" s="91"/>
      <c r="BG14" s="91"/>
      <c r="BH14" s="91"/>
      <c r="BI14" s="91"/>
      <c r="BJ14" s="91"/>
      <c r="BK14" s="91"/>
      <c r="BL14" s="91"/>
      <c r="BM14" s="91"/>
      <c r="BN14" s="91"/>
      <c r="BO14" s="91"/>
      <c r="BP14" s="91"/>
      <c r="BQ14" s="96">
        <v>8</v>
      </c>
      <c r="BR14" s="97"/>
      <c r="BS14" s="994"/>
      <c r="BT14" s="995"/>
      <c r="BU14" s="995"/>
      <c r="BV14" s="995"/>
      <c r="BW14" s="995"/>
      <c r="BX14" s="995"/>
      <c r="BY14" s="995"/>
      <c r="BZ14" s="995"/>
      <c r="CA14" s="995"/>
      <c r="CB14" s="995"/>
      <c r="CC14" s="995"/>
      <c r="CD14" s="995"/>
      <c r="CE14" s="995"/>
      <c r="CF14" s="995"/>
      <c r="CG14" s="1010"/>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92"/>
    </row>
    <row r="15" spans="1:131" s="93" customFormat="1" ht="26.25" customHeight="1" x14ac:dyDescent="0.15">
      <c r="A15" s="96">
        <v>9</v>
      </c>
      <c r="B15" s="1024"/>
      <c r="C15" s="1025"/>
      <c r="D15" s="1025"/>
      <c r="E15" s="1025"/>
      <c r="F15" s="1025"/>
      <c r="G15" s="1025"/>
      <c r="H15" s="1025"/>
      <c r="I15" s="1025"/>
      <c r="J15" s="1025"/>
      <c r="K15" s="1025"/>
      <c r="L15" s="1025"/>
      <c r="M15" s="1025"/>
      <c r="N15" s="1025"/>
      <c r="O15" s="1025"/>
      <c r="P15" s="1026"/>
      <c r="Q15" s="1032"/>
      <c r="R15" s="1033"/>
      <c r="S15" s="1033"/>
      <c r="T15" s="1033"/>
      <c r="U15" s="1033"/>
      <c r="V15" s="1033"/>
      <c r="W15" s="1033"/>
      <c r="X15" s="1033"/>
      <c r="Y15" s="1033"/>
      <c r="Z15" s="1033"/>
      <c r="AA15" s="1033"/>
      <c r="AB15" s="1033"/>
      <c r="AC15" s="1033"/>
      <c r="AD15" s="1033"/>
      <c r="AE15" s="1034"/>
      <c r="AF15" s="1029"/>
      <c r="AG15" s="1030"/>
      <c r="AH15" s="1030"/>
      <c r="AI15" s="1030"/>
      <c r="AJ15" s="1031"/>
      <c r="AK15" s="1074"/>
      <c r="AL15" s="1075"/>
      <c r="AM15" s="1075"/>
      <c r="AN15" s="1075"/>
      <c r="AO15" s="1075"/>
      <c r="AP15" s="1075"/>
      <c r="AQ15" s="1075"/>
      <c r="AR15" s="1075"/>
      <c r="AS15" s="1075"/>
      <c r="AT15" s="1075"/>
      <c r="AU15" s="1076"/>
      <c r="AV15" s="1076"/>
      <c r="AW15" s="1076"/>
      <c r="AX15" s="1076"/>
      <c r="AY15" s="1077"/>
      <c r="AZ15" s="108"/>
      <c r="BA15" s="108"/>
      <c r="BB15" s="108"/>
      <c r="BC15" s="108"/>
      <c r="BD15" s="108"/>
      <c r="BE15" s="91"/>
      <c r="BF15" s="91"/>
      <c r="BG15" s="91"/>
      <c r="BH15" s="91"/>
      <c r="BI15" s="91"/>
      <c r="BJ15" s="91"/>
      <c r="BK15" s="91"/>
      <c r="BL15" s="91"/>
      <c r="BM15" s="91"/>
      <c r="BN15" s="91"/>
      <c r="BO15" s="91"/>
      <c r="BP15" s="91"/>
      <c r="BQ15" s="96">
        <v>9</v>
      </c>
      <c r="BR15" s="97"/>
      <c r="BS15" s="994"/>
      <c r="BT15" s="995"/>
      <c r="BU15" s="995"/>
      <c r="BV15" s="995"/>
      <c r="BW15" s="995"/>
      <c r="BX15" s="995"/>
      <c r="BY15" s="995"/>
      <c r="BZ15" s="995"/>
      <c r="CA15" s="995"/>
      <c r="CB15" s="995"/>
      <c r="CC15" s="995"/>
      <c r="CD15" s="995"/>
      <c r="CE15" s="995"/>
      <c r="CF15" s="995"/>
      <c r="CG15" s="1010"/>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92"/>
    </row>
    <row r="16" spans="1:131" s="93" customFormat="1" ht="26.25" customHeight="1" x14ac:dyDescent="0.15">
      <c r="A16" s="96">
        <v>10</v>
      </c>
      <c r="B16" s="1024"/>
      <c r="C16" s="1025"/>
      <c r="D16" s="1025"/>
      <c r="E16" s="1025"/>
      <c r="F16" s="1025"/>
      <c r="G16" s="1025"/>
      <c r="H16" s="1025"/>
      <c r="I16" s="1025"/>
      <c r="J16" s="1025"/>
      <c r="K16" s="1025"/>
      <c r="L16" s="1025"/>
      <c r="M16" s="1025"/>
      <c r="N16" s="1025"/>
      <c r="O16" s="1025"/>
      <c r="P16" s="1026"/>
      <c r="Q16" s="1032"/>
      <c r="R16" s="1033"/>
      <c r="S16" s="1033"/>
      <c r="T16" s="1033"/>
      <c r="U16" s="1033"/>
      <c r="V16" s="1033"/>
      <c r="W16" s="1033"/>
      <c r="X16" s="1033"/>
      <c r="Y16" s="1033"/>
      <c r="Z16" s="1033"/>
      <c r="AA16" s="1033"/>
      <c r="AB16" s="1033"/>
      <c r="AC16" s="1033"/>
      <c r="AD16" s="1033"/>
      <c r="AE16" s="1034"/>
      <c r="AF16" s="1029"/>
      <c r="AG16" s="1030"/>
      <c r="AH16" s="1030"/>
      <c r="AI16" s="1030"/>
      <c r="AJ16" s="1031"/>
      <c r="AK16" s="1074"/>
      <c r="AL16" s="1075"/>
      <c r="AM16" s="1075"/>
      <c r="AN16" s="1075"/>
      <c r="AO16" s="1075"/>
      <c r="AP16" s="1075"/>
      <c r="AQ16" s="1075"/>
      <c r="AR16" s="1075"/>
      <c r="AS16" s="1075"/>
      <c r="AT16" s="1075"/>
      <c r="AU16" s="1076"/>
      <c r="AV16" s="1076"/>
      <c r="AW16" s="1076"/>
      <c r="AX16" s="1076"/>
      <c r="AY16" s="1077"/>
      <c r="AZ16" s="108"/>
      <c r="BA16" s="108"/>
      <c r="BB16" s="108"/>
      <c r="BC16" s="108"/>
      <c r="BD16" s="108"/>
      <c r="BE16" s="91"/>
      <c r="BF16" s="91"/>
      <c r="BG16" s="91"/>
      <c r="BH16" s="91"/>
      <c r="BI16" s="91"/>
      <c r="BJ16" s="91"/>
      <c r="BK16" s="91"/>
      <c r="BL16" s="91"/>
      <c r="BM16" s="91"/>
      <c r="BN16" s="91"/>
      <c r="BO16" s="91"/>
      <c r="BP16" s="91"/>
      <c r="BQ16" s="96">
        <v>10</v>
      </c>
      <c r="BR16" s="97"/>
      <c r="BS16" s="994"/>
      <c r="BT16" s="995"/>
      <c r="BU16" s="995"/>
      <c r="BV16" s="995"/>
      <c r="BW16" s="995"/>
      <c r="BX16" s="995"/>
      <c r="BY16" s="995"/>
      <c r="BZ16" s="995"/>
      <c r="CA16" s="995"/>
      <c r="CB16" s="995"/>
      <c r="CC16" s="995"/>
      <c r="CD16" s="995"/>
      <c r="CE16" s="995"/>
      <c r="CF16" s="995"/>
      <c r="CG16" s="1010"/>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92"/>
    </row>
    <row r="17" spans="1:131" s="93" customFormat="1" ht="26.25" customHeight="1" x14ac:dyDescent="0.15">
      <c r="A17" s="96">
        <v>11</v>
      </c>
      <c r="B17" s="1024"/>
      <c r="C17" s="1025"/>
      <c r="D17" s="1025"/>
      <c r="E17" s="1025"/>
      <c r="F17" s="1025"/>
      <c r="G17" s="1025"/>
      <c r="H17" s="1025"/>
      <c r="I17" s="1025"/>
      <c r="J17" s="1025"/>
      <c r="K17" s="1025"/>
      <c r="L17" s="1025"/>
      <c r="M17" s="1025"/>
      <c r="N17" s="1025"/>
      <c r="O17" s="1025"/>
      <c r="P17" s="1026"/>
      <c r="Q17" s="1032"/>
      <c r="R17" s="1033"/>
      <c r="S17" s="1033"/>
      <c r="T17" s="1033"/>
      <c r="U17" s="1033"/>
      <c r="V17" s="1033"/>
      <c r="W17" s="1033"/>
      <c r="X17" s="1033"/>
      <c r="Y17" s="1033"/>
      <c r="Z17" s="1033"/>
      <c r="AA17" s="1033"/>
      <c r="AB17" s="1033"/>
      <c r="AC17" s="1033"/>
      <c r="AD17" s="1033"/>
      <c r="AE17" s="1034"/>
      <c r="AF17" s="1029"/>
      <c r="AG17" s="1030"/>
      <c r="AH17" s="1030"/>
      <c r="AI17" s="1030"/>
      <c r="AJ17" s="1031"/>
      <c r="AK17" s="1074"/>
      <c r="AL17" s="1075"/>
      <c r="AM17" s="1075"/>
      <c r="AN17" s="1075"/>
      <c r="AO17" s="1075"/>
      <c r="AP17" s="1075"/>
      <c r="AQ17" s="1075"/>
      <c r="AR17" s="1075"/>
      <c r="AS17" s="1075"/>
      <c r="AT17" s="1075"/>
      <c r="AU17" s="1076"/>
      <c r="AV17" s="1076"/>
      <c r="AW17" s="1076"/>
      <c r="AX17" s="1076"/>
      <c r="AY17" s="1077"/>
      <c r="AZ17" s="108"/>
      <c r="BA17" s="108"/>
      <c r="BB17" s="108"/>
      <c r="BC17" s="108"/>
      <c r="BD17" s="108"/>
      <c r="BE17" s="91"/>
      <c r="BF17" s="91"/>
      <c r="BG17" s="91"/>
      <c r="BH17" s="91"/>
      <c r="BI17" s="91"/>
      <c r="BJ17" s="91"/>
      <c r="BK17" s="91"/>
      <c r="BL17" s="91"/>
      <c r="BM17" s="91"/>
      <c r="BN17" s="91"/>
      <c r="BO17" s="91"/>
      <c r="BP17" s="91"/>
      <c r="BQ17" s="96">
        <v>11</v>
      </c>
      <c r="BR17" s="97"/>
      <c r="BS17" s="994"/>
      <c r="BT17" s="995"/>
      <c r="BU17" s="995"/>
      <c r="BV17" s="995"/>
      <c r="BW17" s="995"/>
      <c r="BX17" s="995"/>
      <c r="BY17" s="995"/>
      <c r="BZ17" s="995"/>
      <c r="CA17" s="995"/>
      <c r="CB17" s="995"/>
      <c r="CC17" s="995"/>
      <c r="CD17" s="995"/>
      <c r="CE17" s="995"/>
      <c r="CF17" s="995"/>
      <c r="CG17" s="1010"/>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92"/>
    </row>
    <row r="18" spans="1:131" s="93" customFormat="1" ht="26.25" customHeight="1" x14ac:dyDescent="0.15">
      <c r="A18" s="96">
        <v>12</v>
      </c>
      <c r="B18" s="1024"/>
      <c r="C18" s="1025"/>
      <c r="D18" s="1025"/>
      <c r="E18" s="1025"/>
      <c r="F18" s="1025"/>
      <c r="G18" s="1025"/>
      <c r="H18" s="1025"/>
      <c r="I18" s="1025"/>
      <c r="J18" s="1025"/>
      <c r="K18" s="1025"/>
      <c r="L18" s="1025"/>
      <c r="M18" s="1025"/>
      <c r="N18" s="1025"/>
      <c r="O18" s="1025"/>
      <c r="P18" s="1026"/>
      <c r="Q18" s="1032"/>
      <c r="R18" s="1033"/>
      <c r="S18" s="1033"/>
      <c r="T18" s="1033"/>
      <c r="U18" s="1033"/>
      <c r="V18" s="1033"/>
      <c r="W18" s="1033"/>
      <c r="X18" s="1033"/>
      <c r="Y18" s="1033"/>
      <c r="Z18" s="1033"/>
      <c r="AA18" s="1033"/>
      <c r="AB18" s="1033"/>
      <c r="AC18" s="1033"/>
      <c r="AD18" s="1033"/>
      <c r="AE18" s="1034"/>
      <c r="AF18" s="1029"/>
      <c r="AG18" s="1030"/>
      <c r="AH18" s="1030"/>
      <c r="AI18" s="1030"/>
      <c r="AJ18" s="1031"/>
      <c r="AK18" s="1074"/>
      <c r="AL18" s="1075"/>
      <c r="AM18" s="1075"/>
      <c r="AN18" s="1075"/>
      <c r="AO18" s="1075"/>
      <c r="AP18" s="1075"/>
      <c r="AQ18" s="1075"/>
      <c r="AR18" s="1075"/>
      <c r="AS18" s="1075"/>
      <c r="AT18" s="1075"/>
      <c r="AU18" s="1076"/>
      <c r="AV18" s="1076"/>
      <c r="AW18" s="1076"/>
      <c r="AX18" s="1076"/>
      <c r="AY18" s="1077"/>
      <c r="AZ18" s="108"/>
      <c r="BA18" s="108"/>
      <c r="BB18" s="108"/>
      <c r="BC18" s="108"/>
      <c r="BD18" s="108"/>
      <c r="BE18" s="91"/>
      <c r="BF18" s="91"/>
      <c r="BG18" s="91"/>
      <c r="BH18" s="91"/>
      <c r="BI18" s="91"/>
      <c r="BJ18" s="91"/>
      <c r="BK18" s="91"/>
      <c r="BL18" s="91"/>
      <c r="BM18" s="91"/>
      <c r="BN18" s="91"/>
      <c r="BO18" s="91"/>
      <c r="BP18" s="91"/>
      <c r="BQ18" s="96">
        <v>12</v>
      </c>
      <c r="BR18" s="97"/>
      <c r="BS18" s="994"/>
      <c r="BT18" s="995"/>
      <c r="BU18" s="995"/>
      <c r="BV18" s="995"/>
      <c r="BW18" s="995"/>
      <c r="BX18" s="995"/>
      <c r="BY18" s="995"/>
      <c r="BZ18" s="995"/>
      <c r="CA18" s="995"/>
      <c r="CB18" s="995"/>
      <c r="CC18" s="995"/>
      <c r="CD18" s="995"/>
      <c r="CE18" s="995"/>
      <c r="CF18" s="995"/>
      <c r="CG18" s="1010"/>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92"/>
    </row>
    <row r="19" spans="1:131" s="93" customFormat="1" ht="26.25" customHeight="1" x14ac:dyDescent="0.15">
      <c r="A19" s="96">
        <v>13</v>
      </c>
      <c r="B19" s="1024"/>
      <c r="C19" s="1025"/>
      <c r="D19" s="1025"/>
      <c r="E19" s="1025"/>
      <c r="F19" s="1025"/>
      <c r="G19" s="1025"/>
      <c r="H19" s="1025"/>
      <c r="I19" s="1025"/>
      <c r="J19" s="1025"/>
      <c r="K19" s="1025"/>
      <c r="L19" s="1025"/>
      <c r="M19" s="1025"/>
      <c r="N19" s="1025"/>
      <c r="O19" s="1025"/>
      <c r="P19" s="1026"/>
      <c r="Q19" s="1032"/>
      <c r="R19" s="1033"/>
      <c r="S19" s="1033"/>
      <c r="T19" s="1033"/>
      <c r="U19" s="1033"/>
      <c r="V19" s="1033"/>
      <c r="W19" s="1033"/>
      <c r="X19" s="1033"/>
      <c r="Y19" s="1033"/>
      <c r="Z19" s="1033"/>
      <c r="AA19" s="1033"/>
      <c r="AB19" s="1033"/>
      <c r="AC19" s="1033"/>
      <c r="AD19" s="1033"/>
      <c r="AE19" s="1034"/>
      <c r="AF19" s="1029"/>
      <c r="AG19" s="1030"/>
      <c r="AH19" s="1030"/>
      <c r="AI19" s="1030"/>
      <c r="AJ19" s="1031"/>
      <c r="AK19" s="1074"/>
      <c r="AL19" s="1075"/>
      <c r="AM19" s="1075"/>
      <c r="AN19" s="1075"/>
      <c r="AO19" s="1075"/>
      <c r="AP19" s="1075"/>
      <c r="AQ19" s="1075"/>
      <c r="AR19" s="1075"/>
      <c r="AS19" s="1075"/>
      <c r="AT19" s="1075"/>
      <c r="AU19" s="1076"/>
      <c r="AV19" s="1076"/>
      <c r="AW19" s="1076"/>
      <c r="AX19" s="1076"/>
      <c r="AY19" s="1077"/>
      <c r="AZ19" s="108"/>
      <c r="BA19" s="108"/>
      <c r="BB19" s="108"/>
      <c r="BC19" s="108"/>
      <c r="BD19" s="108"/>
      <c r="BE19" s="91"/>
      <c r="BF19" s="91"/>
      <c r="BG19" s="91"/>
      <c r="BH19" s="91"/>
      <c r="BI19" s="91"/>
      <c r="BJ19" s="91"/>
      <c r="BK19" s="91"/>
      <c r="BL19" s="91"/>
      <c r="BM19" s="91"/>
      <c r="BN19" s="91"/>
      <c r="BO19" s="91"/>
      <c r="BP19" s="91"/>
      <c r="BQ19" s="96">
        <v>13</v>
      </c>
      <c r="BR19" s="97"/>
      <c r="BS19" s="994"/>
      <c r="BT19" s="995"/>
      <c r="BU19" s="995"/>
      <c r="BV19" s="995"/>
      <c r="BW19" s="995"/>
      <c r="BX19" s="995"/>
      <c r="BY19" s="995"/>
      <c r="BZ19" s="995"/>
      <c r="CA19" s="995"/>
      <c r="CB19" s="995"/>
      <c r="CC19" s="995"/>
      <c r="CD19" s="995"/>
      <c r="CE19" s="995"/>
      <c r="CF19" s="995"/>
      <c r="CG19" s="1010"/>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92"/>
    </row>
    <row r="20" spans="1:131" s="93" customFormat="1" ht="26.25" customHeight="1" x14ac:dyDescent="0.15">
      <c r="A20" s="96">
        <v>14</v>
      </c>
      <c r="B20" s="1024"/>
      <c r="C20" s="1025"/>
      <c r="D20" s="1025"/>
      <c r="E20" s="1025"/>
      <c r="F20" s="1025"/>
      <c r="G20" s="1025"/>
      <c r="H20" s="1025"/>
      <c r="I20" s="1025"/>
      <c r="J20" s="1025"/>
      <c r="K20" s="1025"/>
      <c r="L20" s="1025"/>
      <c r="M20" s="1025"/>
      <c r="N20" s="1025"/>
      <c r="O20" s="1025"/>
      <c r="P20" s="1026"/>
      <c r="Q20" s="1032"/>
      <c r="R20" s="1033"/>
      <c r="S20" s="1033"/>
      <c r="T20" s="1033"/>
      <c r="U20" s="1033"/>
      <c r="V20" s="1033"/>
      <c r="W20" s="1033"/>
      <c r="X20" s="1033"/>
      <c r="Y20" s="1033"/>
      <c r="Z20" s="1033"/>
      <c r="AA20" s="1033"/>
      <c r="AB20" s="1033"/>
      <c r="AC20" s="1033"/>
      <c r="AD20" s="1033"/>
      <c r="AE20" s="1034"/>
      <c r="AF20" s="1029"/>
      <c r="AG20" s="1030"/>
      <c r="AH20" s="1030"/>
      <c r="AI20" s="1030"/>
      <c r="AJ20" s="1031"/>
      <c r="AK20" s="1074"/>
      <c r="AL20" s="1075"/>
      <c r="AM20" s="1075"/>
      <c r="AN20" s="1075"/>
      <c r="AO20" s="1075"/>
      <c r="AP20" s="1075"/>
      <c r="AQ20" s="1075"/>
      <c r="AR20" s="1075"/>
      <c r="AS20" s="1075"/>
      <c r="AT20" s="1075"/>
      <c r="AU20" s="1076"/>
      <c r="AV20" s="1076"/>
      <c r="AW20" s="1076"/>
      <c r="AX20" s="1076"/>
      <c r="AY20" s="1077"/>
      <c r="AZ20" s="108"/>
      <c r="BA20" s="108"/>
      <c r="BB20" s="108"/>
      <c r="BC20" s="108"/>
      <c r="BD20" s="108"/>
      <c r="BE20" s="91"/>
      <c r="BF20" s="91"/>
      <c r="BG20" s="91"/>
      <c r="BH20" s="91"/>
      <c r="BI20" s="91"/>
      <c r="BJ20" s="91"/>
      <c r="BK20" s="91"/>
      <c r="BL20" s="91"/>
      <c r="BM20" s="91"/>
      <c r="BN20" s="91"/>
      <c r="BO20" s="91"/>
      <c r="BP20" s="91"/>
      <c r="BQ20" s="96">
        <v>14</v>
      </c>
      <c r="BR20" s="97"/>
      <c r="BS20" s="994"/>
      <c r="BT20" s="995"/>
      <c r="BU20" s="995"/>
      <c r="BV20" s="995"/>
      <c r="BW20" s="995"/>
      <c r="BX20" s="995"/>
      <c r="BY20" s="995"/>
      <c r="BZ20" s="995"/>
      <c r="CA20" s="995"/>
      <c r="CB20" s="995"/>
      <c r="CC20" s="995"/>
      <c r="CD20" s="995"/>
      <c r="CE20" s="995"/>
      <c r="CF20" s="995"/>
      <c r="CG20" s="1010"/>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92"/>
    </row>
    <row r="21" spans="1:131" s="93" customFormat="1" ht="26.25" customHeight="1" thickBot="1" x14ac:dyDescent="0.2">
      <c r="A21" s="96">
        <v>15</v>
      </c>
      <c r="B21" s="1024"/>
      <c r="C21" s="1025"/>
      <c r="D21" s="1025"/>
      <c r="E21" s="1025"/>
      <c r="F21" s="1025"/>
      <c r="G21" s="1025"/>
      <c r="H21" s="1025"/>
      <c r="I21" s="1025"/>
      <c r="J21" s="1025"/>
      <c r="K21" s="1025"/>
      <c r="L21" s="1025"/>
      <c r="M21" s="1025"/>
      <c r="N21" s="1025"/>
      <c r="O21" s="1025"/>
      <c r="P21" s="1026"/>
      <c r="Q21" s="1032"/>
      <c r="R21" s="1033"/>
      <c r="S21" s="1033"/>
      <c r="T21" s="1033"/>
      <c r="U21" s="1033"/>
      <c r="V21" s="1033"/>
      <c r="W21" s="1033"/>
      <c r="X21" s="1033"/>
      <c r="Y21" s="1033"/>
      <c r="Z21" s="1033"/>
      <c r="AA21" s="1033"/>
      <c r="AB21" s="1033"/>
      <c r="AC21" s="1033"/>
      <c r="AD21" s="1033"/>
      <c r="AE21" s="1034"/>
      <c r="AF21" s="1029"/>
      <c r="AG21" s="1030"/>
      <c r="AH21" s="1030"/>
      <c r="AI21" s="1030"/>
      <c r="AJ21" s="1031"/>
      <c r="AK21" s="1074"/>
      <c r="AL21" s="1075"/>
      <c r="AM21" s="1075"/>
      <c r="AN21" s="1075"/>
      <c r="AO21" s="1075"/>
      <c r="AP21" s="1075"/>
      <c r="AQ21" s="1075"/>
      <c r="AR21" s="1075"/>
      <c r="AS21" s="1075"/>
      <c r="AT21" s="1075"/>
      <c r="AU21" s="1076"/>
      <c r="AV21" s="1076"/>
      <c r="AW21" s="1076"/>
      <c r="AX21" s="1076"/>
      <c r="AY21" s="1077"/>
      <c r="AZ21" s="108"/>
      <c r="BA21" s="108"/>
      <c r="BB21" s="108"/>
      <c r="BC21" s="108"/>
      <c r="BD21" s="108"/>
      <c r="BE21" s="91"/>
      <c r="BF21" s="91"/>
      <c r="BG21" s="91"/>
      <c r="BH21" s="91"/>
      <c r="BI21" s="91"/>
      <c r="BJ21" s="91"/>
      <c r="BK21" s="91"/>
      <c r="BL21" s="91"/>
      <c r="BM21" s="91"/>
      <c r="BN21" s="91"/>
      <c r="BO21" s="91"/>
      <c r="BP21" s="91"/>
      <c r="BQ21" s="96">
        <v>15</v>
      </c>
      <c r="BR21" s="97"/>
      <c r="BS21" s="994"/>
      <c r="BT21" s="995"/>
      <c r="BU21" s="995"/>
      <c r="BV21" s="995"/>
      <c r="BW21" s="995"/>
      <c r="BX21" s="995"/>
      <c r="BY21" s="995"/>
      <c r="BZ21" s="995"/>
      <c r="CA21" s="995"/>
      <c r="CB21" s="995"/>
      <c r="CC21" s="995"/>
      <c r="CD21" s="995"/>
      <c r="CE21" s="995"/>
      <c r="CF21" s="995"/>
      <c r="CG21" s="1010"/>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92"/>
    </row>
    <row r="22" spans="1:131" s="93" customFormat="1" ht="26.25" customHeight="1" x14ac:dyDescent="0.15">
      <c r="A22" s="96">
        <v>16</v>
      </c>
      <c r="B22" s="1024"/>
      <c r="C22" s="1025"/>
      <c r="D22" s="1025"/>
      <c r="E22" s="1025"/>
      <c r="F22" s="1025"/>
      <c r="G22" s="1025"/>
      <c r="H22" s="1025"/>
      <c r="I22" s="1025"/>
      <c r="J22" s="1025"/>
      <c r="K22" s="1025"/>
      <c r="L22" s="1025"/>
      <c r="M22" s="1025"/>
      <c r="N22" s="1025"/>
      <c r="O22" s="1025"/>
      <c r="P22" s="1026"/>
      <c r="Q22" s="1067"/>
      <c r="R22" s="1068"/>
      <c r="S22" s="1068"/>
      <c r="T22" s="1068"/>
      <c r="U22" s="1068"/>
      <c r="V22" s="1068"/>
      <c r="W22" s="1068"/>
      <c r="X22" s="1068"/>
      <c r="Y22" s="1068"/>
      <c r="Z22" s="1068"/>
      <c r="AA22" s="1068"/>
      <c r="AB22" s="1068"/>
      <c r="AC22" s="1068"/>
      <c r="AD22" s="1068"/>
      <c r="AE22" s="1069"/>
      <c r="AF22" s="1029"/>
      <c r="AG22" s="1030"/>
      <c r="AH22" s="1030"/>
      <c r="AI22" s="1030"/>
      <c r="AJ22" s="1031"/>
      <c r="AK22" s="1070"/>
      <c r="AL22" s="1071"/>
      <c r="AM22" s="1071"/>
      <c r="AN22" s="1071"/>
      <c r="AO22" s="1071"/>
      <c r="AP22" s="1071"/>
      <c r="AQ22" s="1071"/>
      <c r="AR22" s="1071"/>
      <c r="AS22" s="1071"/>
      <c r="AT22" s="1071"/>
      <c r="AU22" s="1072"/>
      <c r="AV22" s="1072"/>
      <c r="AW22" s="1072"/>
      <c r="AX22" s="1072"/>
      <c r="AY22" s="1073"/>
      <c r="AZ22" s="1022" t="s">
        <v>323</v>
      </c>
      <c r="BA22" s="1022"/>
      <c r="BB22" s="1022"/>
      <c r="BC22" s="1022"/>
      <c r="BD22" s="1023"/>
      <c r="BE22" s="91"/>
      <c r="BF22" s="91"/>
      <c r="BG22" s="91"/>
      <c r="BH22" s="91"/>
      <c r="BI22" s="91"/>
      <c r="BJ22" s="91"/>
      <c r="BK22" s="91"/>
      <c r="BL22" s="91"/>
      <c r="BM22" s="91"/>
      <c r="BN22" s="91"/>
      <c r="BO22" s="91"/>
      <c r="BP22" s="91"/>
      <c r="BQ22" s="96">
        <v>16</v>
      </c>
      <c r="BR22" s="97"/>
      <c r="BS22" s="994"/>
      <c r="BT22" s="995"/>
      <c r="BU22" s="995"/>
      <c r="BV22" s="995"/>
      <c r="BW22" s="995"/>
      <c r="BX22" s="995"/>
      <c r="BY22" s="995"/>
      <c r="BZ22" s="995"/>
      <c r="CA22" s="995"/>
      <c r="CB22" s="995"/>
      <c r="CC22" s="995"/>
      <c r="CD22" s="995"/>
      <c r="CE22" s="995"/>
      <c r="CF22" s="995"/>
      <c r="CG22" s="1010"/>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92"/>
    </row>
    <row r="23" spans="1:131" s="93" customFormat="1" ht="26.25" customHeight="1" thickBot="1" x14ac:dyDescent="0.2">
      <c r="A23" s="98" t="s">
        <v>324</v>
      </c>
      <c r="B23" s="931" t="s">
        <v>325</v>
      </c>
      <c r="C23" s="932"/>
      <c r="D23" s="932"/>
      <c r="E23" s="932"/>
      <c r="F23" s="932"/>
      <c r="G23" s="932"/>
      <c r="H23" s="932"/>
      <c r="I23" s="932"/>
      <c r="J23" s="932"/>
      <c r="K23" s="932"/>
      <c r="L23" s="932"/>
      <c r="M23" s="932"/>
      <c r="N23" s="932"/>
      <c r="O23" s="932"/>
      <c r="P23" s="942"/>
      <c r="Q23" s="1061">
        <v>13215</v>
      </c>
      <c r="R23" s="1055"/>
      <c r="S23" s="1055"/>
      <c r="T23" s="1055"/>
      <c r="U23" s="1055"/>
      <c r="V23" s="1055">
        <v>12713</v>
      </c>
      <c r="W23" s="1055"/>
      <c r="X23" s="1055"/>
      <c r="Y23" s="1055"/>
      <c r="Z23" s="1055"/>
      <c r="AA23" s="1055">
        <v>502</v>
      </c>
      <c r="AB23" s="1055"/>
      <c r="AC23" s="1055"/>
      <c r="AD23" s="1055"/>
      <c r="AE23" s="1062"/>
      <c r="AF23" s="1063">
        <v>469</v>
      </c>
      <c r="AG23" s="1055"/>
      <c r="AH23" s="1055"/>
      <c r="AI23" s="1055"/>
      <c r="AJ23" s="1064"/>
      <c r="AK23" s="1065"/>
      <c r="AL23" s="1066"/>
      <c r="AM23" s="1066"/>
      <c r="AN23" s="1066"/>
      <c r="AO23" s="1066"/>
      <c r="AP23" s="1055">
        <v>10930</v>
      </c>
      <c r="AQ23" s="1055"/>
      <c r="AR23" s="1055"/>
      <c r="AS23" s="1055"/>
      <c r="AT23" s="1055"/>
      <c r="AU23" s="1056"/>
      <c r="AV23" s="1056"/>
      <c r="AW23" s="1056"/>
      <c r="AX23" s="1056"/>
      <c r="AY23" s="1057"/>
      <c r="AZ23" s="1058" t="s">
        <v>64</v>
      </c>
      <c r="BA23" s="1059"/>
      <c r="BB23" s="1059"/>
      <c r="BC23" s="1059"/>
      <c r="BD23" s="1060"/>
      <c r="BE23" s="91"/>
      <c r="BF23" s="91"/>
      <c r="BG23" s="91"/>
      <c r="BH23" s="91"/>
      <c r="BI23" s="91"/>
      <c r="BJ23" s="91"/>
      <c r="BK23" s="91"/>
      <c r="BL23" s="91"/>
      <c r="BM23" s="91"/>
      <c r="BN23" s="91"/>
      <c r="BO23" s="91"/>
      <c r="BP23" s="91"/>
      <c r="BQ23" s="96">
        <v>17</v>
      </c>
      <c r="BR23" s="97"/>
      <c r="BS23" s="994"/>
      <c r="BT23" s="995"/>
      <c r="BU23" s="995"/>
      <c r="BV23" s="995"/>
      <c r="BW23" s="995"/>
      <c r="BX23" s="995"/>
      <c r="BY23" s="995"/>
      <c r="BZ23" s="995"/>
      <c r="CA23" s="995"/>
      <c r="CB23" s="995"/>
      <c r="CC23" s="995"/>
      <c r="CD23" s="995"/>
      <c r="CE23" s="995"/>
      <c r="CF23" s="995"/>
      <c r="CG23" s="1010"/>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92"/>
    </row>
    <row r="24" spans="1:131" s="93" customFormat="1" ht="26.25" customHeight="1" x14ac:dyDescent="0.15">
      <c r="A24" s="1054" t="s">
        <v>326</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08"/>
      <c r="BA24" s="108"/>
      <c r="BB24" s="108"/>
      <c r="BC24" s="108"/>
      <c r="BD24" s="108"/>
      <c r="BE24" s="91"/>
      <c r="BF24" s="91"/>
      <c r="BG24" s="91"/>
      <c r="BH24" s="91"/>
      <c r="BI24" s="91"/>
      <c r="BJ24" s="91"/>
      <c r="BK24" s="91"/>
      <c r="BL24" s="91"/>
      <c r="BM24" s="91"/>
      <c r="BN24" s="91"/>
      <c r="BO24" s="91"/>
      <c r="BP24" s="91"/>
      <c r="BQ24" s="96">
        <v>18</v>
      </c>
      <c r="BR24" s="97"/>
      <c r="BS24" s="994"/>
      <c r="BT24" s="995"/>
      <c r="BU24" s="995"/>
      <c r="BV24" s="995"/>
      <c r="BW24" s="995"/>
      <c r="BX24" s="995"/>
      <c r="BY24" s="995"/>
      <c r="BZ24" s="995"/>
      <c r="CA24" s="995"/>
      <c r="CB24" s="995"/>
      <c r="CC24" s="995"/>
      <c r="CD24" s="995"/>
      <c r="CE24" s="995"/>
      <c r="CF24" s="995"/>
      <c r="CG24" s="1010"/>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92"/>
    </row>
    <row r="25" spans="1:131" ht="26.25" customHeight="1" thickBot="1" x14ac:dyDescent="0.2">
      <c r="A25" s="1053" t="s">
        <v>327</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08"/>
      <c r="BK25" s="108"/>
      <c r="BL25" s="108"/>
      <c r="BM25" s="108"/>
      <c r="BN25" s="108"/>
      <c r="BO25" s="99"/>
      <c r="BP25" s="99"/>
      <c r="BQ25" s="96">
        <v>19</v>
      </c>
      <c r="BR25" s="97"/>
      <c r="BS25" s="994"/>
      <c r="BT25" s="995"/>
      <c r="BU25" s="995"/>
      <c r="BV25" s="995"/>
      <c r="BW25" s="995"/>
      <c r="BX25" s="995"/>
      <c r="BY25" s="995"/>
      <c r="BZ25" s="995"/>
      <c r="CA25" s="995"/>
      <c r="CB25" s="995"/>
      <c r="CC25" s="995"/>
      <c r="CD25" s="995"/>
      <c r="CE25" s="995"/>
      <c r="CF25" s="995"/>
      <c r="CG25" s="1010"/>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89"/>
    </row>
    <row r="26" spans="1:131" ht="26.25" customHeight="1" x14ac:dyDescent="0.15">
      <c r="A26" s="997" t="s">
        <v>303</v>
      </c>
      <c r="B26" s="998"/>
      <c r="C26" s="998"/>
      <c r="D26" s="998"/>
      <c r="E26" s="998"/>
      <c r="F26" s="998"/>
      <c r="G26" s="998"/>
      <c r="H26" s="998"/>
      <c r="I26" s="998"/>
      <c r="J26" s="998"/>
      <c r="K26" s="998"/>
      <c r="L26" s="998"/>
      <c r="M26" s="998"/>
      <c r="N26" s="998"/>
      <c r="O26" s="998"/>
      <c r="P26" s="999"/>
      <c r="Q26" s="983" t="s">
        <v>328</v>
      </c>
      <c r="R26" s="984"/>
      <c r="S26" s="984"/>
      <c r="T26" s="984"/>
      <c r="U26" s="985"/>
      <c r="V26" s="983" t="s">
        <v>329</v>
      </c>
      <c r="W26" s="984"/>
      <c r="X26" s="984"/>
      <c r="Y26" s="984"/>
      <c r="Z26" s="985"/>
      <c r="AA26" s="983" t="s">
        <v>330</v>
      </c>
      <c r="AB26" s="984"/>
      <c r="AC26" s="984"/>
      <c r="AD26" s="984"/>
      <c r="AE26" s="984"/>
      <c r="AF26" s="1049" t="s">
        <v>331</v>
      </c>
      <c r="AG26" s="1004"/>
      <c r="AH26" s="1004"/>
      <c r="AI26" s="1004"/>
      <c r="AJ26" s="1050"/>
      <c r="AK26" s="984" t="s">
        <v>332</v>
      </c>
      <c r="AL26" s="984"/>
      <c r="AM26" s="984"/>
      <c r="AN26" s="984"/>
      <c r="AO26" s="985"/>
      <c r="AP26" s="983" t="s">
        <v>333</v>
      </c>
      <c r="AQ26" s="984"/>
      <c r="AR26" s="984"/>
      <c r="AS26" s="984"/>
      <c r="AT26" s="985"/>
      <c r="AU26" s="983" t="s">
        <v>334</v>
      </c>
      <c r="AV26" s="984"/>
      <c r="AW26" s="984"/>
      <c r="AX26" s="984"/>
      <c r="AY26" s="985"/>
      <c r="AZ26" s="983" t="s">
        <v>335</v>
      </c>
      <c r="BA26" s="984"/>
      <c r="BB26" s="984"/>
      <c r="BC26" s="984"/>
      <c r="BD26" s="985"/>
      <c r="BE26" s="983" t="s">
        <v>310</v>
      </c>
      <c r="BF26" s="984"/>
      <c r="BG26" s="984"/>
      <c r="BH26" s="984"/>
      <c r="BI26" s="989"/>
      <c r="BJ26" s="108"/>
      <c r="BK26" s="108"/>
      <c r="BL26" s="108"/>
      <c r="BM26" s="108"/>
      <c r="BN26" s="108"/>
      <c r="BO26" s="99"/>
      <c r="BP26" s="99"/>
      <c r="BQ26" s="96">
        <v>20</v>
      </c>
      <c r="BR26" s="97"/>
      <c r="BS26" s="994"/>
      <c r="BT26" s="995"/>
      <c r="BU26" s="995"/>
      <c r="BV26" s="995"/>
      <c r="BW26" s="995"/>
      <c r="BX26" s="995"/>
      <c r="BY26" s="995"/>
      <c r="BZ26" s="995"/>
      <c r="CA26" s="995"/>
      <c r="CB26" s="995"/>
      <c r="CC26" s="995"/>
      <c r="CD26" s="995"/>
      <c r="CE26" s="995"/>
      <c r="CF26" s="995"/>
      <c r="CG26" s="1010"/>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89"/>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986"/>
      <c r="R27" s="987"/>
      <c r="S27" s="987"/>
      <c r="T27" s="987"/>
      <c r="U27" s="988"/>
      <c r="V27" s="986"/>
      <c r="W27" s="987"/>
      <c r="X27" s="987"/>
      <c r="Y27" s="987"/>
      <c r="Z27" s="988"/>
      <c r="AA27" s="986"/>
      <c r="AB27" s="987"/>
      <c r="AC27" s="987"/>
      <c r="AD27" s="987"/>
      <c r="AE27" s="987"/>
      <c r="AF27" s="1051"/>
      <c r="AG27" s="1007"/>
      <c r="AH27" s="1007"/>
      <c r="AI27" s="1007"/>
      <c r="AJ27" s="1052"/>
      <c r="AK27" s="987"/>
      <c r="AL27" s="987"/>
      <c r="AM27" s="987"/>
      <c r="AN27" s="987"/>
      <c r="AO27" s="988"/>
      <c r="AP27" s="986"/>
      <c r="AQ27" s="987"/>
      <c r="AR27" s="987"/>
      <c r="AS27" s="987"/>
      <c r="AT27" s="988"/>
      <c r="AU27" s="986"/>
      <c r="AV27" s="987"/>
      <c r="AW27" s="987"/>
      <c r="AX27" s="987"/>
      <c r="AY27" s="988"/>
      <c r="AZ27" s="986"/>
      <c r="BA27" s="987"/>
      <c r="BB27" s="987"/>
      <c r="BC27" s="987"/>
      <c r="BD27" s="988"/>
      <c r="BE27" s="986"/>
      <c r="BF27" s="987"/>
      <c r="BG27" s="987"/>
      <c r="BH27" s="987"/>
      <c r="BI27" s="990"/>
      <c r="BJ27" s="108"/>
      <c r="BK27" s="108"/>
      <c r="BL27" s="108"/>
      <c r="BM27" s="108"/>
      <c r="BN27" s="108"/>
      <c r="BO27" s="99"/>
      <c r="BP27" s="99"/>
      <c r="BQ27" s="96">
        <v>21</v>
      </c>
      <c r="BR27" s="97"/>
      <c r="BS27" s="994"/>
      <c r="BT27" s="995"/>
      <c r="BU27" s="995"/>
      <c r="BV27" s="995"/>
      <c r="BW27" s="995"/>
      <c r="BX27" s="995"/>
      <c r="BY27" s="995"/>
      <c r="BZ27" s="995"/>
      <c r="CA27" s="995"/>
      <c r="CB27" s="995"/>
      <c r="CC27" s="995"/>
      <c r="CD27" s="995"/>
      <c r="CE27" s="995"/>
      <c r="CF27" s="995"/>
      <c r="CG27" s="1010"/>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89"/>
    </row>
    <row r="28" spans="1:131" ht="26.25" customHeight="1" thickTop="1" x14ac:dyDescent="0.15">
      <c r="A28" s="100">
        <v>1</v>
      </c>
      <c r="B28" s="1038" t="s">
        <v>336</v>
      </c>
      <c r="C28" s="1039"/>
      <c r="D28" s="1039"/>
      <c r="E28" s="1039"/>
      <c r="F28" s="1039"/>
      <c r="G28" s="1039"/>
      <c r="H28" s="1039"/>
      <c r="I28" s="1039"/>
      <c r="J28" s="1039"/>
      <c r="K28" s="1039"/>
      <c r="L28" s="1039"/>
      <c r="M28" s="1039"/>
      <c r="N28" s="1039"/>
      <c r="O28" s="1039"/>
      <c r="P28" s="1040"/>
      <c r="Q28" s="1041">
        <v>2005</v>
      </c>
      <c r="R28" s="1042"/>
      <c r="S28" s="1042"/>
      <c r="T28" s="1042"/>
      <c r="U28" s="1042"/>
      <c r="V28" s="1042">
        <v>1985</v>
      </c>
      <c r="W28" s="1042"/>
      <c r="X28" s="1042"/>
      <c r="Y28" s="1042"/>
      <c r="Z28" s="1042"/>
      <c r="AA28" s="1042">
        <v>20</v>
      </c>
      <c r="AB28" s="1042"/>
      <c r="AC28" s="1042"/>
      <c r="AD28" s="1042"/>
      <c r="AE28" s="1043"/>
      <c r="AF28" s="1044">
        <v>20</v>
      </c>
      <c r="AG28" s="1042"/>
      <c r="AH28" s="1042"/>
      <c r="AI28" s="1042"/>
      <c r="AJ28" s="1045"/>
      <c r="AK28" s="1046">
        <v>202</v>
      </c>
      <c r="AL28" s="1047"/>
      <c r="AM28" s="1047"/>
      <c r="AN28" s="1047"/>
      <c r="AO28" s="1047"/>
      <c r="AP28" s="1047" t="s">
        <v>337</v>
      </c>
      <c r="AQ28" s="1047"/>
      <c r="AR28" s="1047"/>
      <c r="AS28" s="1047"/>
      <c r="AT28" s="1047"/>
      <c r="AU28" s="1047" t="s">
        <v>337</v>
      </c>
      <c r="AV28" s="1047"/>
      <c r="AW28" s="1047"/>
      <c r="AX28" s="1047"/>
      <c r="AY28" s="1047"/>
      <c r="AZ28" s="1048" t="s">
        <v>337</v>
      </c>
      <c r="BA28" s="1048"/>
      <c r="BB28" s="1048"/>
      <c r="BC28" s="1048"/>
      <c r="BD28" s="1048"/>
      <c r="BE28" s="1036"/>
      <c r="BF28" s="1036"/>
      <c r="BG28" s="1036"/>
      <c r="BH28" s="1036"/>
      <c r="BI28" s="1037"/>
      <c r="BJ28" s="108"/>
      <c r="BK28" s="108"/>
      <c r="BL28" s="108"/>
      <c r="BM28" s="108"/>
      <c r="BN28" s="108"/>
      <c r="BO28" s="99"/>
      <c r="BP28" s="99"/>
      <c r="BQ28" s="96">
        <v>22</v>
      </c>
      <c r="BR28" s="97"/>
      <c r="BS28" s="994"/>
      <c r="BT28" s="995"/>
      <c r="BU28" s="995"/>
      <c r="BV28" s="995"/>
      <c r="BW28" s="995"/>
      <c r="BX28" s="995"/>
      <c r="BY28" s="995"/>
      <c r="BZ28" s="995"/>
      <c r="CA28" s="995"/>
      <c r="CB28" s="995"/>
      <c r="CC28" s="995"/>
      <c r="CD28" s="995"/>
      <c r="CE28" s="995"/>
      <c r="CF28" s="995"/>
      <c r="CG28" s="1010"/>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89"/>
    </row>
    <row r="29" spans="1:131" ht="26.25" customHeight="1" x14ac:dyDescent="0.15">
      <c r="A29" s="100">
        <v>2</v>
      </c>
      <c r="B29" s="1024" t="s">
        <v>338</v>
      </c>
      <c r="C29" s="1025"/>
      <c r="D29" s="1025"/>
      <c r="E29" s="1025"/>
      <c r="F29" s="1025"/>
      <c r="G29" s="1025"/>
      <c r="H29" s="1025"/>
      <c r="I29" s="1025"/>
      <c r="J29" s="1025"/>
      <c r="K29" s="1025"/>
      <c r="L29" s="1025"/>
      <c r="M29" s="1025"/>
      <c r="N29" s="1025"/>
      <c r="O29" s="1025"/>
      <c r="P29" s="1026"/>
      <c r="Q29" s="1032">
        <v>2809</v>
      </c>
      <c r="R29" s="1033"/>
      <c r="S29" s="1033"/>
      <c r="T29" s="1033"/>
      <c r="U29" s="1033"/>
      <c r="V29" s="1033">
        <v>2704</v>
      </c>
      <c r="W29" s="1033"/>
      <c r="X29" s="1033"/>
      <c r="Y29" s="1033"/>
      <c r="Z29" s="1033"/>
      <c r="AA29" s="1033">
        <v>105</v>
      </c>
      <c r="AB29" s="1033"/>
      <c r="AC29" s="1033"/>
      <c r="AD29" s="1033"/>
      <c r="AE29" s="1034"/>
      <c r="AF29" s="1029">
        <v>105</v>
      </c>
      <c r="AG29" s="1030"/>
      <c r="AH29" s="1030"/>
      <c r="AI29" s="1030"/>
      <c r="AJ29" s="1031"/>
      <c r="AK29" s="974">
        <v>458</v>
      </c>
      <c r="AL29" s="965"/>
      <c r="AM29" s="965"/>
      <c r="AN29" s="965"/>
      <c r="AO29" s="965"/>
      <c r="AP29" s="965" t="s">
        <v>337</v>
      </c>
      <c r="AQ29" s="965"/>
      <c r="AR29" s="965"/>
      <c r="AS29" s="965"/>
      <c r="AT29" s="965"/>
      <c r="AU29" s="965" t="s">
        <v>337</v>
      </c>
      <c r="AV29" s="965"/>
      <c r="AW29" s="965"/>
      <c r="AX29" s="965"/>
      <c r="AY29" s="965"/>
      <c r="AZ29" s="1035" t="s">
        <v>337</v>
      </c>
      <c r="BA29" s="1035"/>
      <c r="BB29" s="1035"/>
      <c r="BC29" s="1035"/>
      <c r="BD29" s="1035"/>
      <c r="BE29" s="966"/>
      <c r="BF29" s="966"/>
      <c r="BG29" s="966"/>
      <c r="BH29" s="966"/>
      <c r="BI29" s="967"/>
      <c r="BJ29" s="108"/>
      <c r="BK29" s="108"/>
      <c r="BL29" s="108"/>
      <c r="BM29" s="108"/>
      <c r="BN29" s="108"/>
      <c r="BO29" s="99"/>
      <c r="BP29" s="99"/>
      <c r="BQ29" s="96">
        <v>23</v>
      </c>
      <c r="BR29" s="97"/>
      <c r="BS29" s="994"/>
      <c r="BT29" s="995"/>
      <c r="BU29" s="995"/>
      <c r="BV29" s="995"/>
      <c r="BW29" s="995"/>
      <c r="BX29" s="995"/>
      <c r="BY29" s="995"/>
      <c r="BZ29" s="995"/>
      <c r="CA29" s="995"/>
      <c r="CB29" s="995"/>
      <c r="CC29" s="995"/>
      <c r="CD29" s="995"/>
      <c r="CE29" s="995"/>
      <c r="CF29" s="995"/>
      <c r="CG29" s="1010"/>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89"/>
    </row>
    <row r="30" spans="1:131" ht="26.25" customHeight="1" x14ac:dyDescent="0.15">
      <c r="A30" s="100">
        <v>3</v>
      </c>
      <c r="B30" s="1024" t="s">
        <v>339</v>
      </c>
      <c r="C30" s="1025"/>
      <c r="D30" s="1025"/>
      <c r="E30" s="1025"/>
      <c r="F30" s="1025"/>
      <c r="G30" s="1025"/>
      <c r="H30" s="1025"/>
      <c r="I30" s="1025"/>
      <c r="J30" s="1025"/>
      <c r="K30" s="1025"/>
      <c r="L30" s="1025"/>
      <c r="M30" s="1025"/>
      <c r="N30" s="1025"/>
      <c r="O30" s="1025"/>
      <c r="P30" s="1026"/>
      <c r="Q30" s="1032">
        <v>220</v>
      </c>
      <c r="R30" s="1033"/>
      <c r="S30" s="1033"/>
      <c r="T30" s="1033"/>
      <c r="U30" s="1033"/>
      <c r="V30" s="1033">
        <v>215</v>
      </c>
      <c r="W30" s="1033"/>
      <c r="X30" s="1033"/>
      <c r="Y30" s="1033"/>
      <c r="Z30" s="1033"/>
      <c r="AA30" s="1033">
        <v>5</v>
      </c>
      <c r="AB30" s="1033"/>
      <c r="AC30" s="1033"/>
      <c r="AD30" s="1033"/>
      <c r="AE30" s="1034"/>
      <c r="AF30" s="1029">
        <v>5</v>
      </c>
      <c r="AG30" s="1030"/>
      <c r="AH30" s="1030"/>
      <c r="AI30" s="1030"/>
      <c r="AJ30" s="1031"/>
      <c r="AK30" s="974">
        <v>75</v>
      </c>
      <c r="AL30" s="965"/>
      <c r="AM30" s="965"/>
      <c r="AN30" s="965"/>
      <c r="AO30" s="965"/>
      <c r="AP30" s="965" t="s">
        <v>337</v>
      </c>
      <c r="AQ30" s="965"/>
      <c r="AR30" s="965"/>
      <c r="AS30" s="965"/>
      <c r="AT30" s="965"/>
      <c r="AU30" s="965" t="s">
        <v>337</v>
      </c>
      <c r="AV30" s="965"/>
      <c r="AW30" s="965"/>
      <c r="AX30" s="965"/>
      <c r="AY30" s="965"/>
      <c r="AZ30" s="1035" t="s">
        <v>337</v>
      </c>
      <c r="BA30" s="1035"/>
      <c r="BB30" s="1035"/>
      <c r="BC30" s="1035"/>
      <c r="BD30" s="1035"/>
      <c r="BE30" s="966"/>
      <c r="BF30" s="966"/>
      <c r="BG30" s="966"/>
      <c r="BH30" s="966"/>
      <c r="BI30" s="967"/>
      <c r="BJ30" s="108"/>
      <c r="BK30" s="108"/>
      <c r="BL30" s="108"/>
      <c r="BM30" s="108"/>
      <c r="BN30" s="108"/>
      <c r="BO30" s="99"/>
      <c r="BP30" s="99"/>
      <c r="BQ30" s="96">
        <v>24</v>
      </c>
      <c r="BR30" s="97"/>
      <c r="BS30" s="994"/>
      <c r="BT30" s="995"/>
      <c r="BU30" s="995"/>
      <c r="BV30" s="995"/>
      <c r="BW30" s="995"/>
      <c r="BX30" s="995"/>
      <c r="BY30" s="995"/>
      <c r="BZ30" s="995"/>
      <c r="CA30" s="995"/>
      <c r="CB30" s="995"/>
      <c r="CC30" s="995"/>
      <c r="CD30" s="995"/>
      <c r="CE30" s="995"/>
      <c r="CF30" s="995"/>
      <c r="CG30" s="1010"/>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89"/>
    </row>
    <row r="31" spans="1:131" ht="26.25" customHeight="1" x14ac:dyDescent="0.15">
      <c r="A31" s="100">
        <v>4</v>
      </c>
      <c r="B31" s="1024" t="s">
        <v>340</v>
      </c>
      <c r="C31" s="1025"/>
      <c r="D31" s="1025"/>
      <c r="E31" s="1025"/>
      <c r="F31" s="1025"/>
      <c r="G31" s="1025"/>
      <c r="H31" s="1025"/>
      <c r="I31" s="1025"/>
      <c r="J31" s="1025"/>
      <c r="K31" s="1025"/>
      <c r="L31" s="1025"/>
      <c r="M31" s="1025"/>
      <c r="N31" s="1025"/>
      <c r="O31" s="1025"/>
      <c r="P31" s="1026"/>
      <c r="Q31" s="1032">
        <v>25</v>
      </c>
      <c r="R31" s="1033"/>
      <c r="S31" s="1033"/>
      <c r="T31" s="1033"/>
      <c r="U31" s="1033"/>
      <c r="V31" s="1033">
        <v>24</v>
      </c>
      <c r="W31" s="1033"/>
      <c r="X31" s="1033"/>
      <c r="Y31" s="1033"/>
      <c r="Z31" s="1033"/>
      <c r="AA31" s="1033">
        <v>1</v>
      </c>
      <c r="AB31" s="1033"/>
      <c r="AC31" s="1033"/>
      <c r="AD31" s="1033"/>
      <c r="AE31" s="1034"/>
      <c r="AF31" s="1029">
        <v>1</v>
      </c>
      <c r="AG31" s="1030"/>
      <c r="AH31" s="1030"/>
      <c r="AI31" s="1030"/>
      <c r="AJ31" s="1031"/>
      <c r="AK31" s="974">
        <v>17</v>
      </c>
      <c r="AL31" s="965"/>
      <c r="AM31" s="965"/>
      <c r="AN31" s="965"/>
      <c r="AO31" s="965"/>
      <c r="AP31" s="965" t="s">
        <v>337</v>
      </c>
      <c r="AQ31" s="965"/>
      <c r="AR31" s="965"/>
      <c r="AS31" s="965"/>
      <c r="AT31" s="965"/>
      <c r="AU31" s="965" t="s">
        <v>337</v>
      </c>
      <c r="AV31" s="965"/>
      <c r="AW31" s="965"/>
      <c r="AX31" s="965"/>
      <c r="AY31" s="965"/>
      <c r="AZ31" s="1035" t="s">
        <v>337</v>
      </c>
      <c r="BA31" s="1035"/>
      <c r="BB31" s="1035"/>
      <c r="BC31" s="1035"/>
      <c r="BD31" s="1035"/>
      <c r="BE31" s="966"/>
      <c r="BF31" s="966"/>
      <c r="BG31" s="966"/>
      <c r="BH31" s="966"/>
      <c r="BI31" s="967"/>
      <c r="BJ31" s="108"/>
      <c r="BK31" s="108"/>
      <c r="BL31" s="108"/>
      <c r="BM31" s="108"/>
      <c r="BN31" s="108"/>
      <c r="BO31" s="99"/>
      <c r="BP31" s="99"/>
      <c r="BQ31" s="96">
        <v>25</v>
      </c>
      <c r="BR31" s="97"/>
      <c r="BS31" s="994"/>
      <c r="BT31" s="995"/>
      <c r="BU31" s="995"/>
      <c r="BV31" s="995"/>
      <c r="BW31" s="995"/>
      <c r="BX31" s="995"/>
      <c r="BY31" s="995"/>
      <c r="BZ31" s="995"/>
      <c r="CA31" s="995"/>
      <c r="CB31" s="995"/>
      <c r="CC31" s="995"/>
      <c r="CD31" s="995"/>
      <c r="CE31" s="995"/>
      <c r="CF31" s="995"/>
      <c r="CG31" s="1010"/>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89"/>
    </row>
    <row r="32" spans="1:131" ht="26.25" customHeight="1" x14ac:dyDescent="0.15">
      <c r="A32" s="100">
        <v>5</v>
      </c>
      <c r="B32" s="1024" t="s">
        <v>341</v>
      </c>
      <c r="C32" s="1025"/>
      <c r="D32" s="1025"/>
      <c r="E32" s="1025"/>
      <c r="F32" s="1025"/>
      <c r="G32" s="1025"/>
      <c r="H32" s="1025"/>
      <c r="I32" s="1025"/>
      <c r="J32" s="1025"/>
      <c r="K32" s="1025"/>
      <c r="L32" s="1025"/>
      <c r="M32" s="1025"/>
      <c r="N32" s="1025"/>
      <c r="O32" s="1025"/>
      <c r="P32" s="1026"/>
      <c r="Q32" s="1032">
        <v>489</v>
      </c>
      <c r="R32" s="1033"/>
      <c r="S32" s="1033"/>
      <c r="T32" s="1033"/>
      <c r="U32" s="1033"/>
      <c r="V32" s="1033">
        <v>482</v>
      </c>
      <c r="W32" s="1033"/>
      <c r="X32" s="1033"/>
      <c r="Y32" s="1033"/>
      <c r="Z32" s="1033"/>
      <c r="AA32" s="1033">
        <v>7</v>
      </c>
      <c r="AB32" s="1033"/>
      <c r="AC32" s="1033"/>
      <c r="AD32" s="1033"/>
      <c r="AE32" s="1034"/>
      <c r="AF32" s="1029">
        <v>138</v>
      </c>
      <c r="AG32" s="1030"/>
      <c r="AH32" s="1030"/>
      <c r="AI32" s="1030"/>
      <c r="AJ32" s="1031"/>
      <c r="AK32" s="974">
        <v>103</v>
      </c>
      <c r="AL32" s="965"/>
      <c r="AM32" s="965"/>
      <c r="AN32" s="965"/>
      <c r="AO32" s="965"/>
      <c r="AP32" s="965">
        <v>2015</v>
      </c>
      <c r="AQ32" s="965"/>
      <c r="AR32" s="965"/>
      <c r="AS32" s="965"/>
      <c r="AT32" s="965"/>
      <c r="AU32" s="965">
        <v>454</v>
      </c>
      <c r="AV32" s="965"/>
      <c r="AW32" s="965"/>
      <c r="AX32" s="965"/>
      <c r="AY32" s="965"/>
      <c r="AZ32" s="1035" t="s">
        <v>337</v>
      </c>
      <c r="BA32" s="1035"/>
      <c r="BB32" s="1035"/>
      <c r="BC32" s="1035"/>
      <c r="BD32" s="1035"/>
      <c r="BE32" s="966" t="s">
        <v>342</v>
      </c>
      <c r="BF32" s="966"/>
      <c r="BG32" s="966"/>
      <c r="BH32" s="966"/>
      <c r="BI32" s="967"/>
      <c r="BJ32" s="108"/>
      <c r="BK32" s="108"/>
      <c r="BL32" s="108"/>
      <c r="BM32" s="108"/>
      <c r="BN32" s="108"/>
      <c r="BO32" s="99"/>
      <c r="BP32" s="99"/>
      <c r="BQ32" s="96">
        <v>26</v>
      </c>
      <c r="BR32" s="97"/>
      <c r="BS32" s="994"/>
      <c r="BT32" s="995"/>
      <c r="BU32" s="995"/>
      <c r="BV32" s="995"/>
      <c r="BW32" s="995"/>
      <c r="BX32" s="995"/>
      <c r="BY32" s="995"/>
      <c r="BZ32" s="995"/>
      <c r="CA32" s="995"/>
      <c r="CB32" s="995"/>
      <c r="CC32" s="995"/>
      <c r="CD32" s="995"/>
      <c r="CE32" s="995"/>
      <c r="CF32" s="995"/>
      <c r="CG32" s="1010"/>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89"/>
    </row>
    <row r="33" spans="1:131" ht="26.25" customHeight="1" x14ac:dyDescent="0.15">
      <c r="A33" s="100">
        <v>6</v>
      </c>
      <c r="B33" s="1024" t="s">
        <v>343</v>
      </c>
      <c r="C33" s="1025"/>
      <c r="D33" s="1025"/>
      <c r="E33" s="1025"/>
      <c r="F33" s="1025"/>
      <c r="G33" s="1025"/>
      <c r="H33" s="1025"/>
      <c r="I33" s="1025"/>
      <c r="J33" s="1025"/>
      <c r="K33" s="1025"/>
      <c r="L33" s="1025"/>
      <c r="M33" s="1025"/>
      <c r="N33" s="1025"/>
      <c r="O33" s="1025"/>
      <c r="P33" s="1026"/>
      <c r="Q33" s="1032">
        <v>659</v>
      </c>
      <c r="R33" s="1033"/>
      <c r="S33" s="1033"/>
      <c r="T33" s="1033"/>
      <c r="U33" s="1033"/>
      <c r="V33" s="1033">
        <v>652</v>
      </c>
      <c r="W33" s="1033"/>
      <c r="X33" s="1033"/>
      <c r="Y33" s="1033"/>
      <c r="Z33" s="1033"/>
      <c r="AA33" s="1033">
        <v>7</v>
      </c>
      <c r="AB33" s="1033"/>
      <c r="AC33" s="1033"/>
      <c r="AD33" s="1033"/>
      <c r="AE33" s="1034"/>
      <c r="AF33" s="1029">
        <v>7</v>
      </c>
      <c r="AG33" s="1030"/>
      <c r="AH33" s="1030"/>
      <c r="AI33" s="1030"/>
      <c r="AJ33" s="1031"/>
      <c r="AK33" s="974">
        <v>310</v>
      </c>
      <c r="AL33" s="965"/>
      <c r="AM33" s="965"/>
      <c r="AN33" s="965"/>
      <c r="AO33" s="965"/>
      <c r="AP33" s="965">
        <v>4140</v>
      </c>
      <c r="AQ33" s="965"/>
      <c r="AR33" s="965"/>
      <c r="AS33" s="965"/>
      <c r="AT33" s="965"/>
      <c r="AU33" s="965">
        <v>4140</v>
      </c>
      <c r="AV33" s="965"/>
      <c r="AW33" s="965"/>
      <c r="AX33" s="965"/>
      <c r="AY33" s="965"/>
      <c r="AZ33" s="1035" t="s">
        <v>337</v>
      </c>
      <c r="BA33" s="1035"/>
      <c r="BB33" s="1035"/>
      <c r="BC33" s="1035"/>
      <c r="BD33" s="1035"/>
      <c r="BE33" s="966" t="s">
        <v>344</v>
      </c>
      <c r="BF33" s="966"/>
      <c r="BG33" s="966"/>
      <c r="BH33" s="966"/>
      <c r="BI33" s="967"/>
      <c r="BJ33" s="108"/>
      <c r="BK33" s="108"/>
      <c r="BL33" s="108"/>
      <c r="BM33" s="108"/>
      <c r="BN33" s="108"/>
      <c r="BO33" s="99"/>
      <c r="BP33" s="99"/>
      <c r="BQ33" s="96">
        <v>27</v>
      </c>
      <c r="BR33" s="97"/>
      <c r="BS33" s="994"/>
      <c r="BT33" s="995"/>
      <c r="BU33" s="995"/>
      <c r="BV33" s="995"/>
      <c r="BW33" s="995"/>
      <c r="BX33" s="995"/>
      <c r="BY33" s="995"/>
      <c r="BZ33" s="995"/>
      <c r="CA33" s="995"/>
      <c r="CB33" s="995"/>
      <c r="CC33" s="995"/>
      <c r="CD33" s="995"/>
      <c r="CE33" s="995"/>
      <c r="CF33" s="995"/>
      <c r="CG33" s="1010"/>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89"/>
    </row>
    <row r="34" spans="1:131" ht="26.25" customHeight="1" x14ac:dyDescent="0.15">
      <c r="A34" s="100">
        <v>7</v>
      </c>
      <c r="B34" s="1024" t="s">
        <v>345</v>
      </c>
      <c r="C34" s="1025"/>
      <c r="D34" s="1025"/>
      <c r="E34" s="1025"/>
      <c r="F34" s="1025"/>
      <c r="G34" s="1025"/>
      <c r="H34" s="1025"/>
      <c r="I34" s="1025"/>
      <c r="J34" s="1025"/>
      <c r="K34" s="1025"/>
      <c r="L34" s="1025"/>
      <c r="M34" s="1025"/>
      <c r="N34" s="1025"/>
      <c r="O34" s="1025"/>
      <c r="P34" s="1026"/>
      <c r="Q34" s="1032">
        <v>152</v>
      </c>
      <c r="R34" s="1033"/>
      <c r="S34" s="1033"/>
      <c r="T34" s="1033"/>
      <c r="U34" s="1033"/>
      <c r="V34" s="1033">
        <v>150</v>
      </c>
      <c r="W34" s="1033"/>
      <c r="X34" s="1033"/>
      <c r="Y34" s="1033"/>
      <c r="Z34" s="1033"/>
      <c r="AA34" s="1033">
        <v>2</v>
      </c>
      <c r="AB34" s="1033"/>
      <c r="AC34" s="1033"/>
      <c r="AD34" s="1033"/>
      <c r="AE34" s="1034"/>
      <c r="AF34" s="1029">
        <v>2</v>
      </c>
      <c r="AG34" s="1030"/>
      <c r="AH34" s="1030"/>
      <c r="AI34" s="1030"/>
      <c r="AJ34" s="1031"/>
      <c r="AK34" s="974">
        <v>116</v>
      </c>
      <c r="AL34" s="965"/>
      <c r="AM34" s="965"/>
      <c r="AN34" s="965"/>
      <c r="AO34" s="965"/>
      <c r="AP34" s="965">
        <v>406</v>
      </c>
      <c r="AQ34" s="965"/>
      <c r="AR34" s="965"/>
      <c r="AS34" s="965"/>
      <c r="AT34" s="965"/>
      <c r="AU34" s="965">
        <v>406</v>
      </c>
      <c r="AV34" s="965"/>
      <c r="AW34" s="965"/>
      <c r="AX34" s="965"/>
      <c r="AY34" s="965"/>
      <c r="AZ34" s="1035" t="s">
        <v>337</v>
      </c>
      <c r="BA34" s="1035"/>
      <c r="BB34" s="1035"/>
      <c r="BC34" s="1035"/>
      <c r="BD34" s="1035"/>
      <c r="BE34" s="966" t="s">
        <v>344</v>
      </c>
      <c r="BF34" s="966"/>
      <c r="BG34" s="966"/>
      <c r="BH34" s="966"/>
      <c r="BI34" s="967"/>
      <c r="BJ34" s="108"/>
      <c r="BK34" s="108"/>
      <c r="BL34" s="108"/>
      <c r="BM34" s="108"/>
      <c r="BN34" s="108"/>
      <c r="BO34" s="99"/>
      <c r="BP34" s="99"/>
      <c r="BQ34" s="96">
        <v>28</v>
      </c>
      <c r="BR34" s="97"/>
      <c r="BS34" s="994"/>
      <c r="BT34" s="995"/>
      <c r="BU34" s="995"/>
      <c r="BV34" s="995"/>
      <c r="BW34" s="995"/>
      <c r="BX34" s="995"/>
      <c r="BY34" s="995"/>
      <c r="BZ34" s="995"/>
      <c r="CA34" s="995"/>
      <c r="CB34" s="995"/>
      <c r="CC34" s="995"/>
      <c r="CD34" s="995"/>
      <c r="CE34" s="995"/>
      <c r="CF34" s="995"/>
      <c r="CG34" s="1010"/>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89"/>
    </row>
    <row r="35" spans="1:131" ht="26.25" customHeight="1" x14ac:dyDescent="0.15">
      <c r="A35" s="100">
        <v>8</v>
      </c>
      <c r="B35" s="1024"/>
      <c r="C35" s="1025"/>
      <c r="D35" s="1025"/>
      <c r="E35" s="1025"/>
      <c r="F35" s="1025"/>
      <c r="G35" s="1025"/>
      <c r="H35" s="1025"/>
      <c r="I35" s="1025"/>
      <c r="J35" s="1025"/>
      <c r="K35" s="1025"/>
      <c r="L35" s="1025"/>
      <c r="M35" s="1025"/>
      <c r="N35" s="1025"/>
      <c r="O35" s="1025"/>
      <c r="P35" s="1026"/>
      <c r="Q35" s="1032"/>
      <c r="R35" s="1033"/>
      <c r="S35" s="1033"/>
      <c r="T35" s="1033"/>
      <c r="U35" s="1033"/>
      <c r="V35" s="1033"/>
      <c r="W35" s="1033"/>
      <c r="X35" s="1033"/>
      <c r="Y35" s="1033"/>
      <c r="Z35" s="1033"/>
      <c r="AA35" s="1033"/>
      <c r="AB35" s="1033"/>
      <c r="AC35" s="1033"/>
      <c r="AD35" s="1033"/>
      <c r="AE35" s="1034"/>
      <c r="AF35" s="1029"/>
      <c r="AG35" s="1030"/>
      <c r="AH35" s="1030"/>
      <c r="AI35" s="1030"/>
      <c r="AJ35" s="1031"/>
      <c r="AK35" s="974"/>
      <c r="AL35" s="965"/>
      <c r="AM35" s="965"/>
      <c r="AN35" s="965"/>
      <c r="AO35" s="965"/>
      <c r="AP35" s="965"/>
      <c r="AQ35" s="965"/>
      <c r="AR35" s="965"/>
      <c r="AS35" s="965"/>
      <c r="AT35" s="965"/>
      <c r="AU35" s="965"/>
      <c r="AV35" s="965"/>
      <c r="AW35" s="965"/>
      <c r="AX35" s="965"/>
      <c r="AY35" s="965"/>
      <c r="AZ35" s="1035"/>
      <c r="BA35" s="1035"/>
      <c r="BB35" s="1035"/>
      <c r="BC35" s="1035"/>
      <c r="BD35" s="1035"/>
      <c r="BE35" s="966"/>
      <c r="BF35" s="966"/>
      <c r="BG35" s="966"/>
      <c r="BH35" s="966"/>
      <c r="BI35" s="967"/>
      <c r="BJ35" s="108"/>
      <c r="BK35" s="108"/>
      <c r="BL35" s="108"/>
      <c r="BM35" s="108"/>
      <c r="BN35" s="108"/>
      <c r="BO35" s="99"/>
      <c r="BP35" s="99"/>
      <c r="BQ35" s="96">
        <v>29</v>
      </c>
      <c r="BR35" s="97"/>
      <c r="BS35" s="994"/>
      <c r="BT35" s="995"/>
      <c r="BU35" s="995"/>
      <c r="BV35" s="995"/>
      <c r="BW35" s="995"/>
      <c r="BX35" s="995"/>
      <c r="BY35" s="995"/>
      <c r="BZ35" s="995"/>
      <c r="CA35" s="995"/>
      <c r="CB35" s="995"/>
      <c r="CC35" s="995"/>
      <c r="CD35" s="995"/>
      <c r="CE35" s="995"/>
      <c r="CF35" s="995"/>
      <c r="CG35" s="1010"/>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89"/>
    </row>
    <row r="36" spans="1:131" ht="26.25" customHeight="1" x14ac:dyDescent="0.15">
      <c r="A36" s="100">
        <v>9</v>
      </c>
      <c r="B36" s="1024"/>
      <c r="C36" s="1025"/>
      <c r="D36" s="1025"/>
      <c r="E36" s="1025"/>
      <c r="F36" s="1025"/>
      <c r="G36" s="1025"/>
      <c r="H36" s="1025"/>
      <c r="I36" s="1025"/>
      <c r="J36" s="1025"/>
      <c r="K36" s="1025"/>
      <c r="L36" s="1025"/>
      <c r="M36" s="1025"/>
      <c r="N36" s="1025"/>
      <c r="O36" s="1025"/>
      <c r="P36" s="1026"/>
      <c r="Q36" s="1032"/>
      <c r="R36" s="1033"/>
      <c r="S36" s="1033"/>
      <c r="T36" s="1033"/>
      <c r="U36" s="1033"/>
      <c r="V36" s="1033"/>
      <c r="W36" s="1033"/>
      <c r="X36" s="1033"/>
      <c r="Y36" s="1033"/>
      <c r="Z36" s="1033"/>
      <c r="AA36" s="1033"/>
      <c r="AB36" s="1033"/>
      <c r="AC36" s="1033"/>
      <c r="AD36" s="1033"/>
      <c r="AE36" s="1034"/>
      <c r="AF36" s="1029"/>
      <c r="AG36" s="1030"/>
      <c r="AH36" s="1030"/>
      <c r="AI36" s="1030"/>
      <c r="AJ36" s="1031"/>
      <c r="AK36" s="974"/>
      <c r="AL36" s="965"/>
      <c r="AM36" s="965"/>
      <c r="AN36" s="965"/>
      <c r="AO36" s="965"/>
      <c r="AP36" s="965"/>
      <c r="AQ36" s="965"/>
      <c r="AR36" s="965"/>
      <c r="AS36" s="965"/>
      <c r="AT36" s="965"/>
      <c r="AU36" s="965"/>
      <c r="AV36" s="965"/>
      <c r="AW36" s="965"/>
      <c r="AX36" s="965"/>
      <c r="AY36" s="965"/>
      <c r="AZ36" s="1035"/>
      <c r="BA36" s="1035"/>
      <c r="BB36" s="1035"/>
      <c r="BC36" s="1035"/>
      <c r="BD36" s="1035"/>
      <c r="BE36" s="966"/>
      <c r="BF36" s="966"/>
      <c r="BG36" s="966"/>
      <c r="BH36" s="966"/>
      <c r="BI36" s="967"/>
      <c r="BJ36" s="108"/>
      <c r="BK36" s="108"/>
      <c r="BL36" s="108"/>
      <c r="BM36" s="108"/>
      <c r="BN36" s="108"/>
      <c r="BO36" s="99"/>
      <c r="BP36" s="99"/>
      <c r="BQ36" s="96">
        <v>30</v>
      </c>
      <c r="BR36" s="97"/>
      <c r="BS36" s="994"/>
      <c r="BT36" s="995"/>
      <c r="BU36" s="995"/>
      <c r="BV36" s="995"/>
      <c r="BW36" s="995"/>
      <c r="BX36" s="995"/>
      <c r="BY36" s="995"/>
      <c r="BZ36" s="995"/>
      <c r="CA36" s="995"/>
      <c r="CB36" s="995"/>
      <c r="CC36" s="995"/>
      <c r="CD36" s="995"/>
      <c r="CE36" s="995"/>
      <c r="CF36" s="995"/>
      <c r="CG36" s="1010"/>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89"/>
    </row>
    <row r="37" spans="1:131" ht="26.25" customHeight="1" x14ac:dyDescent="0.15">
      <c r="A37" s="100">
        <v>10</v>
      </c>
      <c r="B37" s="1024"/>
      <c r="C37" s="1025"/>
      <c r="D37" s="1025"/>
      <c r="E37" s="1025"/>
      <c r="F37" s="1025"/>
      <c r="G37" s="1025"/>
      <c r="H37" s="1025"/>
      <c r="I37" s="1025"/>
      <c r="J37" s="1025"/>
      <c r="K37" s="1025"/>
      <c r="L37" s="1025"/>
      <c r="M37" s="1025"/>
      <c r="N37" s="1025"/>
      <c r="O37" s="1025"/>
      <c r="P37" s="1026"/>
      <c r="Q37" s="1032"/>
      <c r="R37" s="1033"/>
      <c r="S37" s="1033"/>
      <c r="T37" s="1033"/>
      <c r="U37" s="1033"/>
      <c r="V37" s="1033"/>
      <c r="W37" s="1033"/>
      <c r="X37" s="1033"/>
      <c r="Y37" s="1033"/>
      <c r="Z37" s="1033"/>
      <c r="AA37" s="1033"/>
      <c r="AB37" s="1033"/>
      <c r="AC37" s="1033"/>
      <c r="AD37" s="1033"/>
      <c r="AE37" s="1034"/>
      <c r="AF37" s="1029"/>
      <c r="AG37" s="1030"/>
      <c r="AH37" s="1030"/>
      <c r="AI37" s="1030"/>
      <c r="AJ37" s="1031"/>
      <c r="AK37" s="974"/>
      <c r="AL37" s="965"/>
      <c r="AM37" s="965"/>
      <c r="AN37" s="965"/>
      <c r="AO37" s="965"/>
      <c r="AP37" s="965"/>
      <c r="AQ37" s="965"/>
      <c r="AR37" s="965"/>
      <c r="AS37" s="965"/>
      <c r="AT37" s="965"/>
      <c r="AU37" s="965"/>
      <c r="AV37" s="965"/>
      <c r="AW37" s="965"/>
      <c r="AX37" s="965"/>
      <c r="AY37" s="965"/>
      <c r="AZ37" s="1035"/>
      <c r="BA37" s="1035"/>
      <c r="BB37" s="1035"/>
      <c r="BC37" s="1035"/>
      <c r="BD37" s="1035"/>
      <c r="BE37" s="966"/>
      <c r="BF37" s="966"/>
      <c r="BG37" s="966"/>
      <c r="BH37" s="966"/>
      <c r="BI37" s="967"/>
      <c r="BJ37" s="108"/>
      <c r="BK37" s="108"/>
      <c r="BL37" s="108"/>
      <c r="BM37" s="108"/>
      <c r="BN37" s="108"/>
      <c r="BO37" s="99"/>
      <c r="BP37" s="99"/>
      <c r="BQ37" s="96">
        <v>31</v>
      </c>
      <c r="BR37" s="97"/>
      <c r="BS37" s="994"/>
      <c r="BT37" s="995"/>
      <c r="BU37" s="995"/>
      <c r="BV37" s="995"/>
      <c r="BW37" s="995"/>
      <c r="BX37" s="995"/>
      <c r="BY37" s="995"/>
      <c r="BZ37" s="995"/>
      <c r="CA37" s="995"/>
      <c r="CB37" s="995"/>
      <c r="CC37" s="995"/>
      <c r="CD37" s="995"/>
      <c r="CE37" s="995"/>
      <c r="CF37" s="995"/>
      <c r="CG37" s="1010"/>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89"/>
    </row>
    <row r="38" spans="1:131" ht="26.25" customHeight="1" x14ac:dyDescent="0.15">
      <c r="A38" s="100">
        <v>11</v>
      </c>
      <c r="B38" s="1024"/>
      <c r="C38" s="1025"/>
      <c r="D38" s="1025"/>
      <c r="E38" s="1025"/>
      <c r="F38" s="1025"/>
      <c r="G38" s="1025"/>
      <c r="H38" s="1025"/>
      <c r="I38" s="1025"/>
      <c r="J38" s="1025"/>
      <c r="K38" s="1025"/>
      <c r="L38" s="1025"/>
      <c r="M38" s="1025"/>
      <c r="N38" s="1025"/>
      <c r="O38" s="1025"/>
      <c r="P38" s="1026"/>
      <c r="Q38" s="1032"/>
      <c r="R38" s="1033"/>
      <c r="S38" s="1033"/>
      <c r="T38" s="1033"/>
      <c r="U38" s="1033"/>
      <c r="V38" s="1033"/>
      <c r="W38" s="1033"/>
      <c r="X38" s="1033"/>
      <c r="Y38" s="1033"/>
      <c r="Z38" s="1033"/>
      <c r="AA38" s="1033"/>
      <c r="AB38" s="1033"/>
      <c r="AC38" s="1033"/>
      <c r="AD38" s="1033"/>
      <c r="AE38" s="1034"/>
      <c r="AF38" s="1029"/>
      <c r="AG38" s="1030"/>
      <c r="AH38" s="1030"/>
      <c r="AI38" s="1030"/>
      <c r="AJ38" s="1031"/>
      <c r="AK38" s="974"/>
      <c r="AL38" s="965"/>
      <c r="AM38" s="965"/>
      <c r="AN38" s="965"/>
      <c r="AO38" s="965"/>
      <c r="AP38" s="965"/>
      <c r="AQ38" s="965"/>
      <c r="AR38" s="965"/>
      <c r="AS38" s="965"/>
      <c r="AT38" s="965"/>
      <c r="AU38" s="965"/>
      <c r="AV38" s="965"/>
      <c r="AW38" s="965"/>
      <c r="AX38" s="965"/>
      <c r="AY38" s="965"/>
      <c r="AZ38" s="1035"/>
      <c r="BA38" s="1035"/>
      <c r="BB38" s="1035"/>
      <c r="BC38" s="1035"/>
      <c r="BD38" s="1035"/>
      <c r="BE38" s="966"/>
      <c r="BF38" s="966"/>
      <c r="BG38" s="966"/>
      <c r="BH38" s="966"/>
      <c r="BI38" s="967"/>
      <c r="BJ38" s="108"/>
      <c r="BK38" s="108"/>
      <c r="BL38" s="108"/>
      <c r="BM38" s="108"/>
      <c r="BN38" s="108"/>
      <c r="BO38" s="99"/>
      <c r="BP38" s="99"/>
      <c r="BQ38" s="96">
        <v>32</v>
      </c>
      <c r="BR38" s="97"/>
      <c r="BS38" s="994"/>
      <c r="BT38" s="995"/>
      <c r="BU38" s="995"/>
      <c r="BV38" s="995"/>
      <c r="BW38" s="995"/>
      <c r="BX38" s="995"/>
      <c r="BY38" s="995"/>
      <c r="BZ38" s="995"/>
      <c r="CA38" s="995"/>
      <c r="CB38" s="995"/>
      <c r="CC38" s="995"/>
      <c r="CD38" s="995"/>
      <c r="CE38" s="995"/>
      <c r="CF38" s="995"/>
      <c r="CG38" s="1010"/>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89"/>
    </row>
    <row r="39" spans="1:131" ht="26.25" customHeight="1" x14ac:dyDescent="0.15">
      <c r="A39" s="100">
        <v>12</v>
      </c>
      <c r="B39" s="1024"/>
      <c r="C39" s="1025"/>
      <c r="D39" s="1025"/>
      <c r="E39" s="1025"/>
      <c r="F39" s="1025"/>
      <c r="G39" s="1025"/>
      <c r="H39" s="1025"/>
      <c r="I39" s="1025"/>
      <c r="J39" s="1025"/>
      <c r="K39" s="1025"/>
      <c r="L39" s="1025"/>
      <c r="M39" s="1025"/>
      <c r="N39" s="1025"/>
      <c r="O39" s="1025"/>
      <c r="P39" s="1026"/>
      <c r="Q39" s="1032"/>
      <c r="R39" s="1033"/>
      <c r="S39" s="1033"/>
      <c r="T39" s="1033"/>
      <c r="U39" s="1033"/>
      <c r="V39" s="1033"/>
      <c r="W39" s="1033"/>
      <c r="X39" s="1033"/>
      <c r="Y39" s="1033"/>
      <c r="Z39" s="1033"/>
      <c r="AA39" s="1033"/>
      <c r="AB39" s="1033"/>
      <c r="AC39" s="1033"/>
      <c r="AD39" s="1033"/>
      <c r="AE39" s="1034"/>
      <c r="AF39" s="1029"/>
      <c r="AG39" s="1030"/>
      <c r="AH39" s="1030"/>
      <c r="AI39" s="1030"/>
      <c r="AJ39" s="1031"/>
      <c r="AK39" s="974"/>
      <c r="AL39" s="965"/>
      <c r="AM39" s="965"/>
      <c r="AN39" s="965"/>
      <c r="AO39" s="965"/>
      <c r="AP39" s="965"/>
      <c r="AQ39" s="965"/>
      <c r="AR39" s="965"/>
      <c r="AS39" s="965"/>
      <c r="AT39" s="965"/>
      <c r="AU39" s="965"/>
      <c r="AV39" s="965"/>
      <c r="AW39" s="965"/>
      <c r="AX39" s="965"/>
      <c r="AY39" s="965"/>
      <c r="AZ39" s="1035"/>
      <c r="BA39" s="1035"/>
      <c r="BB39" s="1035"/>
      <c r="BC39" s="1035"/>
      <c r="BD39" s="1035"/>
      <c r="BE39" s="966"/>
      <c r="BF39" s="966"/>
      <c r="BG39" s="966"/>
      <c r="BH39" s="966"/>
      <c r="BI39" s="967"/>
      <c r="BJ39" s="108"/>
      <c r="BK39" s="108"/>
      <c r="BL39" s="108"/>
      <c r="BM39" s="108"/>
      <c r="BN39" s="108"/>
      <c r="BO39" s="99"/>
      <c r="BP39" s="99"/>
      <c r="BQ39" s="96">
        <v>33</v>
      </c>
      <c r="BR39" s="97"/>
      <c r="BS39" s="994"/>
      <c r="BT39" s="995"/>
      <c r="BU39" s="995"/>
      <c r="BV39" s="995"/>
      <c r="BW39" s="995"/>
      <c r="BX39" s="995"/>
      <c r="BY39" s="995"/>
      <c r="BZ39" s="995"/>
      <c r="CA39" s="995"/>
      <c r="CB39" s="995"/>
      <c r="CC39" s="995"/>
      <c r="CD39" s="995"/>
      <c r="CE39" s="995"/>
      <c r="CF39" s="995"/>
      <c r="CG39" s="1010"/>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89"/>
    </row>
    <row r="40" spans="1:131" ht="26.25" customHeight="1" x14ac:dyDescent="0.15">
      <c r="A40" s="96">
        <v>13</v>
      </c>
      <c r="B40" s="1024"/>
      <c r="C40" s="1025"/>
      <c r="D40" s="1025"/>
      <c r="E40" s="1025"/>
      <c r="F40" s="1025"/>
      <c r="G40" s="1025"/>
      <c r="H40" s="1025"/>
      <c r="I40" s="1025"/>
      <c r="J40" s="1025"/>
      <c r="K40" s="1025"/>
      <c r="L40" s="1025"/>
      <c r="M40" s="1025"/>
      <c r="N40" s="1025"/>
      <c r="O40" s="1025"/>
      <c r="P40" s="1026"/>
      <c r="Q40" s="1032"/>
      <c r="R40" s="1033"/>
      <c r="S40" s="1033"/>
      <c r="T40" s="1033"/>
      <c r="U40" s="1033"/>
      <c r="V40" s="1033"/>
      <c r="W40" s="1033"/>
      <c r="X40" s="1033"/>
      <c r="Y40" s="1033"/>
      <c r="Z40" s="1033"/>
      <c r="AA40" s="1033"/>
      <c r="AB40" s="1033"/>
      <c r="AC40" s="1033"/>
      <c r="AD40" s="1033"/>
      <c r="AE40" s="1034"/>
      <c r="AF40" s="1029"/>
      <c r="AG40" s="1030"/>
      <c r="AH40" s="1030"/>
      <c r="AI40" s="1030"/>
      <c r="AJ40" s="1031"/>
      <c r="AK40" s="974"/>
      <c r="AL40" s="965"/>
      <c r="AM40" s="965"/>
      <c r="AN40" s="965"/>
      <c r="AO40" s="965"/>
      <c r="AP40" s="965"/>
      <c r="AQ40" s="965"/>
      <c r="AR40" s="965"/>
      <c r="AS40" s="965"/>
      <c r="AT40" s="965"/>
      <c r="AU40" s="965"/>
      <c r="AV40" s="965"/>
      <c r="AW40" s="965"/>
      <c r="AX40" s="965"/>
      <c r="AY40" s="965"/>
      <c r="AZ40" s="1035"/>
      <c r="BA40" s="1035"/>
      <c r="BB40" s="1035"/>
      <c r="BC40" s="1035"/>
      <c r="BD40" s="1035"/>
      <c r="BE40" s="966"/>
      <c r="BF40" s="966"/>
      <c r="BG40" s="966"/>
      <c r="BH40" s="966"/>
      <c r="BI40" s="967"/>
      <c r="BJ40" s="108"/>
      <c r="BK40" s="108"/>
      <c r="BL40" s="108"/>
      <c r="BM40" s="108"/>
      <c r="BN40" s="108"/>
      <c r="BO40" s="99"/>
      <c r="BP40" s="99"/>
      <c r="BQ40" s="96">
        <v>34</v>
      </c>
      <c r="BR40" s="97"/>
      <c r="BS40" s="994"/>
      <c r="BT40" s="995"/>
      <c r="BU40" s="995"/>
      <c r="BV40" s="995"/>
      <c r="BW40" s="995"/>
      <c r="BX40" s="995"/>
      <c r="BY40" s="995"/>
      <c r="BZ40" s="995"/>
      <c r="CA40" s="995"/>
      <c r="CB40" s="995"/>
      <c r="CC40" s="995"/>
      <c r="CD40" s="995"/>
      <c r="CE40" s="995"/>
      <c r="CF40" s="995"/>
      <c r="CG40" s="1010"/>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89"/>
    </row>
    <row r="41" spans="1:131" ht="26.25" customHeight="1" x14ac:dyDescent="0.15">
      <c r="A41" s="96">
        <v>14</v>
      </c>
      <c r="B41" s="1024"/>
      <c r="C41" s="1025"/>
      <c r="D41" s="1025"/>
      <c r="E41" s="1025"/>
      <c r="F41" s="1025"/>
      <c r="G41" s="1025"/>
      <c r="H41" s="1025"/>
      <c r="I41" s="1025"/>
      <c r="J41" s="1025"/>
      <c r="K41" s="1025"/>
      <c r="L41" s="1025"/>
      <c r="M41" s="1025"/>
      <c r="N41" s="1025"/>
      <c r="O41" s="1025"/>
      <c r="P41" s="1026"/>
      <c r="Q41" s="1032"/>
      <c r="R41" s="1033"/>
      <c r="S41" s="1033"/>
      <c r="T41" s="1033"/>
      <c r="U41" s="1033"/>
      <c r="V41" s="1033"/>
      <c r="W41" s="1033"/>
      <c r="X41" s="1033"/>
      <c r="Y41" s="1033"/>
      <c r="Z41" s="1033"/>
      <c r="AA41" s="1033"/>
      <c r="AB41" s="1033"/>
      <c r="AC41" s="1033"/>
      <c r="AD41" s="1033"/>
      <c r="AE41" s="1034"/>
      <c r="AF41" s="1029"/>
      <c r="AG41" s="1030"/>
      <c r="AH41" s="1030"/>
      <c r="AI41" s="1030"/>
      <c r="AJ41" s="1031"/>
      <c r="AK41" s="974"/>
      <c r="AL41" s="965"/>
      <c r="AM41" s="965"/>
      <c r="AN41" s="965"/>
      <c r="AO41" s="965"/>
      <c r="AP41" s="965"/>
      <c r="AQ41" s="965"/>
      <c r="AR41" s="965"/>
      <c r="AS41" s="965"/>
      <c r="AT41" s="965"/>
      <c r="AU41" s="965"/>
      <c r="AV41" s="965"/>
      <c r="AW41" s="965"/>
      <c r="AX41" s="965"/>
      <c r="AY41" s="965"/>
      <c r="AZ41" s="1035"/>
      <c r="BA41" s="1035"/>
      <c r="BB41" s="1035"/>
      <c r="BC41" s="1035"/>
      <c r="BD41" s="1035"/>
      <c r="BE41" s="966"/>
      <c r="BF41" s="966"/>
      <c r="BG41" s="966"/>
      <c r="BH41" s="966"/>
      <c r="BI41" s="967"/>
      <c r="BJ41" s="108"/>
      <c r="BK41" s="108"/>
      <c r="BL41" s="108"/>
      <c r="BM41" s="108"/>
      <c r="BN41" s="108"/>
      <c r="BO41" s="99"/>
      <c r="BP41" s="99"/>
      <c r="BQ41" s="96">
        <v>35</v>
      </c>
      <c r="BR41" s="97"/>
      <c r="BS41" s="994"/>
      <c r="BT41" s="995"/>
      <c r="BU41" s="995"/>
      <c r="BV41" s="995"/>
      <c r="BW41" s="995"/>
      <c r="BX41" s="995"/>
      <c r="BY41" s="995"/>
      <c r="BZ41" s="995"/>
      <c r="CA41" s="995"/>
      <c r="CB41" s="995"/>
      <c r="CC41" s="995"/>
      <c r="CD41" s="995"/>
      <c r="CE41" s="995"/>
      <c r="CF41" s="995"/>
      <c r="CG41" s="1010"/>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89"/>
    </row>
    <row r="42" spans="1:131" ht="26.25" customHeight="1" x14ac:dyDescent="0.15">
      <c r="A42" s="96">
        <v>15</v>
      </c>
      <c r="B42" s="1024"/>
      <c r="C42" s="1025"/>
      <c r="D42" s="1025"/>
      <c r="E42" s="1025"/>
      <c r="F42" s="1025"/>
      <c r="G42" s="1025"/>
      <c r="H42" s="1025"/>
      <c r="I42" s="1025"/>
      <c r="J42" s="1025"/>
      <c r="K42" s="1025"/>
      <c r="L42" s="1025"/>
      <c r="M42" s="1025"/>
      <c r="N42" s="1025"/>
      <c r="O42" s="1025"/>
      <c r="P42" s="1026"/>
      <c r="Q42" s="1032"/>
      <c r="R42" s="1033"/>
      <c r="S42" s="1033"/>
      <c r="T42" s="1033"/>
      <c r="U42" s="1033"/>
      <c r="V42" s="1033"/>
      <c r="W42" s="1033"/>
      <c r="X42" s="1033"/>
      <c r="Y42" s="1033"/>
      <c r="Z42" s="1033"/>
      <c r="AA42" s="1033"/>
      <c r="AB42" s="1033"/>
      <c r="AC42" s="1033"/>
      <c r="AD42" s="1033"/>
      <c r="AE42" s="1034"/>
      <c r="AF42" s="1029"/>
      <c r="AG42" s="1030"/>
      <c r="AH42" s="1030"/>
      <c r="AI42" s="1030"/>
      <c r="AJ42" s="1031"/>
      <c r="AK42" s="974"/>
      <c r="AL42" s="965"/>
      <c r="AM42" s="965"/>
      <c r="AN42" s="965"/>
      <c r="AO42" s="965"/>
      <c r="AP42" s="965"/>
      <c r="AQ42" s="965"/>
      <c r="AR42" s="965"/>
      <c r="AS42" s="965"/>
      <c r="AT42" s="965"/>
      <c r="AU42" s="965"/>
      <c r="AV42" s="965"/>
      <c r="AW42" s="965"/>
      <c r="AX42" s="965"/>
      <c r="AY42" s="965"/>
      <c r="AZ42" s="1035"/>
      <c r="BA42" s="1035"/>
      <c r="BB42" s="1035"/>
      <c r="BC42" s="1035"/>
      <c r="BD42" s="1035"/>
      <c r="BE42" s="966"/>
      <c r="BF42" s="966"/>
      <c r="BG42" s="966"/>
      <c r="BH42" s="966"/>
      <c r="BI42" s="967"/>
      <c r="BJ42" s="108"/>
      <c r="BK42" s="108"/>
      <c r="BL42" s="108"/>
      <c r="BM42" s="108"/>
      <c r="BN42" s="108"/>
      <c r="BO42" s="99"/>
      <c r="BP42" s="99"/>
      <c r="BQ42" s="96">
        <v>36</v>
      </c>
      <c r="BR42" s="97"/>
      <c r="BS42" s="994"/>
      <c r="BT42" s="995"/>
      <c r="BU42" s="995"/>
      <c r="BV42" s="995"/>
      <c r="BW42" s="995"/>
      <c r="BX42" s="995"/>
      <c r="BY42" s="995"/>
      <c r="BZ42" s="995"/>
      <c r="CA42" s="995"/>
      <c r="CB42" s="995"/>
      <c r="CC42" s="995"/>
      <c r="CD42" s="995"/>
      <c r="CE42" s="995"/>
      <c r="CF42" s="995"/>
      <c r="CG42" s="1010"/>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89"/>
    </row>
    <row r="43" spans="1:131" ht="26.25" customHeight="1" x14ac:dyDescent="0.15">
      <c r="A43" s="96">
        <v>16</v>
      </c>
      <c r="B43" s="1024"/>
      <c r="C43" s="1025"/>
      <c r="D43" s="1025"/>
      <c r="E43" s="1025"/>
      <c r="F43" s="1025"/>
      <c r="G43" s="1025"/>
      <c r="H43" s="1025"/>
      <c r="I43" s="1025"/>
      <c r="J43" s="1025"/>
      <c r="K43" s="1025"/>
      <c r="L43" s="1025"/>
      <c r="M43" s="1025"/>
      <c r="N43" s="1025"/>
      <c r="O43" s="1025"/>
      <c r="P43" s="1026"/>
      <c r="Q43" s="1032"/>
      <c r="R43" s="1033"/>
      <c r="S43" s="1033"/>
      <c r="T43" s="1033"/>
      <c r="U43" s="1033"/>
      <c r="V43" s="1033"/>
      <c r="W43" s="1033"/>
      <c r="X43" s="1033"/>
      <c r="Y43" s="1033"/>
      <c r="Z43" s="1033"/>
      <c r="AA43" s="1033"/>
      <c r="AB43" s="1033"/>
      <c r="AC43" s="1033"/>
      <c r="AD43" s="1033"/>
      <c r="AE43" s="1034"/>
      <c r="AF43" s="1029"/>
      <c r="AG43" s="1030"/>
      <c r="AH43" s="1030"/>
      <c r="AI43" s="1030"/>
      <c r="AJ43" s="1031"/>
      <c r="AK43" s="974"/>
      <c r="AL43" s="965"/>
      <c r="AM43" s="965"/>
      <c r="AN43" s="965"/>
      <c r="AO43" s="965"/>
      <c r="AP43" s="965"/>
      <c r="AQ43" s="965"/>
      <c r="AR43" s="965"/>
      <c r="AS43" s="965"/>
      <c r="AT43" s="965"/>
      <c r="AU43" s="965"/>
      <c r="AV43" s="965"/>
      <c r="AW43" s="965"/>
      <c r="AX43" s="965"/>
      <c r="AY43" s="965"/>
      <c r="AZ43" s="1035"/>
      <c r="BA43" s="1035"/>
      <c r="BB43" s="1035"/>
      <c r="BC43" s="1035"/>
      <c r="BD43" s="1035"/>
      <c r="BE43" s="966"/>
      <c r="BF43" s="966"/>
      <c r="BG43" s="966"/>
      <c r="BH43" s="966"/>
      <c r="BI43" s="967"/>
      <c r="BJ43" s="108"/>
      <c r="BK43" s="108"/>
      <c r="BL43" s="108"/>
      <c r="BM43" s="108"/>
      <c r="BN43" s="108"/>
      <c r="BO43" s="99"/>
      <c r="BP43" s="99"/>
      <c r="BQ43" s="96">
        <v>37</v>
      </c>
      <c r="BR43" s="97"/>
      <c r="BS43" s="994"/>
      <c r="BT43" s="995"/>
      <c r="BU43" s="995"/>
      <c r="BV43" s="995"/>
      <c r="BW43" s="995"/>
      <c r="BX43" s="995"/>
      <c r="BY43" s="995"/>
      <c r="BZ43" s="995"/>
      <c r="CA43" s="995"/>
      <c r="CB43" s="995"/>
      <c r="CC43" s="995"/>
      <c r="CD43" s="995"/>
      <c r="CE43" s="995"/>
      <c r="CF43" s="995"/>
      <c r="CG43" s="1010"/>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89"/>
    </row>
    <row r="44" spans="1:131" ht="26.25" customHeight="1" x14ac:dyDescent="0.15">
      <c r="A44" s="96">
        <v>17</v>
      </c>
      <c r="B44" s="1024"/>
      <c r="C44" s="1025"/>
      <c r="D44" s="1025"/>
      <c r="E44" s="1025"/>
      <c r="F44" s="1025"/>
      <c r="G44" s="1025"/>
      <c r="H44" s="1025"/>
      <c r="I44" s="1025"/>
      <c r="J44" s="1025"/>
      <c r="K44" s="1025"/>
      <c r="L44" s="1025"/>
      <c r="M44" s="1025"/>
      <c r="N44" s="1025"/>
      <c r="O44" s="1025"/>
      <c r="P44" s="1026"/>
      <c r="Q44" s="1032"/>
      <c r="R44" s="1033"/>
      <c r="S44" s="1033"/>
      <c r="T44" s="1033"/>
      <c r="U44" s="1033"/>
      <c r="V44" s="1033"/>
      <c r="W44" s="1033"/>
      <c r="X44" s="1033"/>
      <c r="Y44" s="1033"/>
      <c r="Z44" s="1033"/>
      <c r="AA44" s="1033"/>
      <c r="AB44" s="1033"/>
      <c r="AC44" s="1033"/>
      <c r="AD44" s="1033"/>
      <c r="AE44" s="1034"/>
      <c r="AF44" s="1029"/>
      <c r="AG44" s="1030"/>
      <c r="AH44" s="1030"/>
      <c r="AI44" s="1030"/>
      <c r="AJ44" s="1031"/>
      <c r="AK44" s="974"/>
      <c r="AL44" s="965"/>
      <c r="AM44" s="965"/>
      <c r="AN44" s="965"/>
      <c r="AO44" s="965"/>
      <c r="AP44" s="965"/>
      <c r="AQ44" s="965"/>
      <c r="AR44" s="965"/>
      <c r="AS44" s="965"/>
      <c r="AT44" s="965"/>
      <c r="AU44" s="965"/>
      <c r="AV44" s="965"/>
      <c r="AW44" s="965"/>
      <c r="AX44" s="965"/>
      <c r="AY44" s="965"/>
      <c r="AZ44" s="1035"/>
      <c r="BA44" s="1035"/>
      <c r="BB44" s="1035"/>
      <c r="BC44" s="1035"/>
      <c r="BD44" s="1035"/>
      <c r="BE44" s="966"/>
      <c r="BF44" s="966"/>
      <c r="BG44" s="966"/>
      <c r="BH44" s="966"/>
      <c r="BI44" s="967"/>
      <c r="BJ44" s="108"/>
      <c r="BK44" s="108"/>
      <c r="BL44" s="108"/>
      <c r="BM44" s="108"/>
      <c r="BN44" s="108"/>
      <c r="BO44" s="99"/>
      <c r="BP44" s="99"/>
      <c r="BQ44" s="96">
        <v>38</v>
      </c>
      <c r="BR44" s="97"/>
      <c r="BS44" s="994"/>
      <c r="BT44" s="995"/>
      <c r="BU44" s="995"/>
      <c r="BV44" s="995"/>
      <c r="BW44" s="995"/>
      <c r="BX44" s="995"/>
      <c r="BY44" s="995"/>
      <c r="BZ44" s="995"/>
      <c r="CA44" s="995"/>
      <c r="CB44" s="995"/>
      <c r="CC44" s="995"/>
      <c r="CD44" s="995"/>
      <c r="CE44" s="995"/>
      <c r="CF44" s="995"/>
      <c r="CG44" s="1010"/>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89"/>
    </row>
    <row r="45" spans="1:131" ht="26.25" customHeight="1" x14ac:dyDescent="0.15">
      <c r="A45" s="96">
        <v>18</v>
      </c>
      <c r="B45" s="1024"/>
      <c r="C45" s="1025"/>
      <c r="D45" s="1025"/>
      <c r="E45" s="1025"/>
      <c r="F45" s="1025"/>
      <c r="G45" s="1025"/>
      <c r="H45" s="1025"/>
      <c r="I45" s="1025"/>
      <c r="J45" s="1025"/>
      <c r="K45" s="1025"/>
      <c r="L45" s="1025"/>
      <c r="M45" s="1025"/>
      <c r="N45" s="1025"/>
      <c r="O45" s="1025"/>
      <c r="P45" s="1026"/>
      <c r="Q45" s="1032"/>
      <c r="R45" s="1033"/>
      <c r="S45" s="1033"/>
      <c r="T45" s="1033"/>
      <c r="U45" s="1033"/>
      <c r="V45" s="1033"/>
      <c r="W45" s="1033"/>
      <c r="X45" s="1033"/>
      <c r="Y45" s="1033"/>
      <c r="Z45" s="1033"/>
      <c r="AA45" s="1033"/>
      <c r="AB45" s="1033"/>
      <c r="AC45" s="1033"/>
      <c r="AD45" s="1033"/>
      <c r="AE45" s="1034"/>
      <c r="AF45" s="1029"/>
      <c r="AG45" s="1030"/>
      <c r="AH45" s="1030"/>
      <c r="AI45" s="1030"/>
      <c r="AJ45" s="1031"/>
      <c r="AK45" s="974"/>
      <c r="AL45" s="965"/>
      <c r="AM45" s="965"/>
      <c r="AN45" s="965"/>
      <c r="AO45" s="965"/>
      <c r="AP45" s="965"/>
      <c r="AQ45" s="965"/>
      <c r="AR45" s="965"/>
      <c r="AS45" s="965"/>
      <c r="AT45" s="965"/>
      <c r="AU45" s="965"/>
      <c r="AV45" s="965"/>
      <c r="AW45" s="965"/>
      <c r="AX45" s="965"/>
      <c r="AY45" s="965"/>
      <c r="AZ45" s="1035"/>
      <c r="BA45" s="1035"/>
      <c r="BB45" s="1035"/>
      <c r="BC45" s="1035"/>
      <c r="BD45" s="1035"/>
      <c r="BE45" s="966"/>
      <c r="BF45" s="966"/>
      <c r="BG45" s="966"/>
      <c r="BH45" s="966"/>
      <c r="BI45" s="967"/>
      <c r="BJ45" s="108"/>
      <c r="BK45" s="108"/>
      <c r="BL45" s="108"/>
      <c r="BM45" s="108"/>
      <c r="BN45" s="108"/>
      <c r="BO45" s="99"/>
      <c r="BP45" s="99"/>
      <c r="BQ45" s="96">
        <v>39</v>
      </c>
      <c r="BR45" s="97"/>
      <c r="BS45" s="994"/>
      <c r="BT45" s="995"/>
      <c r="BU45" s="995"/>
      <c r="BV45" s="995"/>
      <c r="BW45" s="995"/>
      <c r="BX45" s="995"/>
      <c r="BY45" s="995"/>
      <c r="BZ45" s="995"/>
      <c r="CA45" s="995"/>
      <c r="CB45" s="995"/>
      <c r="CC45" s="995"/>
      <c r="CD45" s="995"/>
      <c r="CE45" s="995"/>
      <c r="CF45" s="995"/>
      <c r="CG45" s="1010"/>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89"/>
    </row>
    <row r="46" spans="1:131" ht="26.25" customHeight="1" x14ac:dyDescent="0.15">
      <c r="A46" s="96">
        <v>19</v>
      </c>
      <c r="B46" s="1024"/>
      <c r="C46" s="1025"/>
      <c r="D46" s="1025"/>
      <c r="E46" s="1025"/>
      <c r="F46" s="1025"/>
      <c r="G46" s="1025"/>
      <c r="H46" s="1025"/>
      <c r="I46" s="1025"/>
      <c r="J46" s="1025"/>
      <c r="K46" s="1025"/>
      <c r="L46" s="1025"/>
      <c r="M46" s="1025"/>
      <c r="N46" s="1025"/>
      <c r="O46" s="1025"/>
      <c r="P46" s="1026"/>
      <c r="Q46" s="1032"/>
      <c r="R46" s="1033"/>
      <c r="S46" s="1033"/>
      <c r="T46" s="1033"/>
      <c r="U46" s="1033"/>
      <c r="V46" s="1033"/>
      <c r="W46" s="1033"/>
      <c r="X46" s="1033"/>
      <c r="Y46" s="1033"/>
      <c r="Z46" s="1033"/>
      <c r="AA46" s="1033"/>
      <c r="AB46" s="1033"/>
      <c r="AC46" s="1033"/>
      <c r="AD46" s="1033"/>
      <c r="AE46" s="1034"/>
      <c r="AF46" s="1029"/>
      <c r="AG46" s="1030"/>
      <c r="AH46" s="1030"/>
      <c r="AI46" s="1030"/>
      <c r="AJ46" s="1031"/>
      <c r="AK46" s="974"/>
      <c r="AL46" s="965"/>
      <c r="AM46" s="965"/>
      <c r="AN46" s="965"/>
      <c r="AO46" s="965"/>
      <c r="AP46" s="965"/>
      <c r="AQ46" s="965"/>
      <c r="AR46" s="965"/>
      <c r="AS46" s="965"/>
      <c r="AT46" s="965"/>
      <c r="AU46" s="965"/>
      <c r="AV46" s="965"/>
      <c r="AW46" s="965"/>
      <c r="AX46" s="965"/>
      <c r="AY46" s="965"/>
      <c r="AZ46" s="1035"/>
      <c r="BA46" s="1035"/>
      <c r="BB46" s="1035"/>
      <c r="BC46" s="1035"/>
      <c r="BD46" s="1035"/>
      <c r="BE46" s="966"/>
      <c r="BF46" s="966"/>
      <c r="BG46" s="966"/>
      <c r="BH46" s="966"/>
      <c r="BI46" s="967"/>
      <c r="BJ46" s="108"/>
      <c r="BK46" s="108"/>
      <c r="BL46" s="108"/>
      <c r="BM46" s="108"/>
      <c r="BN46" s="108"/>
      <c r="BO46" s="99"/>
      <c r="BP46" s="99"/>
      <c r="BQ46" s="96">
        <v>40</v>
      </c>
      <c r="BR46" s="97"/>
      <c r="BS46" s="994"/>
      <c r="BT46" s="995"/>
      <c r="BU46" s="995"/>
      <c r="BV46" s="995"/>
      <c r="BW46" s="995"/>
      <c r="BX46" s="995"/>
      <c r="BY46" s="995"/>
      <c r="BZ46" s="995"/>
      <c r="CA46" s="995"/>
      <c r="CB46" s="995"/>
      <c r="CC46" s="995"/>
      <c r="CD46" s="995"/>
      <c r="CE46" s="995"/>
      <c r="CF46" s="995"/>
      <c r="CG46" s="1010"/>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89"/>
    </row>
    <row r="47" spans="1:131" ht="26.25" customHeight="1" x14ac:dyDescent="0.15">
      <c r="A47" s="96">
        <v>20</v>
      </c>
      <c r="B47" s="1024"/>
      <c r="C47" s="1025"/>
      <c r="D47" s="1025"/>
      <c r="E47" s="1025"/>
      <c r="F47" s="1025"/>
      <c r="G47" s="1025"/>
      <c r="H47" s="1025"/>
      <c r="I47" s="1025"/>
      <c r="J47" s="1025"/>
      <c r="K47" s="1025"/>
      <c r="L47" s="1025"/>
      <c r="M47" s="1025"/>
      <c r="N47" s="1025"/>
      <c r="O47" s="1025"/>
      <c r="P47" s="1026"/>
      <c r="Q47" s="1032"/>
      <c r="R47" s="1033"/>
      <c r="S47" s="1033"/>
      <c r="T47" s="1033"/>
      <c r="U47" s="1033"/>
      <c r="V47" s="1033"/>
      <c r="W47" s="1033"/>
      <c r="X47" s="1033"/>
      <c r="Y47" s="1033"/>
      <c r="Z47" s="1033"/>
      <c r="AA47" s="1033"/>
      <c r="AB47" s="1033"/>
      <c r="AC47" s="1033"/>
      <c r="AD47" s="1033"/>
      <c r="AE47" s="1034"/>
      <c r="AF47" s="1029"/>
      <c r="AG47" s="1030"/>
      <c r="AH47" s="1030"/>
      <c r="AI47" s="1030"/>
      <c r="AJ47" s="1031"/>
      <c r="AK47" s="974"/>
      <c r="AL47" s="965"/>
      <c r="AM47" s="965"/>
      <c r="AN47" s="965"/>
      <c r="AO47" s="965"/>
      <c r="AP47" s="965"/>
      <c r="AQ47" s="965"/>
      <c r="AR47" s="965"/>
      <c r="AS47" s="965"/>
      <c r="AT47" s="965"/>
      <c r="AU47" s="965"/>
      <c r="AV47" s="965"/>
      <c r="AW47" s="965"/>
      <c r="AX47" s="965"/>
      <c r="AY47" s="965"/>
      <c r="AZ47" s="1035"/>
      <c r="BA47" s="1035"/>
      <c r="BB47" s="1035"/>
      <c r="BC47" s="1035"/>
      <c r="BD47" s="1035"/>
      <c r="BE47" s="966"/>
      <c r="BF47" s="966"/>
      <c r="BG47" s="966"/>
      <c r="BH47" s="966"/>
      <c r="BI47" s="967"/>
      <c r="BJ47" s="108"/>
      <c r="BK47" s="108"/>
      <c r="BL47" s="108"/>
      <c r="BM47" s="108"/>
      <c r="BN47" s="108"/>
      <c r="BO47" s="99"/>
      <c r="BP47" s="99"/>
      <c r="BQ47" s="96">
        <v>41</v>
      </c>
      <c r="BR47" s="97"/>
      <c r="BS47" s="994"/>
      <c r="BT47" s="995"/>
      <c r="BU47" s="995"/>
      <c r="BV47" s="995"/>
      <c r="BW47" s="995"/>
      <c r="BX47" s="995"/>
      <c r="BY47" s="995"/>
      <c r="BZ47" s="995"/>
      <c r="CA47" s="995"/>
      <c r="CB47" s="995"/>
      <c r="CC47" s="995"/>
      <c r="CD47" s="995"/>
      <c r="CE47" s="995"/>
      <c r="CF47" s="995"/>
      <c r="CG47" s="1010"/>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89"/>
    </row>
    <row r="48" spans="1:131" ht="26.25" customHeight="1" x14ac:dyDescent="0.15">
      <c r="A48" s="96">
        <v>21</v>
      </c>
      <c r="B48" s="1024"/>
      <c r="C48" s="1025"/>
      <c r="D48" s="1025"/>
      <c r="E48" s="1025"/>
      <c r="F48" s="1025"/>
      <c r="G48" s="1025"/>
      <c r="H48" s="1025"/>
      <c r="I48" s="1025"/>
      <c r="J48" s="1025"/>
      <c r="K48" s="1025"/>
      <c r="L48" s="1025"/>
      <c r="M48" s="1025"/>
      <c r="N48" s="1025"/>
      <c r="O48" s="1025"/>
      <c r="P48" s="1026"/>
      <c r="Q48" s="1032"/>
      <c r="R48" s="1033"/>
      <c r="S48" s="1033"/>
      <c r="T48" s="1033"/>
      <c r="U48" s="1033"/>
      <c r="V48" s="1033"/>
      <c r="W48" s="1033"/>
      <c r="X48" s="1033"/>
      <c r="Y48" s="1033"/>
      <c r="Z48" s="1033"/>
      <c r="AA48" s="1033"/>
      <c r="AB48" s="1033"/>
      <c r="AC48" s="1033"/>
      <c r="AD48" s="1033"/>
      <c r="AE48" s="1034"/>
      <c r="AF48" s="1029"/>
      <c r="AG48" s="1030"/>
      <c r="AH48" s="1030"/>
      <c r="AI48" s="1030"/>
      <c r="AJ48" s="1031"/>
      <c r="AK48" s="974"/>
      <c r="AL48" s="965"/>
      <c r="AM48" s="965"/>
      <c r="AN48" s="965"/>
      <c r="AO48" s="965"/>
      <c r="AP48" s="965"/>
      <c r="AQ48" s="965"/>
      <c r="AR48" s="965"/>
      <c r="AS48" s="965"/>
      <c r="AT48" s="965"/>
      <c r="AU48" s="965"/>
      <c r="AV48" s="965"/>
      <c r="AW48" s="965"/>
      <c r="AX48" s="965"/>
      <c r="AY48" s="965"/>
      <c r="AZ48" s="1035"/>
      <c r="BA48" s="1035"/>
      <c r="BB48" s="1035"/>
      <c r="BC48" s="1035"/>
      <c r="BD48" s="1035"/>
      <c r="BE48" s="966"/>
      <c r="BF48" s="966"/>
      <c r="BG48" s="966"/>
      <c r="BH48" s="966"/>
      <c r="BI48" s="967"/>
      <c r="BJ48" s="108"/>
      <c r="BK48" s="108"/>
      <c r="BL48" s="108"/>
      <c r="BM48" s="108"/>
      <c r="BN48" s="108"/>
      <c r="BO48" s="99"/>
      <c r="BP48" s="99"/>
      <c r="BQ48" s="96">
        <v>42</v>
      </c>
      <c r="BR48" s="97"/>
      <c r="BS48" s="994"/>
      <c r="BT48" s="995"/>
      <c r="BU48" s="995"/>
      <c r="BV48" s="995"/>
      <c r="BW48" s="995"/>
      <c r="BX48" s="995"/>
      <c r="BY48" s="995"/>
      <c r="BZ48" s="995"/>
      <c r="CA48" s="995"/>
      <c r="CB48" s="995"/>
      <c r="CC48" s="995"/>
      <c r="CD48" s="995"/>
      <c r="CE48" s="995"/>
      <c r="CF48" s="995"/>
      <c r="CG48" s="1010"/>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89"/>
    </row>
    <row r="49" spans="1:131" ht="26.25" customHeight="1" x14ac:dyDescent="0.15">
      <c r="A49" s="96">
        <v>22</v>
      </c>
      <c r="B49" s="1024"/>
      <c r="C49" s="1025"/>
      <c r="D49" s="1025"/>
      <c r="E49" s="1025"/>
      <c r="F49" s="1025"/>
      <c r="G49" s="1025"/>
      <c r="H49" s="1025"/>
      <c r="I49" s="1025"/>
      <c r="J49" s="1025"/>
      <c r="K49" s="1025"/>
      <c r="L49" s="1025"/>
      <c r="M49" s="1025"/>
      <c r="N49" s="1025"/>
      <c r="O49" s="1025"/>
      <c r="P49" s="1026"/>
      <c r="Q49" s="1032"/>
      <c r="R49" s="1033"/>
      <c r="S49" s="1033"/>
      <c r="T49" s="1033"/>
      <c r="U49" s="1033"/>
      <c r="V49" s="1033"/>
      <c r="W49" s="1033"/>
      <c r="X49" s="1033"/>
      <c r="Y49" s="1033"/>
      <c r="Z49" s="1033"/>
      <c r="AA49" s="1033"/>
      <c r="AB49" s="1033"/>
      <c r="AC49" s="1033"/>
      <c r="AD49" s="1033"/>
      <c r="AE49" s="1034"/>
      <c r="AF49" s="1029"/>
      <c r="AG49" s="1030"/>
      <c r="AH49" s="1030"/>
      <c r="AI49" s="1030"/>
      <c r="AJ49" s="1031"/>
      <c r="AK49" s="974"/>
      <c r="AL49" s="965"/>
      <c r="AM49" s="965"/>
      <c r="AN49" s="965"/>
      <c r="AO49" s="965"/>
      <c r="AP49" s="965"/>
      <c r="AQ49" s="965"/>
      <c r="AR49" s="965"/>
      <c r="AS49" s="965"/>
      <c r="AT49" s="965"/>
      <c r="AU49" s="965"/>
      <c r="AV49" s="965"/>
      <c r="AW49" s="965"/>
      <c r="AX49" s="965"/>
      <c r="AY49" s="965"/>
      <c r="AZ49" s="1035"/>
      <c r="BA49" s="1035"/>
      <c r="BB49" s="1035"/>
      <c r="BC49" s="1035"/>
      <c r="BD49" s="1035"/>
      <c r="BE49" s="966"/>
      <c r="BF49" s="966"/>
      <c r="BG49" s="966"/>
      <c r="BH49" s="966"/>
      <c r="BI49" s="967"/>
      <c r="BJ49" s="108"/>
      <c r="BK49" s="108"/>
      <c r="BL49" s="108"/>
      <c r="BM49" s="108"/>
      <c r="BN49" s="108"/>
      <c r="BO49" s="99"/>
      <c r="BP49" s="99"/>
      <c r="BQ49" s="96">
        <v>43</v>
      </c>
      <c r="BR49" s="97"/>
      <c r="BS49" s="994"/>
      <c r="BT49" s="995"/>
      <c r="BU49" s="995"/>
      <c r="BV49" s="995"/>
      <c r="BW49" s="995"/>
      <c r="BX49" s="995"/>
      <c r="BY49" s="995"/>
      <c r="BZ49" s="995"/>
      <c r="CA49" s="995"/>
      <c r="CB49" s="995"/>
      <c r="CC49" s="995"/>
      <c r="CD49" s="995"/>
      <c r="CE49" s="995"/>
      <c r="CF49" s="995"/>
      <c r="CG49" s="1010"/>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89"/>
    </row>
    <row r="50" spans="1:131" ht="26.25" customHeight="1" x14ac:dyDescent="0.15">
      <c r="A50" s="96">
        <v>23</v>
      </c>
      <c r="B50" s="1024"/>
      <c r="C50" s="1025"/>
      <c r="D50" s="1025"/>
      <c r="E50" s="1025"/>
      <c r="F50" s="1025"/>
      <c r="G50" s="1025"/>
      <c r="H50" s="1025"/>
      <c r="I50" s="1025"/>
      <c r="J50" s="1025"/>
      <c r="K50" s="1025"/>
      <c r="L50" s="1025"/>
      <c r="M50" s="1025"/>
      <c r="N50" s="1025"/>
      <c r="O50" s="1025"/>
      <c r="P50" s="1026"/>
      <c r="Q50" s="1027"/>
      <c r="R50" s="1019"/>
      <c r="S50" s="1019"/>
      <c r="T50" s="1019"/>
      <c r="U50" s="1019"/>
      <c r="V50" s="1019"/>
      <c r="W50" s="1019"/>
      <c r="X50" s="1019"/>
      <c r="Y50" s="1019"/>
      <c r="Z50" s="1019"/>
      <c r="AA50" s="1019"/>
      <c r="AB50" s="1019"/>
      <c r="AC50" s="1019"/>
      <c r="AD50" s="1019"/>
      <c r="AE50" s="1028"/>
      <c r="AF50" s="1029"/>
      <c r="AG50" s="1030"/>
      <c r="AH50" s="1030"/>
      <c r="AI50" s="1030"/>
      <c r="AJ50" s="1031"/>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66"/>
      <c r="BF50" s="966"/>
      <c r="BG50" s="966"/>
      <c r="BH50" s="966"/>
      <c r="BI50" s="967"/>
      <c r="BJ50" s="108"/>
      <c r="BK50" s="108"/>
      <c r="BL50" s="108"/>
      <c r="BM50" s="108"/>
      <c r="BN50" s="108"/>
      <c r="BO50" s="99"/>
      <c r="BP50" s="99"/>
      <c r="BQ50" s="96">
        <v>44</v>
      </c>
      <c r="BR50" s="97"/>
      <c r="BS50" s="994"/>
      <c r="BT50" s="995"/>
      <c r="BU50" s="995"/>
      <c r="BV50" s="995"/>
      <c r="BW50" s="995"/>
      <c r="BX50" s="995"/>
      <c r="BY50" s="995"/>
      <c r="BZ50" s="995"/>
      <c r="CA50" s="995"/>
      <c r="CB50" s="995"/>
      <c r="CC50" s="995"/>
      <c r="CD50" s="995"/>
      <c r="CE50" s="995"/>
      <c r="CF50" s="995"/>
      <c r="CG50" s="1010"/>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89"/>
    </row>
    <row r="51" spans="1:131" ht="26.25" customHeight="1" x14ac:dyDescent="0.15">
      <c r="A51" s="96">
        <v>24</v>
      </c>
      <c r="B51" s="1024"/>
      <c r="C51" s="1025"/>
      <c r="D51" s="1025"/>
      <c r="E51" s="1025"/>
      <c r="F51" s="1025"/>
      <c r="G51" s="1025"/>
      <c r="H51" s="1025"/>
      <c r="I51" s="1025"/>
      <c r="J51" s="1025"/>
      <c r="K51" s="1025"/>
      <c r="L51" s="1025"/>
      <c r="M51" s="1025"/>
      <c r="N51" s="1025"/>
      <c r="O51" s="1025"/>
      <c r="P51" s="1026"/>
      <c r="Q51" s="1027"/>
      <c r="R51" s="1019"/>
      <c r="S51" s="1019"/>
      <c r="T51" s="1019"/>
      <c r="U51" s="1019"/>
      <c r="V51" s="1019"/>
      <c r="W51" s="1019"/>
      <c r="X51" s="1019"/>
      <c r="Y51" s="1019"/>
      <c r="Z51" s="1019"/>
      <c r="AA51" s="1019"/>
      <c r="AB51" s="1019"/>
      <c r="AC51" s="1019"/>
      <c r="AD51" s="1019"/>
      <c r="AE51" s="1028"/>
      <c r="AF51" s="1029"/>
      <c r="AG51" s="1030"/>
      <c r="AH51" s="1030"/>
      <c r="AI51" s="1030"/>
      <c r="AJ51" s="1031"/>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66"/>
      <c r="BF51" s="966"/>
      <c r="BG51" s="966"/>
      <c r="BH51" s="966"/>
      <c r="BI51" s="967"/>
      <c r="BJ51" s="108"/>
      <c r="BK51" s="108"/>
      <c r="BL51" s="108"/>
      <c r="BM51" s="108"/>
      <c r="BN51" s="108"/>
      <c r="BO51" s="99"/>
      <c r="BP51" s="99"/>
      <c r="BQ51" s="96">
        <v>45</v>
      </c>
      <c r="BR51" s="97"/>
      <c r="BS51" s="994"/>
      <c r="BT51" s="995"/>
      <c r="BU51" s="995"/>
      <c r="BV51" s="995"/>
      <c r="BW51" s="995"/>
      <c r="BX51" s="995"/>
      <c r="BY51" s="995"/>
      <c r="BZ51" s="995"/>
      <c r="CA51" s="995"/>
      <c r="CB51" s="995"/>
      <c r="CC51" s="995"/>
      <c r="CD51" s="995"/>
      <c r="CE51" s="995"/>
      <c r="CF51" s="995"/>
      <c r="CG51" s="1010"/>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89"/>
    </row>
    <row r="52" spans="1:131" ht="26.25" customHeight="1" x14ac:dyDescent="0.15">
      <c r="A52" s="96">
        <v>25</v>
      </c>
      <c r="B52" s="1024"/>
      <c r="C52" s="1025"/>
      <c r="D52" s="1025"/>
      <c r="E52" s="1025"/>
      <c r="F52" s="1025"/>
      <c r="G52" s="1025"/>
      <c r="H52" s="1025"/>
      <c r="I52" s="1025"/>
      <c r="J52" s="1025"/>
      <c r="K52" s="1025"/>
      <c r="L52" s="1025"/>
      <c r="M52" s="1025"/>
      <c r="N52" s="1025"/>
      <c r="O52" s="1025"/>
      <c r="P52" s="1026"/>
      <c r="Q52" s="1027"/>
      <c r="R52" s="1019"/>
      <c r="S52" s="1019"/>
      <c r="T52" s="1019"/>
      <c r="U52" s="1019"/>
      <c r="V52" s="1019"/>
      <c r="W52" s="1019"/>
      <c r="X52" s="1019"/>
      <c r="Y52" s="1019"/>
      <c r="Z52" s="1019"/>
      <c r="AA52" s="1019"/>
      <c r="AB52" s="1019"/>
      <c r="AC52" s="1019"/>
      <c r="AD52" s="1019"/>
      <c r="AE52" s="1028"/>
      <c r="AF52" s="1029"/>
      <c r="AG52" s="1030"/>
      <c r="AH52" s="1030"/>
      <c r="AI52" s="1030"/>
      <c r="AJ52" s="1031"/>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66"/>
      <c r="BF52" s="966"/>
      <c r="BG52" s="966"/>
      <c r="BH52" s="966"/>
      <c r="BI52" s="967"/>
      <c r="BJ52" s="108"/>
      <c r="BK52" s="108"/>
      <c r="BL52" s="108"/>
      <c r="BM52" s="108"/>
      <c r="BN52" s="108"/>
      <c r="BO52" s="99"/>
      <c r="BP52" s="99"/>
      <c r="BQ52" s="96">
        <v>46</v>
      </c>
      <c r="BR52" s="97"/>
      <c r="BS52" s="994"/>
      <c r="BT52" s="995"/>
      <c r="BU52" s="995"/>
      <c r="BV52" s="995"/>
      <c r="BW52" s="995"/>
      <c r="BX52" s="995"/>
      <c r="BY52" s="995"/>
      <c r="BZ52" s="995"/>
      <c r="CA52" s="995"/>
      <c r="CB52" s="995"/>
      <c r="CC52" s="995"/>
      <c r="CD52" s="995"/>
      <c r="CE52" s="995"/>
      <c r="CF52" s="995"/>
      <c r="CG52" s="1010"/>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89"/>
    </row>
    <row r="53" spans="1:131" ht="26.25" customHeight="1" x14ac:dyDescent="0.15">
      <c r="A53" s="96">
        <v>26</v>
      </c>
      <c r="B53" s="1024"/>
      <c r="C53" s="1025"/>
      <c r="D53" s="1025"/>
      <c r="E53" s="1025"/>
      <c r="F53" s="1025"/>
      <c r="G53" s="1025"/>
      <c r="H53" s="1025"/>
      <c r="I53" s="1025"/>
      <c r="J53" s="1025"/>
      <c r="K53" s="1025"/>
      <c r="L53" s="1025"/>
      <c r="M53" s="1025"/>
      <c r="N53" s="1025"/>
      <c r="O53" s="1025"/>
      <c r="P53" s="1026"/>
      <c r="Q53" s="1027"/>
      <c r="R53" s="1019"/>
      <c r="S53" s="1019"/>
      <c r="T53" s="1019"/>
      <c r="U53" s="1019"/>
      <c r="V53" s="1019"/>
      <c r="W53" s="1019"/>
      <c r="X53" s="1019"/>
      <c r="Y53" s="1019"/>
      <c r="Z53" s="1019"/>
      <c r="AA53" s="1019"/>
      <c r="AB53" s="1019"/>
      <c r="AC53" s="1019"/>
      <c r="AD53" s="1019"/>
      <c r="AE53" s="1028"/>
      <c r="AF53" s="1029"/>
      <c r="AG53" s="1030"/>
      <c r="AH53" s="1030"/>
      <c r="AI53" s="1030"/>
      <c r="AJ53" s="1031"/>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66"/>
      <c r="BF53" s="966"/>
      <c r="BG53" s="966"/>
      <c r="BH53" s="966"/>
      <c r="BI53" s="967"/>
      <c r="BJ53" s="108"/>
      <c r="BK53" s="108"/>
      <c r="BL53" s="108"/>
      <c r="BM53" s="108"/>
      <c r="BN53" s="108"/>
      <c r="BO53" s="99"/>
      <c r="BP53" s="99"/>
      <c r="BQ53" s="96">
        <v>47</v>
      </c>
      <c r="BR53" s="97"/>
      <c r="BS53" s="994"/>
      <c r="BT53" s="995"/>
      <c r="BU53" s="995"/>
      <c r="BV53" s="995"/>
      <c r="BW53" s="995"/>
      <c r="BX53" s="995"/>
      <c r="BY53" s="995"/>
      <c r="BZ53" s="995"/>
      <c r="CA53" s="995"/>
      <c r="CB53" s="995"/>
      <c r="CC53" s="995"/>
      <c r="CD53" s="995"/>
      <c r="CE53" s="995"/>
      <c r="CF53" s="995"/>
      <c r="CG53" s="1010"/>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89"/>
    </row>
    <row r="54" spans="1:131" ht="26.25" customHeight="1" x14ac:dyDescent="0.15">
      <c r="A54" s="96">
        <v>27</v>
      </c>
      <c r="B54" s="1024"/>
      <c r="C54" s="1025"/>
      <c r="D54" s="1025"/>
      <c r="E54" s="1025"/>
      <c r="F54" s="1025"/>
      <c r="G54" s="1025"/>
      <c r="H54" s="1025"/>
      <c r="I54" s="1025"/>
      <c r="J54" s="1025"/>
      <c r="K54" s="1025"/>
      <c r="L54" s="1025"/>
      <c r="M54" s="1025"/>
      <c r="N54" s="1025"/>
      <c r="O54" s="1025"/>
      <c r="P54" s="1026"/>
      <c r="Q54" s="1027"/>
      <c r="R54" s="1019"/>
      <c r="S54" s="1019"/>
      <c r="T54" s="1019"/>
      <c r="U54" s="1019"/>
      <c r="V54" s="1019"/>
      <c r="W54" s="1019"/>
      <c r="X54" s="1019"/>
      <c r="Y54" s="1019"/>
      <c r="Z54" s="1019"/>
      <c r="AA54" s="1019"/>
      <c r="AB54" s="1019"/>
      <c r="AC54" s="1019"/>
      <c r="AD54" s="1019"/>
      <c r="AE54" s="1028"/>
      <c r="AF54" s="1029"/>
      <c r="AG54" s="1030"/>
      <c r="AH54" s="1030"/>
      <c r="AI54" s="1030"/>
      <c r="AJ54" s="1031"/>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66"/>
      <c r="BF54" s="966"/>
      <c r="BG54" s="966"/>
      <c r="BH54" s="966"/>
      <c r="BI54" s="967"/>
      <c r="BJ54" s="108"/>
      <c r="BK54" s="108"/>
      <c r="BL54" s="108"/>
      <c r="BM54" s="108"/>
      <c r="BN54" s="108"/>
      <c r="BO54" s="99"/>
      <c r="BP54" s="99"/>
      <c r="BQ54" s="96">
        <v>48</v>
      </c>
      <c r="BR54" s="97"/>
      <c r="BS54" s="994"/>
      <c r="BT54" s="995"/>
      <c r="BU54" s="995"/>
      <c r="BV54" s="995"/>
      <c r="BW54" s="995"/>
      <c r="BX54" s="995"/>
      <c r="BY54" s="995"/>
      <c r="BZ54" s="995"/>
      <c r="CA54" s="995"/>
      <c r="CB54" s="995"/>
      <c r="CC54" s="995"/>
      <c r="CD54" s="995"/>
      <c r="CE54" s="995"/>
      <c r="CF54" s="995"/>
      <c r="CG54" s="1010"/>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89"/>
    </row>
    <row r="55" spans="1:131" ht="26.25" customHeight="1" x14ac:dyDescent="0.15">
      <c r="A55" s="96">
        <v>28</v>
      </c>
      <c r="B55" s="1024"/>
      <c r="C55" s="1025"/>
      <c r="D55" s="1025"/>
      <c r="E55" s="1025"/>
      <c r="F55" s="1025"/>
      <c r="G55" s="1025"/>
      <c r="H55" s="1025"/>
      <c r="I55" s="1025"/>
      <c r="J55" s="1025"/>
      <c r="K55" s="1025"/>
      <c r="L55" s="1025"/>
      <c r="M55" s="1025"/>
      <c r="N55" s="1025"/>
      <c r="O55" s="1025"/>
      <c r="P55" s="1026"/>
      <c r="Q55" s="1027"/>
      <c r="R55" s="1019"/>
      <c r="S55" s="1019"/>
      <c r="T55" s="1019"/>
      <c r="U55" s="1019"/>
      <c r="V55" s="1019"/>
      <c r="W55" s="1019"/>
      <c r="X55" s="1019"/>
      <c r="Y55" s="1019"/>
      <c r="Z55" s="1019"/>
      <c r="AA55" s="1019"/>
      <c r="AB55" s="1019"/>
      <c r="AC55" s="1019"/>
      <c r="AD55" s="1019"/>
      <c r="AE55" s="1028"/>
      <c r="AF55" s="1029"/>
      <c r="AG55" s="1030"/>
      <c r="AH55" s="1030"/>
      <c r="AI55" s="1030"/>
      <c r="AJ55" s="1031"/>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66"/>
      <c r="BF55" s="966"/>
      <c r="BG55" s="966"/>
      <c r="BH55" s="966"/>
      <c r="BI55" s="967"/>
      <c r="BJ55" s="108"/>
      <c r="BK55" s="108"/>
      <c r="BL55" s="108"/>
      <c r="BM55" s="108"/>
      <c r="BN55" s="108"/>
      <c r="BO55" s="99"/>
      <c r="BP55" s="99"/>
      <c r="BQ55" s="96">
        <v>49</v>
      </c>
      <c r="BR55" s="97"/>
      <c r="BS55" s="994"/>
      <c r="BT55" s="995"/>
      <c r="BU55" s="995"/>
      <c r="BV55" s="995"/>
      <c r="BW55" s="995"/>
      <c r="BX55" s="995"/>
      <c r="BY55" s="995"/>
      <c r="BZ55" s="995"/>
      <c r="CA55" s="995"/>
      <c r="CB55" s="995"/>
      <c r="CC55" s="995"/>
      <c r="CD55" s="995"/>
      <c r="CE55" s="995"/>
      <c r="CF55" s="995"/>
      <c r="CG55" s="1010"/>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89"/>
    </row>
    <row r="56" spans="1:131" ht="26.25" customHeight="1" x14ac:dyDescent="0.15">
      <c r="A56" s="96">
        <v>29</v>
      </c>
      <c r="B56" s="1024"/>
      <c r="C56" s="1025"/>
      <c r="D56" s="1025"/>
      <c r="E56" s="1025"/>
      <c r="F56" s="1025"/>
      <c r="G56" s="1025"/>
      <c r="H56" s="1025"/>
      <c r="I56" s="1025"/>
      <c r="J56" s="1025"/>
      <c r="K56" s="1025"/>
      <c r="L56" s="1025"/>
      <c r="M56" s="1025"/>
      <c r="N56" s="1025"/>
      <c r="O56" s="1025"/>
      <c r="P56" s="1026"/>
      <c r="Q56" s="1027"/>
      <c r="R56" s="1019"/>
      <c r="S56" s="1019"/>
      <c r="T56" s="1019"/>
      <c r="U56" s="1019"/>
      <c r="V56" s="1019"/>
      <c r="W56" s="1019"/>
      <c r="X56" s="1019"/>
      <c r="Y56" s="1019"/>
      <c r="Z56" s="1019"/>
      <c r="AA56" s="1019"/>
      <c r="AB56" s="1019"/>
      <c r="AC56" s="1019"/>
      <c r="AD56" s="1019"/>
      <c r="AE56" s="1028"/>
      <c r="AF56" s="1029"/>
      <c r="AG56" s="1030"/>
      <c r="AH56" s="1030"/>
      <c r="AI56" s="1030"/>
      <c r="AJ56" s="1031"/>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66"/>
      <c r="BF56" s="966"/>
      <c r="BG56" s="966"/>
      <c r="BH56" s="966"/>
      <c r="BI56" s="967"/>
      <c r="BJ56" s="108"/>
      <c r="BK56" s="108"/>
      <c r="BL56" s="108"/>
      <c r="BM56" s="108"/>
      <c r="BN56" s="108"/>
      <c r="BO56" s="99"/>
      <c r="BP56" s="99"/>
      <c r="BQ56" s="96">
        <v>50</v>
      </c>
      <c r="BR56" s="97"/>
      <c r="BS56" s="994"/>
      <c r="BT56" s="995"/>
      <c r="BU56" s="995"/>
      <c r="BV56" s="995"/>
      <c r="BW56" s="995"/>
      <c r="BX56" s="995"/>
      <c r="BY56" s="995"/>
      <c r="BZ56" s="995"/>
      <c r="CA56" s="995"/>
      <c r="CB56" s="995"/>
      <c r="CC56" s="995"/>
      <c r="CD56" s="995"/>
      <c r="CE56" s="995"/>
      <c r="CF56" s="995"/>
      <c r="CG56" s="1010"/>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89"/>
    </row>
    <row r="57" spans="1:131" ht="26.25" customHeight="1" x14ac:dyDescent="0.15">
      <c r="A57" s="96">
        <v>30</v>
      </c>
      <c r="B57" s="1024"/>
      <c r="C57" s="1025"/>
      <c r="D57" s="1025"/>
      <c r="E57" s="1025"/>
      <c r="F57" s="1025"/>
      <c r="G57" s="1025"/>
      <c r="H57" s="1025"/>
      <c r="I57" s="1025"/>
      <c r="J57" s="1025"/>
      <c r="K57" s="1025"/>
      <c r="L57" s="1025"/>
      <c r="M57" s="1025"/>
      <c r="N57" s="1025"/>
      <c r="O57" s="1025"/>
      <c r="P57" s="1026"/>
      <c r="Q57" s="1027"/>
      <c r="R57" s="1019"/>
      <c r="S57" s="1019"/>
      <c r="T57" s="1019"/>
      <c r="U57" s="1019"/>
      <c r="V57" s="1019"/>
      <c r="W57" s="1019"/>
      <c r="X57" s="1019"/>
      <c r="Y57" s="1019"/>
      <c r="Z57" s="1019"/>
      <c r="AA57" s="1019"/>
      <c r="AB57" s="1019"/>
      <c r="AC57" s="1019"/>
      <c r="AD57" s="1019"/>
      <c r="AE57" s="1028"/>
      <c r="AF57" s="1029"/>
      <c r="AG57" s="1030"/>
      <c r="AH57" s="1030"/>
      <c r="AI57" s="1030"/>
      <c r="AJ57" s="1031"/>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66"/>
      <c r="BF57" s="966"/>
      <c r="BG57" s="966"/>
      <c r="BH57" s="966"/>
      <c r="BI57" s="967"/>
      <c r="BJ57" s="108"/>
      <c r="BK57" s="108"/>
      <c r="BL57" s="108"/>
      <c r="BM57" s="108"/>
      <c r="BN57" s="108"/>
      <c r="BO57" s="99"/>
      <c r="BP57" s="99"/>
      <c r="BQ57" s="96">
        <v>51</v>
      </c>
      <c r="BR57" s="97"/>
      <c r="BS57" s="994"/>
      <c r="BT57" s="995"/>
      <c r="BU57" s="995"/>
      <c r="BV57" s="995"/>
      <c r="BW57" s="995"/>
      <c r="BX57" s="995"/>
      <c r="BY57" s="995"/>
      <c r="BZ57" s="995"/>
      <c r="CA57" s="995"/>
      <c r="CB57" s="995"/>
      <c r="CC57" s="995"/>
      <c r="CD57" s="995"/>
      <c r="CE57" s="995"/>
      <c r="CF57" s="995"/>
      <c r="CG57" s="1010"/>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89"/>
    </row>
    <row r="58" spans="1:131" ht="26.25" customHeight="1" x14ac:dyDescent="0.15">
      <c r="A58" s="96">
        <v>31</v>
      </c>
      <c r="B58" s="1024"/>
      <c r="C58" s="1025"/>
      <c r="D58" s="1025"/>
      <c r="E58" s="1025"/>
      <c r="F58" s="1025"/>
      <c r="G58" s="1025"/>
      <c r="H58" s="1025"/>
      <c r="I58" s="1025"/>
      <c r="J58" s="1025"/>
      <c r="K58" s="1025"/>
      <c r="L58" s="1025"/>
      <c r="M58" s="1025"/>
      <c r="N58" s="1025"/>
      <c r="O58" s="1025"/>
      <c r="P58" s="1026"/>
      <c r="Q58" s="1027"/>
      <c r="R58" s="1019"/>
      <c r="S58" s="1019"/>
      <c r="T58" s="1019"/>
      <c r="U58" s="1019"/>
      <c r="V58" s="1019"/>
      <c r="W58" s="1019"/>
      <c r="X58" s="1019"/>
      <c r="Y58" s="1019"/>
      <c r="Z58" s="1019"/>
      <c r="AA58" s="1019"/>
      <c r="AB58" s="1019"/>
      <c r="AC58" s="1019"/>
      <c r="AD58" s="1019"/>
      <c r="AE58" s="1028"/>
      <c r="AF58" s="1029"/>
      <c r="AG58" s="1030"/>
      <c r="AH58" s="1030"/>
      <c r="AI58" s="1030"/>
      <c r="AJ58" s="1031"/>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66"/>
      <c r="BF58" s="966"/>
      <c r="BG58" s="966"/>
      <c r="BH58" s="966"/>
      <c r="BI58" s="967"/>
      <c r="BJ58" s="108"/>
      <c r="BK58" s="108"/>
      <c r="BL58" s="108"/>
      <c r="BM58" s="108"/>
      <c r="BN58" s="108"/>
      <c r="BO58" s="99"/>
      <c r="BP58" s="99"/>
      <c r="BQ58" s="96">
        <v>52</v>
      </c>
      <c r="BR58" s="97"/>
      <c r="BS58" s="994"/>
      <c r="BT58" s="995"/>
      <c r="BU58" s="995"/>
      <c r="BV58" s="995"/>
      <c r="BW58" s="995"/>
      <c r="BX58" s="995"/>
      <c r="BY58" s="995"/>
      <c r="BZ58" s="995"/>
      <c r="CA58" s="995"/>
      <c r="CB58" s="995"/>
      <c r="CC58" s="995"/>
      <c r="CD58" s="995"/>
      <c r="CE58" s="995"/>
      <c r="CF58" s="995"/>
      <c r="CG58" s="1010"/>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89"/>
    </row>
    <row r="59" spans="1:131" ht="26.25" customHeight="1" x14ac:dyDescent="0.15">
      <c r="A59" s="96">
        <v>32</v>
      </c>
      <c r="B59" s="1024"/>
      <c r="C59" s="1025"/>
      <c r="D59" s="1025"/>
      <c r="E59" s="1025"/>
      <c r="F59" s="1025"/>
      <c r="G59" s="1025"/>
      <c r="H59" s="1025"/>
      <c r="I59" s="1025"/>
      <c r="J59" s="1025"/>
      <c r="K59" s="1025"/>
      <c r="L59" s="1025"/>
      <c r="M59" s="1025"/>
      <c r="N59" s="1025"/>
      <c r="O59" s="1025"/>
      <c r="P59" s="1026"/>
      <c r="Q59" s="1027"/>
      <c r="R59" s="1019"/>
      <c r="S59" s="1019"/>
      <c r="T59" s="1019"/>
      <c r="U59" s="1019"/>
      <c r="V59" s="1019"/>
      <c r="W59" s="1019"/>
      <c r="X59" s="1019"/>
      <c r="Y59" s="1019"/>
      <c r="Z59" s="1019"/>
      <c r="AA59" s="1019"/>
      <c r="AB59" s="1019"/>
      <c r="AC59" s="1019"/>
      <c r="AD59" s="1019"/>
      <c r="AE59" s="1028"/>
      <c r="AF59" s="1029"/>
      <c r="AG59" s="1030"/>
      <c r="AH59" s="1030"/>
      <c r="AI59" s="1030"/>
      <c r="AJ59" s="1031"/>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66"/>
      <c r="BF59" s="966"/>
      <c r="BG59" s="966"/>
      <c r="BH59" s="966"/>
      <c r="BI59" s="967"/>
      <c r="BJ59" s="108"/>
      <c r="BK59" s="108"/>
      <c r="BL59" s="108"/>
      <c r="BM59" s="108"/>
      <c r="BN59" s="108"/>
      <c r="BO59" s="99"/>
      <c r="BP59" s="99"/>
      <c r="BQ59" s="96">
        <v>53</v>
      </c>
      <c r="BR59" s="97"/>
      <c r="BS59" s="994"/>
      <c r="BT59" s="995"/>
      <c r="BU59" s="995"/>
      <c r="BV59" s="995"/>
      <c r="BW59" s="995"/>
      <c r="BX59" s="995"/>
      <c r="BY59" s="995"/>
      <c r="BZ59" s="995"/>
      <c r="CA59" s="995"/>
      <c r="CB59" s="995"/>
      <c r="CC59" s="995"/>
      <c r="CD59" s="995"/>
      <c r="CE59" s="995"/>
      <c r="CF59" s="995"/>
      <c r="CG59" s="1010"/>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89"/>
    </row>
    <row r="60" spans="1:131" ht="26.25" customHeight="1" x14ac:dyDescent="0.15">
      <c r="A60" s="96">
        <v>33</v>
      </c>
      <c r="B60" s="1024"/>
      <c r="C60" s="1025"/>
      <c r="D60" s="1025"/>
      <c r="E60" s="1025"/>
      <c r="F60" s="1025"/>
      <c r="G60" s="1025"/>
      <c r="H60" s="1025"/>
      <c r="I60" s="1025"/>
      <c r="J60" s="1025"/>
      <c r="K60" s="1025"/>
      <c r="L60" s="1025"/>
      <c r="M60" s="1025"/>
      <c r="N60" s="1025"/>
      <c r="O60" s="1025"/>
      <c r="P60" s="1026"/>
      <c r="Q60" s="1027"/>
      <c r="R60" s="1019"/>
      <c r="S60" s="1019"/>
      <c r="T60" s="1019"/>
      <c r="U60" s="1019"/>
      <c r="V60" s="1019"/>
      <c r="W60" s="1019"/>
      <c r="X60" s="1019"/>
      <c r="Y60" s="1019"/>
      <c r="Z60" s="1019"/>
      <c r="AA60" s="1019"/>
      <c r="AB60" s="1019"/>
      <c r="AC60" s="1019"/>
      <c r="AD60" s="1019"/>
      <c r="AE60" s="1028"/>
      <c r="AF60" s="1029"/>
      <c r="AG60" s="1030"/>
      <c r="AH60" s="1030"/>
      <c r="AI60" s="1030"/>
      <c r="AJ60" s="1031"/>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66"/>
      <c r="BF60" s="966"/>
      <c r="BG60" s="966"/>
      <c r="BH60" s="966"/>
      <c r="BI60" s="967"/>
      <c r="BJ60" s="108"/>
      <c r="BK60" s="108"/>
      <c r="BL60" s="108"/>
      <c r="BM60" s="108"/>
      <c r="BN60" s="108"/>
      <c r="BO60" s="99"/>
      <c r="BP60" s="99"/>
      <c r="BQ60" s="96">
        <v>54</v>
      </c>
      <c r="BR60" s="97"/>
      <c r="BS60" s="994"/>
      <c r="BT60" s="995"/>
      <c r="BU60" s="995"/>
      <c r="BV60" s="995"/>
      <c r="BW60" s="995"/>
      <c r="BX60" s="995"/>
      <c r="BY60" s="995"/>
      <c r="BZ60" s="995"/>
      <c r="CA60" s="995"/>
      <c r="CB60" s="995"/>
      <c r="CC60" s="995"/>
      <c r="CD60" s="995"/>
      <c r="CE60" s="995"/>
      <c r="CF60" s="995"/>
      <c r="CG60" s="1010"/>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89"/>
    </row>
    <row r="61" spans="1:131" ht="26.25" customHeight="1" thickBot="1" x14ac:dyDescent="0.2">
      <c r="A61" s="96">
        <v>34</v>
      </c>
      <c r="B61" s="1024"/>
      <c r="C61" s="1025"/>
      <c r="D61" s="1025"/>
      <c r="E61" s="1025"/>
      <c r="F61" s="1025"/>
      <c r="G61" s="1025"/>
      <c r="H61" s="1025"/>
      <c r="I61" s="1025"/>
      <c r="J61" s="1025"/>
      <c r="K61" s="1025"/>
      <c r="L61" s="1025"/>
      <c r="M61" s="1025"/>
      <c r="N61" s="1025"/>
      <c r="O61" s="1025"/>
      <c r="P61" s="1026"/>
      <c r="Q61" s="1027"/>
      <c r="R61" s="1019"/>
      <c r="S61" s="1019"/>
      <c r="T61" s="1019"/>
      <c r="U61" s="1019"/>
      <c r="V61" s="1019"/>
      <c r="W61" s="1019"/>
      <c r="X61" s="1019"/>
      <c r="Y61" s="1019"/>
      <c r="Z61" s="1019"/>
      <c r="AA61" s="1019"/>
      <c r="AB61" s="1019"/>
      <c r="AC61" s="1019"/>
      <c r="AD61" s="1019"/>
      <c r="AE61" s="1028"/>
      <c r="AF61" s="1029"/>
      <c r="AG61" s="1030"/>
      <c r="AH61" s="1030"/>
      <c r="AI61" s="1030"/>
      <c r="AJ61" s="1031"/>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66"/>
      <c r="BF61" s="966"/>
      <c r="BG61" s="966"/>
      <c r="BH61" s="966"/>
      <c r="BI61" s="967"/>
      <c r="BJ61" s="108"/>
      <c r="BK61" s="108"/>
      <c r="BL61" s="108"/>
      <c r="BM61" s="108"/>
      <c r="BN61" s="108"/>
      <c r="BO61" s="99"/>
      <c r="BP61" s="99"/>
      <c r="BQ61" s="96">
        <v>55</v>
      </c>
      <c r="BR61" s="97"/>
      <c r="BS61" s="994"/>
      <c r="BT61" s="995"/>
      <c r="BU61" s="995"/>
      <c r="BV61" s="995"/>
      <c r="BW61" s="995"/>
      <c r="BX61" s="995"/>
      <c r="BY61" s="995"/>
      <c r="BZ61" s="995"/>
      <c r="CA61" s="995"/>
      <c r="CB61" s="995"/>
      <c r="CC61" s="995"/>
      <c r="CD61" s="995"/>
      <c r="CE61" s="995"/>
      <c r="CF61" s="995"/>
      <c r="CG61" s="1010"/>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89"/>
    </row>
    <row r="62" spans="1:131" ht="26.25" customHeight="1" x14ac:dyDescent="0.15">
      <c r="A62" s="96">
        <v>35</v>
      </c>
      <c r="B62" s="1024"/>
      <c r="C62" s="1025"/>
      <c r="D62" s="1025"/>
      <c r="E62" s="1025"/>
      <c r="F62" s="1025"/>
      <c r="G62" s="1025"/>
      <c r="H62" s="1025"/>
      <c r="I62" s="1025"/>
      <c r="J62" s="1025"/>
      <c r="K62" s="1025"/>
      <c r="L62" s="1025"/>
      <c r="M62" s="1025"/>
      <c r="N62" s="1025"/>
      <c r="O62" s="1025"/>
      <c r="P62" s="1026"/>
      <c r="Q62" s="1027"/>
      <c r="R62" s="1019"/>
      <c r="S62" s="1019"/>
      <c r="T62" s="1019"/>
      <c r="U62" s="1019"/>
      <c r="V62" s="1019"/>
      <c r="W62" s="1019"/>
      <c r="X62" s="1019"/>
      <c r="Y62" s="1019"/>
      <c r="Z62" s="1019"/>
      <c r="AA62" s="1019"/>
      <c r="AB62" s="1019"/>
      <c r="AC62" s="1019"/>
      <c r="AD62" s="1019"/>
      <c r="AE62" s="1028"/>
      <c r="AF62" s="1029"/>
      <c r="AG62" s="1030"/>
      <c r="AH62" s="1030"/>
      <c r="AI62" s="1030"/>
      <c r="AJ62" s="1031"/>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66"/>
      <c r="BF62" s="966"/>
      <c r="BG62" s="966"/>
      <c r="BH62" s="966"/>
      <c r="BI62" s="967"/>
      <c r="BJ62" s="1021" t="s">
        <v>346</v>
      </c>
      <c r="BK62" s="1022"/>
      <c r="BL62" s="1022"/>
      <c r="BM62" s="1022"/>
      <c r="BN62" s="1023"/>
      <c r="BO62" s="99"/>
      <c r="BP62" s="99"/>
      <c r="BQ62" s="96">
        <v>56</v>
      </c>
      <c r="BR62" s="97"/>
      <c r="BS62" s="994"/>
      <c r="BT62" s="995"/>
      <c r="BU62" s="995"/>
      <c r="BV62" s="995"/>
      <c r="BW62" s="995"/>
      <c r="BX62" s="995"/>
      <c r="BY62" s="995"/>
      <c r="BZ62" s="995"/>
      <c r="CA62" s="995"/>
      <c r="CB62" s="995"/>
      <c r="CC62" s="995"/>
      <c r="CD62" s="995"/>
      <c r="CE62" s="995"/>
      <c r="CF62" s="995"/>
      <c r="CG62" s="1010"/>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89"/>
    </row>
    <row r="63" spans="1:131" ht="26.25" customHeight="1" thickBot="1" x14ac:dyDescent="0.2">
      <c r="A63" s="98" t="s">
        <v>324</v>
      </c>
      <c r="B63" s="931" t="s">
        <v>347</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4"/>
      <c r="AF63" s="1015">
        <v>278</v>
      </c>
      <c r="AG63" s="953"/>
      <c r="AH63" s="953"/>
      <c r="AI63" s="953"/>
      <c r="AJ63" s="1016"/>
      <c r="AK63" s="1017"/>
      <c r="AL63" s="957"/>
      <c r="AM63" s="957"/>
      <c r="AN63" s="957"/>
      <c r="AO63" s="957"/>
      <c r="AP63" s="953">
        <v>6561</v>
      </c>
      <c r="AQ63" s="953"/>
      <c r="AR63" s="953"/>
      <c r="AS63" s="953"/>
      <c r="AT63" s="953"/>
      <c r="AU63" s="953">
        <v>5000</v>
      </c>
      <c r="AV63" s="953"/>
      <c r="AW63" s="953"/>
      <c r="AX63" s="953"/>
      <c r="AY63" s="953"/>
      <c r="AZ63" s="1011"/>
      <c r="BA63" s="1011"/>
      <c r="BB63" s="1011"/>
      <c r="BC63" s="1011"/>
      <c r="BD63" s="1011"/>
      <c r="BE63" s="954"/>
      <c r="BF63" s="954"/>
      <c r="BG63" s="954"/>
      <c r="BH63" s="954"/>
      <c r="BI63" s="955"/>
      <c r="BJ63" s="1012" t="s">
        <v>64</v>
      </c>
      <c r="BK63" s="947"/>
      <c r="BL63" s="947"/>
      <c r="BM63" s="947"/>
      <c r="BN63" s="1013"/>
      <c r="BO63" s="99"/>
      <c r="BP63" s="99"/>
      <c r="BQ63" s="96">
        <v>57</v>
      </c>
      <c r="BR63" s="97"/>
      <c r="BS63" s="994"/>
      <c r="BT63" s="995"/>
      <c r="BU63" s="995"/>
      <c r="BV63" s="995"/>
      <c r="BW63" s="995"/>
      <c r="BX63" s="995"/>
      <c r="BY63" s="995"/>
      <c r="BZ63" s="995"/>
      <c r="CA63" s="995"/>
      <c r="CB63" s="995"/>
      <c r="CC63" s="995"/>
      <c r="CD63" s="995"/>
      <c r="CE63" s="995"/>
      <c r="CF63" s="995"/>
      <c r="CG63" s="1010"/>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89"/>
    </row>
    <row r="64" spans="1:131" ht="26.25" customHeight="1" x14ac:dyDescent="0.15">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6">
        <v>58</v>
      </c>
      <c r="BR64" s="97"/>
      <c r="BS64" s="994"/>
      <c r="BT64" s="995"/>
      <c r="BU64" s="995"/>
      <c r="BV64" s="995"/>
      <c r="BW64" s="995"/>
      <c r="BX64" s="995"/>
      <c r="BY64" s="995"/>
      <c r="BZ64" s="995"/>
      <c r="CA64" s="995"/>
      <c r="CB64" s="995"/>
      <c r="CC64" s="995"/>
      <c r="CD64" s="995"/>
      <c r="CE64" s="995"/>
      <c r="CF64" s="995"/>
      <c r="CG64" s="1010"/>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89"/>
    </row>
    <row r="65" spans="1:131" ht="26.25" customHeight="1" thickBot="1" x14ac:dyDescent="0.2">
      <c r="A65" s="108" t="s">
        <v>348</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99"/>
      <c r="BF65" s="99"/>
      <c r="BG65" s="99"/>
      <c r="BH65" s="99"/>
      <c r="BI65" s="99"/>
      <c r="BJ65" s="99"/>
      <c r="BK65" s="99"/>
      <c r="BL65" s="99"/>
      <c r="BM65" s="99"/>
      <c r="BN65" s="99"/>
      <c r="BO65" s="99"/>
      <c r="BP65" s="99"/>
      <c r="BQ65" s="96">
        <v>59</v>
      </c>
      <c r="BR65" s="97"/>
      <c r="BS65" s="994"/>
      <c r="BT65" s="995"/>
      <c r="BU65" s="995"/>
      <c r="BV65" s="995"/>
      <c r="BW65" s="995"/>
      <c r="BX65" s="995"/>
      <c r="BY65" s="995"/>
      <c r="BZ65" s="995"/>
      <c r="CA65" s="995"/>
      <c r="CB65" s="995"/>
      <c r="CC65" s="995"/>
      <c r="CD65" s="995"/>
      <c r="CE65" s="995"/>
      <c r="CF65" s="995"/>
      <c r="CG65" s="1010"/>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89"/>
    </row>
    <row r="66" spans="1:131" ht="26.25" customHeight="1" x14ac:dyDescent="0.15">
      <c r="A66" s="997" t="s">
        <v>349</v>
      </c>
      <c r="B66" s="998"/>
      <c r="C66" s="998"/>
      <c r="D66" s="998"/>
      <c r="E66" s="998"/>
      <c r="F66" s="998"/>
      <c r="G66" s="998"/>
      <c r="H66" s="998"/>
      <c r="I66" s="998"/>
      <c r="J66" s="998"/>
      <c r="K66" s="998"/>
      <c r="L66" s="998"/>
      <c r="M66" s="998"/>
      <c r="N66" s="998"/>
      <c r="O66" s="998"/>
      <c r="P66" s="999"/>
      <c r="Q66" s="983" t="s">
        <v>328</v>
      </c>
      <c r="R66" s="984"/>
      <c r="S66" s="984"/>
      <c r="T66" s="984"/>
      <c r="U66" s="985"/>
      <c r="V66" s="983" t="s">
        <v>329</v>
      </c>
      <c r="W66" s="984"/>
      <c r="X66" s="984"/>
      <c r="Y66" s="984"/>
      <c r="Z66" s="985"/>
      <c r="AA66" s="983" t="s">
        <v>330</v>
      </c>
      <c r="AB66" s="984"/>
      <c r="AC66" s="984"/>
      <c r="AD66" s="984"/>
      <c r="AE66" s="985"/>
      <c r="AF66" s="1003" t="s">
        <v>331</v>
      </c>
      <c r="AG66" s="1004"/>
      <c r="AH66" s="1004"/>
      <c r="AI66" s="1004"/>
      <c r="AJ66" s="1005"/>
      <c r="AK66" s="983" t="s">
        <v>332</v>
      </c>
      <c r="AL66" s="998"/>
      <c r="AM66" s="998"/>
      <c r="AN66" s="998"/>
      <c r="AO66" s="999"/>
      <c r="AP66" s="983" t="s">
        <v>333</v>
      </c>
      <c r="AQ66" s="984"/>
      <c r="AR66" s="984"/>
      <c r="AS66" s="984"/>
      <c r="AT66" s="985"/>
      <c r="AU66" s="983" t="s">
        <v>350</v>
      </c>
      <c r="AV66" s="984"/>
      <c r="AW66" s="984"/>
      <c r="AX66" s="984"/>
      <c r="AY66" s="985"/>
      <c r="AZ66" s="983" t="s">
        <v>310</v>
      </c>
      <c r="BA66" s="984"/>
      <c r="BB66" s="984"/>
      <c r="BC66" s="984"/>
      <c r="BD66" s="989"/>
      <c r="BE66" s="99"/>
      <c r="BF66" s="99"/>
      <c r="BG66" s="99"/>
      <c r="BH66" s="99"/>
      <c r="BI66" s="99"/>
      <c r="BJ66" s="99"/>
      <c r="BK66" s="99"/>
      <c r="BL66" s="99"/>
      <c r="BM66" s="99"/>
      <c r="BN66" s="99"/>
      <c r="BO66" s="99"/>
      <c r="BP66" s="99"/>
      <c r="BQ66" s="96">
        <v>60</v>
      </c>
      <c r="BR66" s="101"/>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986"/>
      <c r="R67" s="987"/>
      <c r="S67" s="987"/>
      <c r="T67" s="987"/>
      <c r="U67" s="988"/>
      <c r="V67" s="986"/>
      <c r="W67" s="987"/>
      <c r="X67" s="987"/>
      <c r="Y67" s="987"/>
      <c r="Z67" s="988"/>
      <c r="AA67" s="986"/>
      <c r="AB67" s="987"/>
      <c r="AC67" s="987"/>
      <c r="AD67" s="987"/>
      <c r="AE67" s="988"/>
      <c r="AF67" s="1006"/>
      <c r="AG67" s="1007"/>
      <c r="AH67" s="1007"/>
      <c r="AI67" s="1007"/>
      <c r="AJ67" s="1008"/>
      <c r="AK67" s="1009"/>
      <c r="AL67" s="1001"/>
      <c r="AM67" s="1001"/>
      <c r="AN67" s="1001"/>
      <c r="AO67" s="1002"/>
      <c r="AP67" s="986"/>
      <c r="AQ67" s="987"/>
      <c r="AR67" s="987"/>
      <c r="AS67" s="987"/>
      <c r="AT67" s="988"/>
      <c r="AU67" s="986"/>
      <c r="AV67" s="987"/>
      <c r="AW67" s="987"/>
      <c r="AX67" s="987"/>
      <c r="AY67" s="988"/>
      <c r="AZ67" s="986"/>
      <c r="BA67" s="987"/>
      <c r="BB67" s="987"/>
      <c r="BC67" s="987"/>
      <c r="BD67" s="990"/>
      <c r="BE67" s="99"/>
      <c r="BF67" s="99"/>
      <c r="BG67" s="99"/>
      <c r="BH67" s="99"/>
      <c r="BI67" s="99"/>
      <c r="BJ67" s="99"/>
      <c r="BK67" s="99"/>
      <c r="BL67" s="99"/>
      <c r="BM67" s="99"/>
      <c r="BN67" s="99"/>
      <c r="BO67" s="99"/>
      <c r="BP67" s="99"/>
      <c r="BQ67" s="96">
        <v>61</v>
      </c>
      <c r="BR67" s="101"/>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x14ac:dyDescent="0.15">
      <c r="A68" s="94">
        <v>1</v>
      </c>
      <c r="B68" s="979" t="s">
        <v>351</v>
      </c>
      <c r="C68" s="980"/>
      <c r="D68" s="980"/>
      <c r="E68" s="980"/>
      <c r="F68" s="980"/>
      <c r="G68" s="980"/>
      <c r="H68" s="980"/>
      <c r="I68" s="980"/>
      <c r="J68" s="980"/>
      <c r="K68" s="980"/>
      <c r="L68" s="980"/>
      <c r="M68" s="980"/>
      <c r="N68" s="980"/>
      <c r="O68" s="980"/>
      <c r="P68" s="981"/>
      <c r="Q68" s="982">
        <v>2250</v>
      </c>
      <c r="R68" s="976"/>
      <c r="S68" s="976"/>
      <c r="T68" s="976"/>
      <c r="U68" s="976"/>
      <c r="V68" s="976">
        <v>2226</v>
      </c>
      <c r="W68" s="976"/>
      <c r="X68" s="976"/>
      <c r="Y68" s="976"/>
      <c r="Z68" s="976"/>
      <c r="AA68" s="976">
        <v>24</v>
      </c>
      <c r="AB68" s="976"/>
      <c r="AC68" s="976"/>
      <c r="AD68" s="976"/>
      <c r="AE68" s="976"/>
      <c r="AF68" s="976">
        <v>24</v>
      </c>
      <c r="AG68" s="976"/>
      <c r="AH68" s="976"/>
      <c r="AI68" s="976"/>
      <c r="AJ68" s="976"/>
      <c r="AK68" s="976">
        <v>26</v>
      </c>
      <c r="AL68" s="976"/>
      <c r="AM68" s="976"/>
      <c r="AN68" s="976"/>
      <c r="AO68" s="976"/>
      <c r="AP68" s="976">
        <v>1416</v>
      </c>
      <c r="AQ68" s="976"/>
      <c r="AR68" s="976"/>
      <c r="AS68" s="976"/>
      <c r="AT68" s="976"/>
      <c r="AU68" s="976">
        <v>1075</v>
      </c>
      <c r="AV68" s="976"/>
      <c r="AW68" s="976"/>
      <c r="AX68" s="976"/>
      <c r="AY68" s="976"/>
      <c r="AZ68" s="977"/>
      <c r="BA68" s="977"/>
      <c r="BB68" s="977"/>
      <c r="BC68" s="977"/>
      <c r="BD68" s="978"/>
      <c r="BE68" s="99"/>
      <c r="BF68" s="99"/>
      <c r="BG68" s="99"/>
      <c r="BH68" s="99"/>
      <c r="BI68" s="99"/>
      <c r="BJ68" s="99"/>
      <c r="BK68" s="99"/>
      <c r="BL68" s="99"/>
      <c r="BM68" s="99"/>
      <c r="BN68" s="99"/>
      <c r="BO68" s="99"/>
      <c r="BP68" s="99"/>
      <c r="BQ68" s="96">
        <v>62</v>
      </c>
      <c r="BR68" s="101"/>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x14ac:dyDescent="0.15">
      <c r="A69" s="96">
        <v>2</v>
      </c>
      <c r="B69" s="968" t="s">
        <v>352</v>
      </c>
      <c r="C69" s="969"/>
      <c r="D69" s="969"/>
      <c r="E69" s="969"/>
      <c r="F69" s="969"/>
      <c r="G69" s="969"/>
      <c r="H69" s="969"/>
      <c r="I69" s="969"/>
      <c r="J69" s="969"/>
      <c r="K69" s="969"/>
      <c r="L69" s="969"/>
      <c r="M69" s="969"/>
      <c r="N69" s="969"/>
      <c r="O69" s="969"/>
      <c r="P69" s="970"/>
      <c r="Q69" s="971">
        <v>2027</v>
      </c>
      <c r="R69" s="965"/>
      <c r="S69" s="965"/>
      <c r="T69" s="965"/>
      <c r="U69" s="965"/>
      <c r="V69" s="965">
        <v>2075</v>
      </c>
      <c r="W69" s="965"/>
      <c r="X69" s="965"/>
      <c r="Y69" s="965"/>
      <c r="Z69" s="965"/>
      <c r="AA69" s="965">
        <v>-48</v>
      </c>
      <c r="AB69" s="965"/>
      <c r="AC69" s="965"/>
      <c r="AD69" s="965"/>
      <c r="AE69" s="965"/>
      <c r="AF69" s="965">
        <v>-208</v>
      </c>
      <c r="AG69" s="965"/>
      <c r="AH69" s="965"/>
      <c r="AI69" s="965"/>
      <c r="AJ69" s="965"/>
      <c r="AK69" s="965">
        <v>605</v>
      </c>
      <c r="AL69" s="965"/>
      <c r="AM69" s="965"/>
      <c r="AN69" s="965"/>
      <c r="AO69" s="965"/>
      <c r="AP69" s="965">
        <v>518</v>
      </c>
      <c r="AQ69" s="965"/>
      <c r="AR69" s="965"/>
      <c r="AS69" s="965"/>
      <c r="AT69" s="965"/>
      <c r="AU69" s="965">
        <v>114</v>
      </c>
      <c r="AV69" s="965"/>
      <c r="AW69" s="965"/>
      <c r="AX69" s="965"/>
      <c r="AY69" s="965"/>
      <c r="AZ69" s="966"/>
      <c r="BA69" s="966"/>
      <c r="BB69" s="966"/>
      <c r="BC69" s="966"/>
      <c r="BD69" s="967"/>
      <c r="BE69" s="99"/>
      <c r="BF69" s="99"/>
      <c r="BG69" s="99"/>
      <c r="BH69" s="99"/>
      <c r="BI69" s="99"/>
      <c r="BJ69" s="99"/>
      <c r="BK69" s="99"/>
      <c r="BL69" s="99"/>
      <c r="BM69" s="99"/>
      <c r="BN69" s="99"/>
      <c r="BO69" s="99"/>
      <c r="BP69" s="99"/>
      <c r="BQ69" s="96">
        <v>63</v>
      </c>
      <c r="BR69" s="101"/>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x14ac:dyDescent="0.15">
      <c r="A70" s="96">
        <v>3</v>
      </c>
      <c r="B70" s="968" t="s">
        <v>353</v>
      </c>
      <c r="C70" s="969"/>
      <c r="D70" s="969"/>
      <c r="E70" s="969"/>
      <c r="F70" s="969"/>
      <c r="G70" s="969"/>
      <c r="H70" s="969"/>
      <c r="I70" s="969"/>
      <c r="J70" s="969"/>
      <c r="K70" s="969"/>
      <c r="L70" s="969"/>
      <c r="M70" s="969"/>
      <c r="N70" s="969"/>
      <c r="O70" s="969"/>
      <c r="P70" s="970"/>
      <c r="Q70" s="971">
        <v>764</v>
      </c>
      <c r="R70" s="965"/>
      <c r="S70" s="965"/>
      <c r="T70" s="965"/>
      <c r="U70" s="965"/>
      <c r="V70" s="965">
        <v>740</v>
      </c>
      <c r="W70" s="965"/>
      <c r="X70" s="965"/>
      <c r="Y70" s="965"/>
      <c r="Z70" s="965"/>
      <c r="AA70" s="965">
        <v>24</v>
      </c>
      <c r="AB70" s="965"/>
      <c r="AC70" s="965"/>
      <c r="AD70" s="965"/>
      <c r="AE70" s="965"/>
      <c r="AF70" s="965">
        <v>24</v>
      </c>
      <c r="AG70" s="965"/>
      <c r="AH70" s="965"/>
      <c r="AI70" s="965"/>
      <c r="AJ70" s="965"/>
      <c r="AK70" s="965">
        <v>24</v>
      </c>
      <c r="AL70" s="965"/>
      <c r="AM70" s="965"/>
      <c r="AN70" s="965"/>
      <c r="AO70" s="965"/>
      <c r="AP70" s="965">
        <v>670</v>
      </c>
      <c r="AQ70" s="965"/>
      <c r="AR70" s="965"/>
      <c r="AS70" s="965"/>
      <c r="AT70" s="965"/>
      <c r="AU70" s="965">
        <v>63</v>
      </c>
      <c r="AV70" s="965"/>
      <c r="AW70" s="965"/>
      <c r="AX70" s="965"/>
      <c r="AY70" s="965"/>
      <c r="AZ70" s="966"/>
      <c r="BA70" s="966"/>
      <c r="BB70" s="966"/>
      <c r="BC70" s="966"/>
      <c r="BD70" s="967"/>
      <c r="BE70" s="99"/>
      <c r="BF70" s="99"/>
      <c r="BG70" s="99"/>
      <c r="BH70" s="99"/>
      <c r="BI70" s="99"/>
      <c r="BJ70" s="99"/>
      <c r="BK70" s="99"/>
      <c r="BL70" s="99"/>
      <c r="BM70" s="99"/>
      <c r="BN70" s="99"/>
      <c r="BO70" s="99"/>
      <c r="BP70" s="99"/>
      <c r="BQ70" s="96">
        <v>64</v>
      </c>
      <c r="BR70" s="101"/>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x14ac:dyDescent="0.15">
      <c r="A71" s="96">
        <v>4</v>
      </c>
      <c r="B71" s="968" t="s">
        <v>354</v>
      </c>
      <c r="C71" s="969"/>
      <c r="D71" s="969"/>
      <c r="E71" s="969"/>
      <c r="F71" s="969"/>
      <c r="G71" s="969"/>
      <c r="H71" s="969"/>
      <c r="I71" s="969"/>
      <c r="J71" s="969"/>
      <c r="K71" s="969"/>
      <c r="L71" s="969"/>
      <c r="M71" s="969"/>
      <c r="N71" s="969"/>
      <c r="O71" s="969"/>
      <c r="P71" s="970"/>
      <c r="Q71" s="971">
        <v>818</v>
      </c>
      <c r="R71" s="965"/>
      <c r="S71" s="965"/>
      <c r="T71" s="965"/>
      <c r="U71" s="965"/>
      <c r="V71" s="965">
        <v>803</v>
      </c>
      <c r="W71" s="965"/>
      <c r="X71" s="965"/>
      <c r="Y71" s="965"/>
      <c r="Z71" s="965"/>
      <c r="AA71" s="965">
        <v>15</v>
      </c>
      <c r="AB71" s="965"/>
      <c r="AC71" s="965"/>
      <c r="AD71" s="965"/>
      <c r="AE71" s="965"/>
      <c r="AF71" s="965">
        <v>15</v>
      </c>
      <c r="AG71" s="965"/>
      <c r="AH71" s="965"/>
      <c r="AI71" s="965"/>
      <c r="AJ71" s="965"/>
      <c r="AK71" s="965">
        <v>15</v>
      </c>
      <c r="AL71" s="965"/>
      <c r="AM71" s="965"/>
      <c r="AN71" s="965"/>
      <c r="AO71" s="965"/>
      <c r="AP71" s="965" t="s">
        <v>337</v>
      </c>
      <c r="AQ71" s="965"/>
      <c r="AR71" s="965"/>
      <c r="AS71" s="965"/>
      <c r="AT71" s="965"/>
      <c r="AU71" s="965" t="s">
        <v>337</v>
      </c>
      <c r="AV71" s="965"/>
      <c r="AW71" s="965"/>
      <c r="AX71" s="965"/>
      <c r="AY71" s="965"/>
      <c r="AZ71" s="966"/>
      <c r="BA71" s="966"/>
      <c r="BB71" s="966"/>
      <c r="BC71" s="966"/>
      <c r="BD71" s="967"/>
      <c r="BE71" s="99"/>
      <c r="BF71" s="99"/>
      <c r="BG71" s="99"/>
      <c r="BH71" s="99"/>
      <c r="BI71" s="99"/>
      <c r="BJ71" s="99"/>
      <c r="BK71" s="99"/>
      <c r="BL71" s="99"/>
      <c r="BM71" s="99"/>
      <c r="BN71" s="99"/>
      <c r="BO71" s="99"/>
      <c r="BP71" s="99"/>
      <c r="BQ71" s="96">
        <v>65</v>
      </c>
      <c r="BR71" s="101"/>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x14ac:dyDescent="0.15">
      <c r="A72" s="96">
        <v>5</v>
      </c>
      <c r="B72" s="968" t="s">
        <v>355</v>
      </c>
      <c r="C72" s="969"/>
      <c r="D72" s="969"/>
      <c r="E72" s="969"/>
      <c r="F72" s="969"/>
      <c r="G72" s="969"/>
      <c r="H72" s="969"/>
      <c r="I72" s="969"/>
      <c r="J72" s="969"/>
      <c r="K72" s="969"/>
      <c r="L72" s="969"/>
      <c r="M72" s="969"/>
      <c r="N72" s="969"/>
      <c r="O72" s="969"/>
      <c r="P72" s="970"/>
      <c r="Q72" s="971">
        <v>7101</v>
      </c>
      <c r="R72" s="965"/>
      <c r="S72" s="965"/>
      <c r="T72" s="965"/>
      <c r="U72" s="965"/>
      <c r="V72" s="965">
        <v>6737</v>
      </c>
      <c r="W72" s="965"/>
      <c r="X72" s="965"/>
      <c r="Y72" s="965"/>
      <c r="Z72" s="965"/>
      <c r="AA72" s="965">
        <v>364</v>
      </c>
      <c r="AB72" s="965"/>
      <c r="AC72" s="965"/>
      <c r="AD72" s="965"/>
      <c r="AE72" s="965"/>
      <c r="AF72" s="965">
        <v>364</v>
      </c>
      <c r="AG72" s="965"/>
      <c r="AH72" s="965"/>
      <c r="AI72" s="965"/>
      <c r="AJ72" s="965"/>
      <c r="AK72" s="965" t="s">
        <v>337</v>
      </c>
      <c r="AL72" s="965"/>
      <c r="AM72" s="965"/>
      <c r="AN72" s="965"/>
      <c r="AO72" s="965"/>
      <c r="AP72" s="965" t="s">
        <v>337</v>
      </c>
      <c r="AQ72" s="965"/>
      <c r="AR72" s="965"/>
      <c r="AS72" s="965"/>
      <c r="AT72" s="965"/>
      <c r="AU72" s="965" t="s">
        <v>337</v>
      </c>
      <c r="AV72" s="965"/>
      <c r="AW72" s="965"/>
      <c r="AX72" s="965"/>
      <c r="AY72" s="965"/>
      <c r="AZ72" s="966"/>
      <c r="BA72" s="966"/>
      <c r="BB72" s="966"/>
      <c r="BC72" s="966"/>
      <c r="BD72" s="967"/>
      <c r="BE72" s="99"/>
      <c r="BF72" s="99"/>
      <c r="BG72" s="99"/>
      <c r="BH72" s="99"/>
      <c r="BI72" s="99"/>
      <c r="BJ72" s="99"/>
      <c r="BK72" s="99"/>
      <c r="BL72" s="99"/>
      <c r="BM72" s="99"/>
      <c r="BN72" s="99"/>
      <c r="BO72" s="99"/>
      <c r="BP72" s="99"/>
      <c r="BQ72" s="96">
        <v>66</v>
      </c>
      <c r="BR72" s="101"/>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x14ac:dyDescent="0.15">
      <c r="A73" s="96">
        <v>6</v>
      </c>
      <c r="B73" s="968" t="s">
        <v>356</v>
      </c>
      <c r="C73" s="969"/>
      <c r="D73" s="969"/>
      <c r="E73" s="969"/>
      <c r="F73" s="969"/>
      <c r="G73" s="969"/>
      <c r="H73" s="969"/>
      <c r="I73" s="969"/>
      <c r="J73" s="969"/>
      <c r="K73" s="969"/>
      <c r="L73" s="969"/>
      <c r="M73" s="969"/>
      <c r="N73" s="969"/>
      <c r="O73" s="969"/>
      <c r="P73" s="970"/>
      <c r="Q73" s="971">
        <v>148</v>
      </c>
      <c r="R73" s="965"/>
      <c r="S73" s="965"/>
      <c r="T73" s="965"/>
      <c r="U73" s="965"/>
      <c r="V73" s="965">
        <v>138</v>
      </c>
      <c r="W73" s="965"/>
      <c r="X73" s="965"/>
      <c r="Y73" s="965"/>
      <c r="Z73" s="965"/>
      <c r="AA73" s="965">
        <v>10</v>
      </c>
      <c r="AB73" s="965"/>
      <c r="AC73" s="965"/>
      <c r="AD73" s="965"/>
      <c r="AE73" s="965"/>
      <c r="AF73" s="965">
        <v>10</v>
      </c>
      <c r="AG73" s="965"/>
      <c r="AH73" s="965"/>
      <c r="AI73" s="965"/>
      <c r="AJ73" s="965"/>
      <c r="AK73" s="965">
        <v>5</v>
      </c>
      <c r="AL73" s="965"/>
      <c r="AM73" s="965"/>
      <c r="AN73" s="965"/>
      <c r="AO73" s="965"/>
      <c r="AP73" s="965" t="s">
        <v>337</v>
      </c>
      <c r="AQ73" s="965"/>
      <c r="AR73" s="965"/>
      <c r="AS73" s="965"/>
      <c r="AT73" s="965"/>
      <c r="AU73" s="965" t="s">
        <v>337</v>
      </c>
      <c r="AV73" s="965"/>
      <c r="AW73" s="965"/>
      <c r="AX73" s="965"/>
      <c r="AY73" s="965"/>
      <c r="AZ73" s="966"/>
      <c r="BA73" s="966"/>
      <c r="BB73" s="966"/>
      <c r="BC73" s="966"/>
      <c r="BD73" s="967"/>
      <c r="BE73" s="99"/>
      <c r="BF73" s="99"/>
      <c r="BG73" s="99"/>
      <c r="BH73" s="99"/>
      <c r="BI73" s="99"/>
      <c r="BJ73" s="99"/>
      <c r="BK73" s="99"/>
      <c r="BL73" s="99"/>
      <c r="BM73" s="99"/>
      <c r="BN73" s="99"/>
      <c r="BO73" s="99"/>
      <c r="BP73" s="99"/>
      <c r="BQ73" s="96">
        <v>67</v>
      </c>
      <c r="BR73" s="101"/>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x14ac:dyDescent="0.15">
      <c r="A74" s="96">
        <v>7</v>
      </c>
      <c r="B74" s="968" t="s">
        <v>357</v>
      </c>
      <c r="C74" s="969"/>
      <c r="D74" s="969"/>
      <c r="E74" s="969"/>
      <c r="F74" s="969"/>
      <c r="G74" s="969"/>
      <c r="H74" s="969"/>
      <c r="I74" s="969"/>
      <c r="J74" s="969"/>
      <c r="K74" s="969"/>
      <c r="L74" s="969"/>
      <c r="M74" s="969"/>
      <c r="N74" s="969"/>
      <c r="O74" s="969"/>
      <c r="P74" s="970"/>
      <c r="Q74" s="971">
        <v>531</v>
      </c>
      <c r="R74" s="965"/>
      <c r="S74" s="965"/>
      <c r="T74" s="965"/>
      <c r="U74" s="965"/>
      <c r="V74" s="965">
        <v>514</v>
      </c>
      <c r="W74" s="965"/>
      <c r="X74" s="965"/>
      <c r="Y74" s="965"/>
      <c r="Z74" s="965"/>
      <c r="AA74" s="965">
        <v>17</v>
      </c>
      <c r="AB74" s="965"/>
      <c r="AC74" s="965"/>
      <c r="AD74" s="965"/>
      <c r="AE74" s="965"/>
      <c r="AF74" s="965">
        <v>17</v>
      </c>
      <c r="AG74" s="965"/>
      <c r="AH74" s="965"/>
      <c r="AI74" s="965"/>
      <c r="AJ74" s="965"/>
      <c r="AK74" s="965">
        <v>8</v>
      </c>
      <c r="AL74" s="965"/>
      <c r="AM74" s="965"/>
      <c r="AN74" s="965"/>
      <c r="AO74" s="965"/>
      <c r="AP74" s="965" t="s">
        <v>337</v>
      </c>
      <c r="AQ74" s="965"/>
      <c r="AR74" s="965"/>
      <c r="AS74" s="965"/>
      <c r="AT74" s="965"/>
      <c r="AU74" s="965" t="s">
        <v>337</v>
      </c>
      <c r="AV74" s="965"/>
      <c r="AW74" s="965"/>
      <c r="AX74" s="965"/>
      <c r="AY74" s="965"/>
      <c r="AZ74" s="966"/>
      <c r="BA74" s="966"/>
      <c r="BB74" s="966"/>
      <c r="BC74" s="966"/>
      <c r="BD74" s="967"/>
      <c r="BE74" s="99"/>
      <c r="BF74" s="99"/>
      <c r="BG74" s="99"/>
      <c r="BH74" s="99"/>
      <c r="BI74" s="99"/>
      <c r="BJ74" s="99"/>
      <c r="BK74" s="99"/>
      <c r="BL74" s="99"/>
      <c r="BM74" s="99"/>
      <c r="BN74" s="99"/>
      <c r="BO74" s="99"/>
      <c r="BP74" s="99"/>
      <c r="BQ74" s="96">
        <v>68</v>
      </c>
      <c r="BR74" s="101"/>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x14ac:dyDescent="0.15">
      <c r="A75" s="96">
        <v>8</v>
      </c>
      <c r="B75" s="968" t="s">
        <v>358</v>
      </c>
      <c r="C75" s="969"/>
      <c r="D75" s="969"/>
      <c r="E75" s="969"/>
      <c r="F75" s="969"/>
      <c r="G75" s="969"/>
      <c r="H75" s="969"/>
      <c r="I75" s="969"/>
      <c r="J75" s="969"/>
      <c r="K75" s="969"/>
      <c r="L75" s="969"/>
      <c r="M75" s="969"/>
      <c r="N75" s="969"/>
      <c r="O75" s="969"/>
      <c r="P75" s="970"/>
      <c r="Q75" s="972">
        <v>170790</v>
      </c>
      <c r="R75" s="973"/>
      <c r="S75" s="973"/>
      <c r="T75" s="973"/>
      <c r="U75" s="974"/>
      <c r="V75" s="975">
        <v>165043</v>
      </c>
      <c r="W75" s="973"/>
      <c r="X75" s="973"/>
      <c r="Y75" s="973"/>
      <c r="Z75" s="974"/>
      <c r="AA75" s="975">
        <v>5747</v>
      </c>
      <c r="AB75" s="973"/>
      <c r="AC75" s="973"/>
      <c r="AD75" s="973"/>
      <c r="AE75" s="974"/>
      <c r="AF75" s="975">
        <v>5743</v>
      </c>
      <c r="AG75" s="973"/>
      <c r="AH75" s="973"/>
      <c r="AI75" s="973"/>
      <c r="AJ75" s="974"/>
      <c r="AK75" s="975">
        <v>6172</v>
      </c>
      <c r="AL75" s="973"/>
      <c r="AM75" s="973"/>
      <c r="AN75" s="973"/>
      <c r="AO75" s="974"/>
      <c r="AP75" s="975" t="s">
        <v>337</v>
      </c>
      <c r="AQ75" s="973"/>
      <c r="AR75" s="973"/>
      <c r="AS75" s="973"/>
      <c r="AT75" s="974"/>
      <c r="AU75" s="975" t="s">
        <v>337</v>
      </c>
      <c r="AV75" s="973"/>
      <c r="AW75" s="973"/>
      <c r="AX75" s="973"/>
      <c r="AY75" s="974"/>
      <c r="AZ75" s="966"/>
      <c r="BA75" s="966"/>
      <c r="BB75" s="966"/>
      <c r="BC75" s="966"/>
      <c r="BD75" s="967"/>
      <c r="BE75" s="99"/>
      <c r="BF75" s="99"/>
      <c r="BG75" s="99"/>
      <c r="BH75" s="99"/>
      <c r="BI75" s="99"/>
      <c r="BJ75" s="99"/>
      <c r="BK75" s="99"/>
      <c r="BL75" s="99"/>
      <c r="BM75" s="99"/>
      <c r="BN75" s="99"/>
      <c r="BO75" s="99"/>
      <c r="BP75" s="99"/>
      <c r="BQ75" s="96">
        <v>69</v>
      </c>
      <c r="BR75" s="101"/>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x14ac:dyDescent="0.15">
      <c r="A76" s="96">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99"/>
      <c r="BF76" s="99"/>
      <c r="BG76" s="99"/>
      <c r="BH76" s="99"/>
      <c r="BI76" s="99"/>
      <c r="BJ76" s="99"/>
      <c r="BK76" s="99"/>
      <c r="BL76" s="99"/>
      <c r="BM76" s="99"/>
      <c r="BN76" s="99"/>
      <c r="BO76" s="99"/>
      <c r="BP76" s="99"/>
      <c r="BQ76" s="96">
        <v>70</v>
      </c>
      <c r="BR76" s="101"/>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x14ac:dyDescent="0.15">
      <c r="A77" s="96">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99"/>
      <c r="BF77" s="99"/>
      <c r="BG77" s="99"/>
      <c r="BH77" s="99"/>
      <c r="BI77" s="99"/>
      <c r="BJ77" s="99"/>
      <c r="BK77" s="99"/>
      <c r="BL77" s="99"/>
      <c r="BM77" s="99"/>
      <c r="BN77" s="99"/>
      <c r="BO77" s="99"/>
      <c r="BP77" s="99"/>
      <c r="BQ77" s="96">
        <v>71</v>
      </c>
      <c r="BR77" s="101"/>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x14ac:dyDescent="0.15">
      <c r="A78" s="96">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99"/>
      <c r="BF78" s="99"/>
      <c r="BG78" s="99"/>
      <c r="BH78" s="99"/>
      <c r="BI78" s="99"/>
      <c r="BJ78" s="89"/>
      <c r="BK78" s="89"/>
      <c r="BL78" s="89"/>
      <c r="BM78" s="89"/>
      <c r="BN78" s="89"/>
      <c r="BO78" s="99"/>
      <c r="BP78" s="99"/>
      <c r="BQ78" s="96">
        <v>72</v>
      </c>
      <c r="BR78" s="101"/>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x14ac:dyDescent="0.15">
      <c r="A79" s="96">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99"/>
      <c r="BF79" s="99"/>
      <c r="BG79" s="99"/>
      <c r="BH79" s="99"/>
      <c r="BI79" s="99"/>
      <c r="BJ79" s="89"/>
      <c r="BK79" s="89"/>
      <c r="BL79" s="89"/>
      <c r="BM79" s="89"/>
      <c r="BN79" s="89"/>
      <c r="BO79" s="99"/>
      <c r="BP79" s="99"/>
      <c r="BQ79" s="96">
        <v>73</v>
      </c>
      <c r="BR79" s="101"/>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x14ac:dyDescent="0.15">
      <c r="A80" s="96">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99"/>
      <c r="BF80" s="99"/>
      <c r="BG80" s="99"/>
      <c r="BH80" s="99"/>
      <c r="BI80" s="99"/>
      <c r="BJ80" s="99"/>
      <c r="BK80" s="99"/>
      <c r="BL80" s="99"/>
      <c r="BM80" s="99"/>
      <c r="BN80" s="99"/>
      <c r="BO80" s="99"/>
      <c r="BP80" s="99"/>
      <c r="BQ80" s="96">
        <v>74</v>
      </c>
      <c r="BR80" s="101"/>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x14ac:dyDescent="0.15">
      <c r="A81" s="96">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99"/>
      <c r="BF81" s="99"/>
      <c r="BG81" s="99"/>
      <c r="BH81" s="99"/>
      <c r="BI81" s="99"/>
      <c r="BJ81" s="99"/>
      <c r="BK81" s="99"/>
      <c r="BL81" s="99"/>
      <c r="BM81" s="99"/>
      <c r="BN81" s="99"/>
      <c r="BO81" s="99"/>
      <c r="BP81" s="99"/>
      <c r="BQ81" s="96">
        <v>75</v>
      </c>
      <c r="BR81" s="101"/>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x14ac:dyDescent="0.15">
      <c r="A82" s="96">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99"/>
      <c r="BF82" s="99"/>
      <c r="BG82" s="99"/>
      <c r="BH82" s="99"/>
      <c r="BI82" s="99"/>
      <c r="BJ82" s="99"/>
      <c r="BK82" s="99"/>
      <c r="BL82" s="99"/>
      <c r="BM82" s="99"/>
      <c r="BN82" s="99"/>
      <c r="BO82" s="99"/>
      <c r="BP82" s="99"/>
      <c r="BQ82" s="96">
        <v>76</v>
      </c>
      <c r="BR82" s="101"/>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x14ac:dyDescent="0.15">
      <c r="A83" s="96">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99"/>
      <c r="BF83" s="99"/>
      <c r="BG83" s="99"/>
      <c r="BH83" s="99"/>
      <c r="BI83" s="99"/>
      <c r="BJ83" s="99"/>
      <c r="BK83" s="99"/>
      <c r="BL83" s="99"/>
      <c r="BM83" s="99"/>
      <c r="BN83" s="99"/>
      <c r="BO83" s="99"/>
      <c r="BP83" s="99"/>
      <c r="BQ83" s="96">
        <v>77</v>
      </c>
      <c r="BR83" s="101"/>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x14ac:dyDescent="0.15">
      <c r="A84" s="96">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99"/>
      <c r="BF84" s="99"/>
      <c r="BG84" s="99"/>
      <c r="BH84" s="99"/>
      <c r="BI84" s="99"/>
      <c r="BJ84" s="99"/>
      <c r="BK84" s="99"/>
      <c r="BL84" s="99"/>
      <c r="BM84" s="99"/>
      <c r="BN84" s="99"/>
      <c r="BO84" s="99"/>
      <c r="BP84" s="99"/>
      <c r="BQ84" s="96">
        <v>78</v>
      </c>
      <c r="BR84" s="101"/>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x14ac:dyDescent="0.15">
      <c r="A85" s="96">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99"/>
      <c r="BF85" s="99"/>
      <c r="BG85" s="99"/>
      <c r="BH85" s="99"/>
      <c r="BI85" s="99"/>
      <c r="BJ85" s="99"/>
      <c r="BK85" s="99"/>
      <c r="BL85" s="99"/>
      <c r="BM85" s="99"/>
      <c r="BN85" s="99"/>
      <c r="BO85" s="99"/>
      <c r="BP85" s="99"/>
      <c r="BQ85" s="96">
        <v>79</v>
      </c>
      <c r="BR85" s="101"/>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x14ac:dyDescent="0.15">
      <c r="A86" s="96">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99"/>
      <c r="BF86" s="99"/>
      <c r="BG86" s="99"/>
      <c r="BH86" s="99"/>
      <c r="BI86" s="99"/>
      <c r="BJ86" s="99"/>
      <c r="BK86" s="99"/>
      <c r="BL86" s="99"/>
      <c r="BM86" s="99"/>
      <c r="BN86" s="99"/>
      <c r="BO86" s="99"/>
      <c r="BP86" s="99"/>
      <c r="BQ86" s="96">
        <v>80</v>
      </c>
      <c r="BR86" s="101"/>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x14ac:dyDescent="0.15">
      <c r="A87" s="102">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99"/>
      <c r="BF87" s="99"/>
      <c r="BG87" s="99"/>
      <c r="BH87" s="99"/>
      <c r="BI87" s="99"/>
      <c r="BJ87" s="99"/>
      <c r="BK87" s="99"/>
      <c r="BL87" s="99"/>
      <c r="BM87" s="99"/>
      <c r="BN87" s="99"/>
      <c r="BO87" s="99"/>
      <c r="BP87" s="99"/>
      <c r="BQ87" s="96">
        <v>81</v>
      </c>
      <c r="BR87" s="101"/>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x14ac:dyDescent="0.2">
      <c r="A88" s="98" t="s">
        <v>324</v>
      </c>
      <c r="B88" s="931" t="s">
        <v>359</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v>5989</v>
      </c>
      <c r="AG88" s="953"/>
      <c r="AH88" s="953"/>
      <c r="AI88" s="953"/>
      <c r="AJ88" s="953"/>
      <c r="AK88" s="957"/>
      <c r="AL88" s="957"/>
      <c r="AM88" s="957"/>
      <c r="AN88" s="957"/>
      <c r="AO88" s="957"/>
      <c r="AP88" s="953">
        <v>2604</v>
      </c>
      <c r="AQ88" s="953"/>
      <c r="AR88" s="953"/>
      <c r="AS88" s="953"/>
      <c r="AT88" s="953"/>
      <c r="AU88" s="953">
        <v>1252</v>
      </c>
      <c r="AV88" s="953"/>
      <c r="AW88" s="953"/>
      <c r="AX88" s="953"/>
      <c r="AY88" s="953"/>
      <c r="AZ88" s="954"/>
      <c r="BA88" s="954"/>
      <c r="BB88" s="954"/>
      <c r="BC88" s="954"/>
      <c r="BD88" s="955"/>
      <c r="BE88" s="99"/>
      <c r="BF88" s="99"/>
      <c r="BG88" s="99"/>
      <c r="BH88" s="99"/>
      <c r="BI88" s="99"/>
      <c r="BJ88" s="99"/>
      <c r="BK88" s="99"/>
      <c r="BL88" s="99"/>
      <c r="BM88" s="99"/>
      <c r="BN88" s="99"/>
      <c r="BO88" s="99"/>
      <c r="BP88" s="99"/>
      <c r="BQ88" s="96">
        <v>82</v>
      </c>
      <c r="BR88" s="101"/>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x14ac:dyDescent="0.15">
      <c r="A89" s="103"/>
      <c r="B89" s="104"/>
      <c r="C89" s="104"/>
      <c r="D89" s="104"/>
      <c r="E89" s="104"/>
      <c r="F89" s="104"/>
      <c r="G89" s="104"/>
      <c r="H89" s="104"/>
      <c r="I89" s="104"/>
      <c r="J89" s="104"/>
      <c r="K89" s="104"/>
      <c r="L89" s="104"/>
      <c r="M89" s="104"/>
      <c r="N89" s="104"/>
      <c r="O89" s="104"/>
      <c r="P89" s="104"/>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6"/>
      <c r="BA89" s="106"/>
      <c r="BB89" s="106"/>
      <c r="BC89" s="106"/>
      <c r="BD89" s="106"/>
      <c r="BE89" s="99"/>
      <c r="BF89" s="99"/>
      <c r="BG89" s="99"/>
      <c r="BH89" s="99"/>
      <c r="BI89" s="99"/>
      <c r="BJ89" s="99"/>
      <c r="BK89" s="99"/>
      <c r="BL89" s="99"/>
      <c r="BM89" s="99"/>
      <c r="BN89" s="99"/>
      <c r="BO89" s="99"/>
      <c r="BP89" s="99"/>
      <c r="BQ89" s="96">
        <v>83</v>
      </c>
      <c r="BR89" s="101"/>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x14ac:dyDescent="0.15">
      <c r="A90" s="103"/>
      <c r="B90" s="104"/>
      <c r="C90" s="104"/>
      <c r="D90" s="104"/>
      <c r="E90" s="104"/>
      <c r="F90" s="104"/>
      <c r="G90" s="104"/>
      <c r="H90" s="104"/>
      <c r="I90" s="104"/>
      <c r="J90" s="104"/>
      <c r="K90" s="104"/>
      <c r="L90" s="104"/>
      <c r="M90" s="104"/>
      <c r="N90" s="104"/>
      <c r="O90" s="104"/>
      <c r="P90" s="104"/>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6"/>
      <c r="BA90" s="106"/>
      <c r="BB90" s="106"/>
      <c r="BC90" s="106"/>
      <c r="BD90" s="106"/>
      <c r="BE90" s="99"/>
      <c r="BF90" s="99"/>
      <c r="BG90" s="99"/>
      <c r="BH90" s="99"/>
      <c r="BI90" s="99"/>
      <c r="BJ90" s="99"/>
      <c r="BK90" s="99"/>
      <c r="BL90" s="99"/>
      <c r="BM90" s="99"/>
      <c r="BN90" s="99"/>
      <c r="BO90" s="99"/>
      <c r="BP90" s="99"/>
      <c r="BQ90" s="96">
        <v>84</v>
      </c>
      <c r="BR90" s="101"/>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x14ac:dyDescent="0.15">
      <c r="A91" s="103"/>
      <c r="B91" s="104"/>
      <c r="C91" s="104"/>
      <c r="D91" s="104"/>
      <c r="E91" s="104"/>
      <c r="F91" s="104"/>
      <c r="G91" s="104"/>
      <c r="H91" s="104"/>
      <c r="I91" s="104"/>
      <c r="J91" s="104"/>
      <c r="K91" s="104"/>
      <c r="L91" s="104"/>
      <c r="M91" s="104"/>
      <c r="N91" s="104"/>
      <c r="O91" s="104"/>
      <c r="P91" s="104"/>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6"/>
      <c r="BA91" s="106"/>
      <c r="BB91" s="106"/>
      <c r="BC91" s="106"/>
      <c r="BD91" s="106"/>
      <c r="BE91" s="99"/>
      <c r="BF91" s="99"/>
      <c r="BG91" s="99"/>
      <c r="BH91" s="99"/>
      <c r="BI91" s="99"/>
      <c r="BJ91" s="99"/>
      <c r="BK91" s="99"/>
      <c r="BL91" s="99"/>
      <c r="BM91" s="99"/>
      <c r="BN91" s="99"/>
      <c r="BO91" s="99"/>
      <c r="BP91" s="99"/>
      <c r="BQ91" s="96">
        <v>85</v>
      </c>
      <c r="BR91" s="101"/>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x14ac:dyDescent="0.15">
      <c r="A92" s="103"/>
      <c r="B92" s="104"/>
      <c r="C92" s="104"/>
      <c r="D92" s="104"/>
      <c r="E92" s="104"/>
      <c r="F92" s="104"/>
      <c r="G92" s="104"/>
      <c r="H92" s="104"/>
      <c r="I92" s="104"/>
      <c r="J92" s="104"/>
      <c r="K92" s="104"/>
      <c r="L92" s="104"/>
      <c r="M92" s="104"/>
      <c r="N92" s="104"/>
      <c r="O92" s="104"/>
      <c r="P92" s="104"/>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6"/>
      <c r="BA92" s="106"/>
      <c r="BB92" s="106"/>
      <c r="BC92" s="106"/>
      <c r="BD92" s="106"/>
      <c r="BE92" s="99"/>
      <c r="BF92" s="99"/>
      <c r="BG92" s="99"/>
      <c r="BH92" s="99"/>
      <c r="BI92" s="99"/>
      <c r="BJ92" s="99"/>
      <c r="BK92" s="99"/>
      <c r="BL92" s="99"/>
      <c r="BM92" s="99"/>
      <c r="BN92" s="99"/>
      <c r="BO92" s="99"/>
      <c r="BP92" s="99"/>
      <c r="BQ92" s="96">
        <v>86</v>
      </c>
      <c r="BR92" s="101"/>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x14ac:dyDescent="0.15">
      <c r="A93" s="103"/>
      <c r="B93" s="104"/>
      <c r="C93" s="104"/>
      <c r="D93" s="104"/>
      <c r="E93" s="104"/>
      <c r="F93" s="104"/>
      <c r="G93" s="104"/>
      <c r="H93" s="104"/>
      <c r="I93" s="104"/>
      <c r="J93" s="104"/>
      <c r="K93" s="104"/>
      <c r="L93" s="104"/>
      <c r="M93" s="104"/>
      <c r="N93" s="104"/>
      <c r="O93" s="104"/>
      <c r="P93" s="104"/>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6"/>
      <c r="BA93" s="106"/>
      <c r="BB93" s="106"/>
      <c r="BC93" s="106"/>
      <c r="BD93" s="106"/>
      <c r="BE93" s="99"/>
      <c r="BF93" s="99"/>
      <c r="BG93" s="99"/>
      <c r="BH93" s="99"/>
      <c r="BI93" s="99"/>
      <c r="BJ93" s="99"/>
      <c r="BK93" s="99"/>
      <c r="BL93" s="99"/>
      <c r="BM93" s="99"/>
      <c r="BN93" s="99"/>
      <c r="BO93" s="99"/>
      <c r="BP93" s="99"/>
      <c r="BQ93" s="96">
        <v>87</v>
      </c>
      <c r="BR93" s="101"/>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x14ac:dyDescent="0.15">
      <c r="A94" s="103"/>
      <c r="B94" s="104"/>
      <c r="C94" s="104"/>
      <c r="D94" s="104"/>
      <c r="E94" s="104"/>
      <c r="F94" s="104"/>
      <c r="G94" s="104"/>
      <c r="H94" s="104"/>
      <c r="I94" s="104"/>
      <c r="J94" s="104"/>
      <c r="K94" s="104"/>
      <c r="L94" s="104"/>
      <c r="M94" s="104"/>
      <c r="N94" s="104"/>
      <c r="O94" s="104"/>
      <c r="P94" s="104"/>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6"/>
      <c r="BA94" s="106"/>
      <c r="BB94" s="106"/>
      <c r="BC94" s="106"/>
      <c r="BD94" s="106"/>
      <c r="BE94" s="99"/>
      <c r="BF94" s="99"/>
      <c r="BG94" s="99"/>
      <c r="BH94" s="99"/>
      <c r="BI94" s="99"/>
      <c r="BJ94" s="99"/>
      <c r="BK94" s="99"/>
      <c r="BL94" s="99"/>
      <c r="BM94" s="99"/>
      <c r="BN94" s="99"/>
      <c r="BO94" s="99"/>
      <c r="BP94" s="99"/>
      <c r="BQ94" s="96">
        <v>88</v>
      </c>
      <c r="BR94" s="101"/>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x14ac:dyDescent="0.15">
      <c r="A95" s="103"/>
      <c r="B95" s="104"/>
      <c r="C95" s="104"/>
      <c r="D95" s="104"/>
      <c r="E95" s="104"/>
      <c r="F95" s="104"/>
      <c r="G95" s="104"/>
      <c r="H95" s="104"/>
      <c r="I95" s="104"/>
      <c r="J95" s="104"/>
      <c r="K95" s="104"/>
      <c r="L95" s="104"/>
      <c r="M95" s="104"/>
      <c r="N95" s="104"/>
      <c r="O95" s="104"/>
      <c r="P95" s="104"/>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6"/>
      <c r="BA95" s="106"/>
      <c r="BB95" s="106"/>
      <c r="BC95" s="106"/>
      <c r="BD95" s="106"/>
      <c r="BE95" s="99"/>
      <c r="BF95" s="99"/>
      <c r="BG95" s="99"/>
      <c r="BH95" s="99"/>
      <c r="BI95" s="99"/>
      <c r="BJ95" s="99"/>
      <c r="BK95" s="99"/>
      <c r="BL95" s="99"/>
      <c r="BM95" s="99"/>
      <c r="BN95" s="99"/>
      <c r="BO95" s="99"/>
      <c r="BP95" s="99"/>
      <c r="BQ95" s="96">
        <v>89</v>
      </c>
      <c r="BR95" s="101"/>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x14ac:dyDescent="0.15">
      <c r="A96" s="103"/>
      <c r="B96" s="104"/>
      <c r="C96" s="104"/>
      <c r="D96" s="104"/>
      <c r="E96" s="104"/>
      <c r="F96" s="104"/>
      <c r="G96" s="104"/>
      <c r="H96" s="104"/>
      <c r="I96" s="104"/>
      <c r="J96" s="104"/>
      <c r="K96" s="104"/>
      <c r="L96" s="104"/>
      <c r="M96" s="104"/>
      <c r="N96" s="104"/>
      <c r="O96" s="104"/>
      <c r="P96" s="104"/>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6"/>
      <c r="BA96" s="106"/>
      <c r="BB96" s="106"/>
      <c r="BC96" s="106"/>
      <c r="BD96" s="106"/>
      <c r="BE96" s="99"/>
      <c r="BF96" s="99"/>
      <c r="BG96" s="99"/>
      <c r="BH96" s="99"/>
      <c r="BI96" s="99"/>
      <c r="BJ96" s="99"/>
      <c r="BK96" s="99"/>
      <c r="BL96" s="99"/>
      <c r="BM96" s="99"/>
      <c r="BN96" s="99"/>
      <c r="BO96" s="99"/>
      <c r="BP96" s="99"/>
      <c r="BQ96" s="96">
        <v>90</v>
      </c>
      <c r="BR96" s="101"/>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x14ac:dyDescent="0.15">
      <c r="A97" s="103"/>
      <c r="B97" s="104"/>
      <c r="C97" s="104"/>
      <c r="D97" s="104"/>
      <c r="E97" s="104"/>
      <c r="F97" s="104"/>
      <c r="G97" s="104"/>
      <c r="H97" s="104"/>
      <c r="I97" s="104"/>
      <c r="J97" s="104"/>
      <c r="K97" s="104"/>
      <c r="L97" s="104"/>
      <c r="M97" s="104"/>
      <c r="N97" s="104"/>
      <c r="O97" s="104"/>
      <c r="P97" s="104"/>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6"/>
      <c r="BA97" s="106"/>
      <c r="BB97" s="106"/>
      <c r="BC97" s="106"/>
      <c r="BD97" s="106"/>
      <c r="BE97" s="99"/>
      <c r="BF97" s="99"/>
      <c r="BG97" s="99"/>
      <c r="BH97" s="99"/>
      <c r="BI97" s="99"/>
      <c r="BJ97" s="99"/>
      <c r="BK97" s="99"/>
      <c r="BL97" s="99"/>
      <c r="BM97" s="99"/>
      <c r="BN97" s="99"/>
      <c r="BO97" s="99"/>
      <c r="BP97" s="99"/>
      <c r="BQ97" s="96">
        <v>91</v>
      </c>
      <c r="BR97" s="101"/>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x14ac:dyDescent="0.15">
      <c r="A98" s="103"/>
      <c r="B98" s="104"/>
      <c r="C98" s="104"/>
      <c r="D98" s="104"/>
      <c r="E98" s="104"/>
      <c r="F98" s="104"/>
      <c r="G98" s="104"/>
      <c r="H98" s="104"/>
      <c r="I98" s="104"/>
      <c r="J98" s="104"/>
      <c r="K98" s="104"/>
      <c r="L98" s="104"/>
      <c r="M98" s="104"/>
      <c r="N98" s="104"/>
      <c r="O98" s="104"/>
      <c r="P98" s="104"/>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6"/>
      <c r="BA98" s="106"/>
      <c r="BB98" s="106"/>
      <c r="BC98" s="106"/>
      <c r="BD98" s="106"/>
      <c r="BE98" s="99"/>
      <c r="BF98" s="99"/>
      <c r="BG98" s="99"/>
      <c r="BH98" s="99"/>
      <c r="BI98" s="99"/>
      <c r="BJ98" s="99"/>
      <c r="BK98" s="99"/>
      <c r="BL98" s="99"/>
      <c r="BM98" s="99"/>
      <c r="BN98" s="99"/>
      <c r="BO98" s="99"/>
      <c r="BP98" s="99"/>
      <c r="BQ98" s="96">
        <v>92</v>
      </c>
      <c r="BR98" s="101"/>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x14ac:dyDescent="0.15">
      <c r="A99" s="103"/>
      <c r="B99" s="104"/>
      <c r="C99" s="104"/>
      <c r="D99" s="104"/>
      <c r="E99" s="104"/>
      <c r="F99" s="104"/>
      <c r="G99" s="104"/>
      <c r="H99" s="104"/>
      <c r="I99" s="104"/>
      <c r="J99" s="104"/>
      <c r="K99" s="104"/>
      <c r="L99" s="104"/>
      <c r="M99" s="104"/>
      <c r="N99" s="104"/>
      <c r="O99" s="104"/>
      <c r="P99" s="104"/>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6"/>
      <c r="BA99" s="106"/>
      <c r="BB99" s="106"/>
      <c r="BC99" s="106"/>
      <c r="BD99" s="106"/>
      <c r="BE99" s="99"/>
      <c r="BF99" s="99"/>
      <c r="BG99" s="99"/>
      <c r="BH99" s="99"/>
      <c r="BI99" s="99"/>
      <c r="BJ99" s="99"/>
      <c r="BK99" s="99"/>
      <c r="BL99" s="99"/>
      <c r="BM99" s="99"/>
      <c r="BN99" s="99"/>
      <c r="BO99" s="99"/>
      <c r="BP99" s="99"/>
      <c r="BQ99" s="96">
        <v>93</v>
      </c>
      <c r="BR99" s="101"/>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x14ac:dyDescent="0.15">
      <c r="A100" s="103"/>
      <c r="B100" s="104"/>
      <c r="C100" s="104"/>
      <c r="D100" s="104"/>
      <c r="E100" s="104"/>
      <c r="F100" s="104"/>
      <c r="G100" s="104"/>
      <c r="H100" s="104"/>
      <c r="I100" s="104"/>
      <c r="J100" s="104"/>
      <c r="K100" s="104"/>
      <c r="L100" s="104"/>
      <c r="M100" s="104"/>
      <c r="N100" s="104"/>
      <c r="O100" s="104"/>
      <c r="P100" s="104"/>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6"/>
      <c r="BA100" s="106"/>
      <c r="BB100" s="106"/>
      <c r="BC100" s="106"/>
      <c r="BD100" s="106"/>
      <c r="BE100" s="99"/>
      <c r="BF100" s="99"/>
      <c r="BG100" s="99"/>
      <c r="BH100" s="99"/>
      <c r="BI100" s="99"/>
      <c r="BJ100" s="99"/>
      <c r="BK100" s="99"/>
      <c r="BL100" s="99"/>
      <c r="BM100" s="99"/>
      <c r="BN100" s="99"/>
      <c r="BO100" s="99"/>
      <c r="BP100" s="99"/>
      <c r="BQ100" s="96">
        <v>94</v>
      </c>
      <c r="BR100" s="101"/>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x14ac:dyDescent="0.15">
      <c r="A101" s="103"/>
      <c r="B101" s="104"/>
      <c r="C101" s="104"/>
      <c r="D101" s="104"/>
      <c r="E101" s="104"/>
      <c r="F101" s="104"/>
      <c r="G101" s="104"/>
      <c r="H101" s="104"/>
      <c r="I101" s="104"/>
      <c r="J101" s="104"/>
      <c r="K101" s="104"/>
      <c r="L101" s="104"/>
      <c r="M101" s="104"/>
      <c r="N101" s="104"/>
      <c r="O101" s="104"/>
      <c r="P101" s="104"/>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6"/>
      <c r="BA101" s="106"/>
      <c r="BB101" s="106"/>
      <c r="BC101" s="106"/>
      <c r="BD101" s="106"/>
      <c r="BE101" s="99"/>
      <c r="BF101" s="99"/>
      <c r="BG101" s="99"/>
      <c r="BH101" s="99"/>
      <c r="BI101" s="99"/>
      <c r="BJ101" s="99"/>
      <c r="BK101" s="99"/>
      <c r="BL101" s="99"/>
      <c r="BM101" s="99"/>
      <c r="BN101" s="99"/>
      <c r="BO101" s="99"/>
      <c r="BP101" s="99"/>
      <c r="BQ101" s="96">
        <v>95</v>
      </c>
      <c r="BR101" s="101"/>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x14ac:dyDescent="0.2">
      <c r="A102" s="103"/>
      <c r="B102" s="104"/>
      <c r="C102" s="104"/>
      <c r="D102" s="104"/>
      <c r="E102" s="104"/>
      <c r="F102" s="104"/>
      <c r="G102" s="104"/>
      <c r="H102" s="104"/>
      <c r="I102" s="104"/>
      <c r="J102" s="104"/>
      <c r="K102" s="104"/>
      <c r="L102" s="104"/>
      <c r="M102" s="104"/>
      <c r="N102" s="104"/>
      <c r="O102" s="104"/>
      <c r="P102" s="104"/>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6"/>
      <c r="BA102" s="106"/>
      <c r="BB102" s="106"/>
      <c r="BC102" s="106"/>
      <c r="BD102" s="106"/>
      <c r="BE102" s="99"/>
      <c r="BF102" s="99"/>
      <c r="BG102" s="99"/>
      <c r="BH102" s="99"/>
      <c r="BI102" s="99"/>
      <c r="BJ102" s="99"/>
      <c r="BK102" s="99"/>
      <c r="BL102" s="99"/>
      <c r="BM102" s="99"/>
      <c r="BN102" s="99"/>
      <c r="BO102" s="99"/>
      <c r="BP102" s="99"/>
      <c r="BQ102" s="98" t="s">
        <v>324</v>
      </c>
      <c r="BR102" s="931" t="s">
        <v>360</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v>13</v>
      </c>
      <c r="CS102" s="947"/>
      <c r="CT102" s="947"/>
      <c r="CU102" s="947"/>
      <c r="CV102" s="948"/>
      <c r="CW102" s="946">
        <v>0</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31"/>
      <c r="DW102" s="932"/>
      <c r="DX102" s="932"/>
      <c r="DY102" s="932"/>
      <c r="DZ102" s="933"/>
      <c r="EA102" s="89"/>
    </row>
    <row r="103" spans="1:131" ht="26.25" customHeight="1" x14ac:dyDescent="0.15">
      <c r="A103" s="103"/>
      <c r="B103" s="104"/>
      <c r="C103" s="104"/>
      <c r="D103" s="104"/>
      <c r="E103" s="104"/>
      <c r="F103" s="104"/>
      <c r="G103" s="104"/>
      <c r="H103" s="104"/>
      <c r="I103" s="104"/>
      <c r="J103" s="104"/>
      <c r="K103" s="104"/>
      <c r="L103" s="104"/>
      <c r="M103" s="104"/>
      <c r="N103" s="104"/>
      <c r="O103" s="104"/>
      <c r="P103" s="104"/>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6"/>
      <c r="BA103" s="106"/>
      <c r="BB103" s="106"/>
      <c r="BC103" s="106"/>
      <c r="BD103" s="106"/>
      <c r="BE103" s="99"/>
      <c r="BF103" s="99"/>
      <c r="BG103" s="99"/>
      <c r="BH103" s="99"/>
      <c r="BI103" s="99"/>
      <c r="BJ103" s="99"/>
      <c r="BK103" s="99"/>
      <c r="BL103" s="99"/>
      <c r="BM103" s="99"/>
      <c r="BN103" s="99"/>
      <c r="BO103" s="99"/>
      <c r="BP103" s="99"/>
      <c r="BQ103" s="934" t="s">
        <v>361</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x14ac:dyDescent="0.15">
      <c r="A104" s="103"/>
      <c r="B104" s="104"/>
      <c r="C104" s="104"/>
      <c r="D104" s="104"/>
      <c r="E104" s="104"/>
      <c r="F104" s="104"/>
      <c r="G104" s="104"/>
      <c r="H104" s="104"/>
      <c r="I104" s="104"/>
      <c r="J104" s="104"/>
      <c r="K104" s="104"/>
      <c r="L104" s="104"/>
      <c r="M104" s="104"/>
      <c r="N104" s="104"/>
      <c r="O104" s="104"/>
      <c r="P104" s="104"/>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6"/>
      <c r="BA104" s="106"/>
      <c r="BB104" s="106"/>
      <c r="BC104" s="106"/>
      <c r="BD104" s="106"/>
      <c r="BE104" s="99"/>
      <c r="BF104" s="99"/>
      <c r="BG104" s="99"/>
      <c r="BH104" s="99"/>
      <c r="BI104" s="99"/>
      <c r="BJ104" s="99"/>
      <c r="BK104" s="99"/>
      <c r="BL104" s="99"/>
      <c r="BM104" s="99"/>
      <c r="BN104" s="99"/>
      <c r="BO104" s="99"/>
      <c r="BP104" s="99"/>
      <c r="BQ104" s="935" t="s">
        <v>362</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x14ac:dyDescent="0.15">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7" t="s">
        <v>363</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07" t="s">
        <v>364</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89" customFormat="1" ht="26.25" customHeight="1" x14ac:dyDescent="0.15">
      <c r="A108" s="936" t="s">
        <v>365</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366</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x14ac:dyDescent="0.15">
      <c r="A109" s="889" t="s">
        <v>367</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368</v>
      </c>
      <c r="AB109" s="890"/>
      <c r="AC109" s="890"/>
      <c r="AD109" s="890"/>
      <c r="AE109" s="891"/>
      <c r="AF109" s="892" t="s">
        <v>369</v>
      </c>
      <c r="AG109" s="890"/>
      <c r="AH109" s="890"/>
      <c r="AI109" s="890"/>
      <c r="AJ109" s="891"/>
      <c r="AK109" s="892" t="s">
        <v>240</v>
      </c>
      <c r="AL109" s="890"/>
      <c r="AM109" s="890"/>
      <c r="AN109" s="890"/>
      <c r="AO109" s="891"/>
      <c r="AP109" s="892" t="s">
        <v>370</v>
      </c>
      <c r="AQ109" s="890"/>
      <c r="AR109" s="890"/>
      <c r="AS109" s="890"/>
      <c r="AT109" s="923"/>
      <c r="AU109" s="889" t="s">
        <v>367</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368</v>
      </c>
      <c r="BR109" s="890"/>
      <c r="BS109" s="890"/>
      <c r="BT109" s="890"/>
      <c r="BU109" s="891"/>
      <c r="BV109" s="892" t="s">
        <v>369</v>
      </c>
      <c r="BW109" s="890"/>
      <c r="BX109" s="890"/>
      <c r="BY109" s="890"/>
      <c r="BZ109" s="891"/>
      <c r="CA109" s="892" t="s">
        <v>240</v>
      </c>
      <c r="CB109" s="890"/>
      <c r="CC109" s="890"/>
      <c r="CD109" s="890"/>
      <c r="CE109" s="891"/>
      <c r="CF109" s="930" t="s">
        <v>370</v>
      </c>
      <c r="CG109" s="930"/>
      <c r="CH109" s="930"/>
      <c r="CI109" s="930"/>
      <c r="CJ109" s="930"/>
      <c r="CK109" s="892" t="s">
        <v>371</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368</v>
      </c>
      <c r="DH109" s="890"/>
      <c r="DI109" s="890"/>
      <c r="DJ109" s="890"/>
      <c r="DK109" s="891"/>
      <c r="DL109" s="892" t="s">
        <v>369</v>
      </c>
      <c r="DM109" s="890"/>
      <c r="DN109" s="890"/>
      <c r="DO109" s="890"/>
      <c r="DP109" s="891"/>
      <c r="DQ109" s="892" t="s">
        <v>240</v>
      </c>
      <c r="DR109" s="890"/>
      <c r="DS109" s="890"/>
      <c r="DT109" s="890"/>
      <c r="DU109" s="891"/>
      <c r="DV109" s="892" t="s">
        <v>370</v>
      </c>
      <c r="DW109" s="890"/>
      <c r="DX109" s="890"/>
      <c r="DY109" s="890"/>
      <c r="DZ109" s="923"/>
    </row>
    <row r="110" spans="1:131" s="89" customFormat="1" ht="26.25" customHeight="1" x14ac:dyDescent="0.15">
      <c r="A110" s="801" t="s">
        <v>372</v>
      </c>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3"/>
      <c r="AA110" s="882">
        <v>1335329</v>
      </c>
      <c r="AB110" s="883"/>
      <c r="AC110" s="883"/>
      <c r="AD110" s="883"/>
      <c r="AE110" s="884"/>
      <c r="AF110" s="885">
        <v>1357009</v>
      </c>
      <c r="AG110" s="883"/>
      <c r="AH110" s="883"/>
      <c r="AI110" s="883"/>
      <c r="AJ110" s="884"/>
      <c r="AK110" s="885">
        <v>1348225</v>
      </c>
      <c r="AL110" s="883"/>
      <c r="AM110" s="883"/>
      <c r="AN110" s="883"/>
      <c r="AO110" s="884"/>
      <c r="AP110" s="886">
        <v>23.2</v>
      </c>
      <c r="AQ110" s="887"/>
      <c r="AR110" s="887"/>
      <c r="AS110" s="887"/>
      <c r="AT110" s="888"/>
      <c r="AU110" s="924" t="s">
        <v>373</v>
      </c>
      <c r="AV110" s="925"/>
      <c r="AW110" s="925"/>
      <c r="AX110" s="925"/>
      <c r="AY110" s="925"/>
      <c r="AZ110" s="834" t="s">
        <v>374</v>
      </c>
      <c r="BA110" s="802"/>
      <c r="BB110" s="802"/>
      <c r="BC110" s="802"/>
      <c r="BD110" s="802"/>
      <c r="BE110" s="802"/>
      <c r="BF110" s="802"/>
      <c r="BG110" s="802"/>
      <c r="BH110" s="802"/>
      <c r="BI110" s="802"/>
      <c r="BJ110" s="802"/>
      <c r="BK110" s="802"/>
      <c r="BL110" s="802"/>
      <c r="BM110" s="802"/>
      <c r="BN110" s="802"/>
      <c r="BO110" s="802"/>
      <c r="BP110" s="803"/>
      <c r="BQ110" s="835">
        <v>12134021</v>
      </c>
      <c r="BR110" s="819"/>
      <c r="BS110" s="819"/>
      <c r="BT110" s="819"/>
      <c r="BU110" s="819"/>
      <c r="BV110" s="819">
        <v>11617820</v>
      </c>
      <c r="BW110" s="819"/>
      <c r="BX110" s="819"/>
      <c r="BY110" s="819"/>
      <c r="BZ110" s="819"/>
      <c r="CA110" s="819">
        <v>10929751</v>
      </c>
      <c r="CB110" s="819"/>
      <c r="CC110" s="819"/>
      <c r="CD110" s="819"/>
      <c r="CE110" s="819"/>
      <c r="CF110" s="857">
        <v>188.3</v>
      </c>
      <c r="CG110" s="858"/>
      <c r="CH110" s="858"/>
      <c r="CI110" s="858"/>
      <c r="CJ110" s="858"/>
      <c r="CK110" s="920" t="s">
        <v>375</v>
      </c>
      <c r="CL110" s="877"/>
      <c r="CM110" s="834" t="s">
        <v>376</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835" t="s">
        <v>64</v>
      </c>
      <c r="DH110" s="819"/>
      <c r="DI110" s="819"/>
      <c r="DJ110" s="819"/>
      <c r="DK110" s="819"/>
      <c r="DL110" s="819" t="s">
        <v>64</v>
      </c>
      <c r="DM110" s="819"/>
      <c r="DN110" s="819"/>
      <c r="DO110" s="819"/>
      <c r="DP110" s="819"/>
      <c r="DQ110" s="819" t="s">
        <v>64</v>
      </c>
      <c r="DR110" s="819"/>
      <c r="DS110" s="819"/>
      <c r="DT110" s="819"/>
      <c r="DU110" s="819"/>
      <c r="DV110" s="820" t="s">
        <v>64</v>
      </c>
      <c r="DW110" s="820"/>
      <c r="DX110" s="820"/>
      <c r="DY110" s="820"/>
      <c r="DZ110" s="821"/>
    </row>
    <row r="111" spans="1:131" s="89" customFormat="1" ht="26.25" customHeight="1" x14ac:dyDescent="0.15">
      <c r="A111" s="768" t="s">
        <v>377</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06" t="s">
        <v>64</v>
      </c>
      <c r="AB111" s="907"/>
      <c r="AC111" s="907"/>
      <c r="AD111" s="907"/>
      <c r="AE111" s="908"/>
      <c r="AF111" s="909" t="s">
        <v>64</v>
      </c>
      <c r="AG111" s="907"/>
      <c r="AH111" s="907"/>
      <c r="AI111" s="907"/>
      <c r="AJ111" s="908"/>
      <c r="AK111" s="909" t="s">
        <v>64</v>
      </c>
      <c r="AL111" s="907"/>
      <c r="AM111" s="907"/>
      <c r="AN111" s="907"/>
      <c r="AO111" s="908"/>
      <c r="AP111" s="910" t="s">
        <v>64</v>
      </c>
      <c r="AQ111" s="911"/>
      <c r="AR111" s="911"/>
      <c r="AS111" s="911"/>
      <c r="AT111" s="912"/>
      <c r="AU111" s="926"/>
      <c r="AV111" s="927"/>
      <c r="AW111" s="927"/>
      <c r="AX111" s="927"/>
      <c r="AY111" s="927"/>
      <c r="AZ111" s="809" t="s">
        <v>378</v>
      </c>
      <c r="BA111" s="746"/>
      <c r="BB111" s="746"/>
      <c r="BC111" s="746"/>
      <c r="BD111" s="746"/>
      <c r="BE111" s="746"/>
      <c r="BF111" s="746"/>
      <c r="BG111" s="746"/>
      <c r="BH111" s="746"/>
      <c r="BI111" s="746"/>
      <c r="BJ111" s="746"/>
      <c r="BK111" s="746"/>
      <c r="BL111" s="746"/>
      <c r="BM111" s="746"/>
      <c r="BN111" s="746"/>
      <c r="BO111" s="746"/>
      <c r="BP111" s="747"/>
      <c r="BQ111" s="810" t="s">
        <v>64</v>
      </c>
      <c r="BR111" s="811"/>
      <c r="BS111" s="811"/>
      <c r="BT111" s="811"/>
      <c r="BU111" s="811"/>
      <c r="BV111" s="811" t="s">
        <v>64</v>
      </c>
      <c r="BW111" s="811"/>
      <c r="BX111" s="811"/>
      <c r="BY111" s="811"/>
      <c r="BZ111" s="811"/>
      <c r="CA111" s="811" t="s">
        <v>64</v>
      </c>
      <c r="CB111" s="811"/>
      <c r="CC111" s="811"/>
      <c r="CD111" s="811"/>
      <c r="CE111" s="811"/>
      <c r="CF111" s="866" t="s">
        <v>64</v>
      </c>
      <c r="CG111" s="867"/>
      <c r="CH111" s="867"/>
      <c r="CI111" s="867"/>
      <c r="CJ111" s="867"/>
      <c r="CK111" s="921"/>
      <c r="CL111" s="879"/>
      <c r="CM111" s="809" t="s">
        <v>379</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810" t="s">
        <v>64</v>
      </c>
      <c r="DH111" s="811"/>
      <c r="DI111" s="811"/>
      <c r="DJ111" s="811"/>
      <c r="DK111" s="811"/>
      <c r="DL111" s="811" t="s">
        <v>64</v>
      </c>
      <c r="DM111" s="811"/>
      <c r="DN111" s="811"/>
      <c r="DO111" s="811"/>
      <c r="DP111" s="811"/>
      <c r="DQ111" s="811" t="s">
        <v>64</v>
      </c>
      <c r="DR111" s="811"/>
      <c r="DS111" s="811"/>
      <c r="DT111" s="811"/>
      <c r="DU111" s="811"/>
      <c r="DV111" s="788" t="s">
        <v>64</v>
      </c>
      <c r="DW111" s="788"/>
      <c r="DX111" s="788"/>
      <c r="DY111" s="788"/>
      <c r="DZ111" s="789"/>
    </row>
    <row r="112" spans="1:131" s="89" customFormat="1" ht="26.25" customHeight="1" x14ac:dyDescent="0.15">
      <c r="A112" s="913" t="s">
        <v>380</v>
      </c>
      <c r="B112" s="914"/>
      <c r="C112" s="746" t="s">
        <v>381</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64</v>
      </c>
      <c r="AB112" s="774"/>
      <c r="AC112" s="774"/>
      <c r="AD112" s="774"/>
      <c r="AE112" s="775"/>
      <c r="AF112" s="776" t="s">
        <v>64</v>
      </c>
      <c r="AG112" s="774"/>
      <c r="AH112" s="774"/>
      <c r="AI112" s="774"/>
      <c r="AJ112" s="775"/>
      <c r="AK112" s="776" t="s">
        <v>64</v>
      </c>
      <c r="AL112" s="774"/>
      <c r="AM112" s="774"/>
      <c r="AN112" s="774"/>
      <c r="AO112" s="775"/>
      <c r="AP112" s="815" t="s">
        <v>64</v>
      </c>
      <c r="AQ112" s="816"/>
      <c r="AR112" s="816"/>
      <c r="AS112" s="816"/>
      <c r="AT112" s="817"/>
      <c r="AU112" s="926"/>
      <c r="AV112" s="927"/>
      <c r="AW112" s="927"/>
      <c r="AX112" s="927"/>
      <c r="AY112" s="927"/>
      <c r="AZ112" s="809" t="s">
        <v>382</v>
      </c>
      <c r="BA112" s="746"/>
      <c r="BB112" s="746"/>
      <c r="BC112" s="746"/>
      <c r="BD112" s="746"/>
      <c r="BE112" s="746"/>
      <c r="BF112" s="746"/>
      <c r="BG112" s="746"/>
      <c r="BH112" s="746"/>
      <c r="BI112" s="746"/>
      <c r="BJ112" s="746"/>
      <c r="BK112" s="746"/>
      <c r="BL112" s="746"/>
      <c r="BM112" s="746"/>
      <c r="BN112" s="746"/>
      <c r="BO112" s="746"/>
      <c r="BP112" s="747"/>
      <c r="BQ112" s="810">
        <v>5319016</v>
      </c>
      <c r="BR112" s="811"/>
      <c r="BS112" s="811"/>
      <c r="BT112" s="811"/>
      <c r="BU112" s="811"/>
      <c r="BV112" s="811">
        <v>5185482</v>
      </c>
      <c r="BW112" s="811"/>
      <c r="BX112" s="811"/>
      <c r="BY112" s="811"/>
      <c r="BZ112" s="811"/>
      <c r="CA112" s="811">
        <v>5003527</v>
      </c>
      <c r="CB112" s="811"/>
      <c r="CC112" s="811"/>
      <c r="CD112" s="811"/>
      <c r="CE112" s="811"/>
      <c r="CF112" s="866">
        <v>86.2</v>
      </c>
      <c r="CG112" s="867"/>
      <c r="CH112" s="867"/>
      <c r="CI112" s="867"/>
      <c r="CJ112" s="867"/>
      <c r="CK112" s="921"/>
      <c r="CL112" s="879"/>
      <c r="CM112" s="809" t="s">
        <v>383</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810" t="s">
        <v>64</v>
      </c>
      <c r="DH112" s="811"/>
      <c r="DI112" s="811"/>
      <c r="DJ112" s="811"/>
      <c r="DK112" s="811"/>
      <c r="DL112" s="811" t="s">
        <v>64</v>
      </c>
      <c r="DM112" s="811"/>
      <c r="DN112" s="811"/>
      <c r="DO112" s="811"/>
      <c r="DP112" s="811"/>
      <c r="DQ112" s="811" t="s">
        <v>64</v>
      </c>
      <c r="DR112" s="811"/>
      <c r="DS112" s="811"/>
      <c r="DT112" s="811"/>
      <c r="DU112" s="811"/>
      <c r="DV112" s="788" t="s">
        <v>64</v>
      </c>
      <c r="DW112" s="788"/>
      <c r="DX112" s="788"/>
      <c r="DY112" s="788"/>
      <c r="DZ112" s="789"/>
    </row>
    <row r="113" spans="1:130" s="89" customFormat="1" ht="26.25" customHeight="1" x14ac:dyDescent="0.15">
      <c r="A113" s="915"/>
      <c r="B113" s="916"/>
      <c r="C113" s="746" t="s">
        <v>384</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6">
        <v>408112</v>
      </c>
      <c r="AB113" s="907"/>
      <c r="AC113" s="907"/>
      <c r="AD113" s="907"/>
      <c r="AE113" s="908"/>
      <c r="AF113" s="909">
        <v>372601</v>
      </c>
      <c r="AG113" s="907"/>
      <c r="AH113" s="907"/>
      <c r="AI113" s="907"/>
      <c r="AJ113" s="908"/>
      <c r="AK113" s="909">
        <v>386052</v>
      </c>
      <c r="AL113" s="907"/>
      <c r="AM113" s="907"/>
      <c r="AN113" s="907"/>
      <c r="AO113" s="908"/>
      <c r="AP113" s="910">
        <v>6.7</v>
      </c>
      <c r="AQ113" s="911"/>
      <c r="AR113" s="911"/>
      <c r="AS113" s="911"/>
      <c r="AT113" s="912"/>
      <c r="AU113" s="926"/>
      <c r="AV113" s="927"/>
      <c r="AW113" s="927"/>
      <c r="AX113" s="927"/>
      <c r="AY113" s="927"/>
      <c r="AZ113" s="809" t="s">
        <v>385</v>
      </c>
      <c r="BA113" s="746"/>
      <c r="BB113" s="746"/>
      <c r="BC113" s="746"/>
      <c r="BD113" s="746"/>
      <c r="BE113" s="746"/>
      <c r="BF113" s="746"/>
      <c r="BG113" s="746"/>
      <c r="BH113" s="746"/>
      <c r="BI113" s="746"/>
      <c r="BJ113" s="746"/>
      <c r="BK113" s="746"/>
      <c r="BL113" s="746"/>
      <c r="BM113" s="746"/>
      <c r="BN113" s="746"/>
      <c r="BO113" s="746"/>
      <c r="BP113" s="747"/>
      <c r="BQ113" s="810">
        <v>1408655</v>
      </c>
      <c r="BR113" s="811"/>
      <c r="BS113" s="811"/>
      <c r="BT113" s="811"/>
      <c r="BU113" s="811"/>
      <c r="BV113" s="811">
        <v>1377741</v>
      </c>
      <c r="BW113" s="811"/>
      <c r="BX113" s="811"/>
      <c r="BY113" s="811"/>
      <c r="BZ113" s="811"/>
      <c r="CA113" s="811">
        <v>1251584</v>
      </c>
      <c r="CB113" s="811"/>
      <c r="CC113" s="811"/>
      <c r="CD113" s="811"/>
      <c r="CE113" s="811"/>
      <c r="CF113" s="866">
        <v>21.6</v>
      </c>
      <c r="CG113" s="867"/>
      <c r="CH113" s="867"/>
      <c r="CI113" s="867"/>
      <c r="CJ113" s="867"/>
      <c r="CK113" s="921"/>
      <c r="CL113" s="879"/>
      <c r="CM113" s="809" t="s">
        <v>386</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64</v>
      </c>
      <c r="DH113" s="774"/>
      <c r="DI113" s="774"/>
      <c r="DJ113" s="774"/>
      <c r="DK113" s="775"/>
      <c r="DL113" s="776" t="s">
        <v>64</v>
      </c>
      <c r="DM113" s="774"/>
      <c r="DN113" s="774"/>
      <c r="DO113" s="774"/>
      <c r="DP113" s="775"/>
      <c r="DQ113" s="776" t="s">
        <v>64</v>
      </c>
      <c r="DR113" s="774"/>
      <c r="DS113" s="774"/>
      <c r="DT113" s="774"/>
      <c r="DU113" s="775"/>
      <c r="DV113" s="815" t="s">
        <v>64</v>
      </c>
      <c r="DW113" s="816"/>
      <c r="DX113" s="816"/>
      <c r="DY113" s="816"/>
      <c r="DZ113" s="817"/>
    </row>
    <row r="114" spans="1:130" s="89" customFormat="1" ht="26.25" customHeight="1" x14ac:dyDescent="0.15">
      <c r="A114" s="915"/>
      <c r="B114" s="916"/>
      <c r="C114" s="746" t="s">
        <v>387</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v>99061</v>
      </c>
      <c r="AB114" s="774"/>
      <c r="AC114" s="774"/>
      <c r="AD114" s="774"/>
      <c r="AE114" s="775"/>
      <c r="AF114" s="776">
        <v>108044</v>
      </c>
      <c r="AG114" s="774"/>
      <c r="AH114" s="774"/>
      <c r="AI114" s="774"/>
      <c r="AJ114" s="775"/>
      <c r="AK114" s="776">
        <v>124337</v>
      </c>
      <c r="AL114" s="774"/>
      <c r="AM114" s="774"/>
      <c r="AN114" s="774"/>
      <c r="AO114" s="775"/>
      <c r="AP114" s="815">
        <v>2.1</v>
      </c>
      <c r="AQ114" s="816"/>
      <c r="AR114" s="816"/>
      <c r="AS114" s="816"/>
      <c r="AT114" s="817"/>
      <c r="AU114" s="926"/>
      <c r="AV114" s="927"/>
      <c r="AW114" s="927"/>
      <c r="AX114" s="927"/>
      <c r="AY114" s="927"/>
      <c r="AZ114" s="809" t="s">
        <v>388</v>
      </c>
      <c r="BA114" s="746"/>
      <c r="BB114" s="746"/>
      <c r="BC114" s="746"/>
      <c r="BD114" s="746"/>
      <c r="BE114" s="746"/>
      <c r="BF114" s="746"/>
      <c r="BG114" s="746"/>
      <c r="BH114" s="746"/>
      <c r="BI114" s="746"/>
      <c r="BJ114" s="746"/>
      <c r="BK114" s="746"/>
      <c r="BL114" s="746"/>
      <c r="BM114" s="746"/>
      <c r="BN114" s="746"/>
      <c r="BO114" s="746"/>
      <c r="BP114" s="747"/>
      <c r="BQ114" s="810">
        <v>1120340</v>
      </c>
      <c r="BR114" s="811"/>
      <c r="BS114" s="811"/>
      <c r="BT114" s="811"/>
      <c r="BU114" s="811"/>
      <c r="BV114" s="811">
        <v>1096370</v>
      </c>
      <c r="BW114" s="811"/>
      <c r="BX114" s="811"/>
      <c r="BY114" s="811"/>
      <c r="BZ114" s="811"/>
      <c r="CA114" s="811">
        <v>1121417</v>
      </c>
      <c r="CB114" s="811"/>
      <c r="CC114" s="811"/>
      <c r="CD114" s="811"/>
      <c r="CE114" s="811"/>
      <c r="CF114" s="866">
        <v>19.3</v>
      </c>
      <c r="CG114" s="867"/>
      <c r="CH114" s="867"/>
      <c r="CI114" s="867"/>
      <c r="CJ114" s="867"/>
      <c r="CK114" s="921"/>
      <c r="CL114" s="879"/>
      <c r="CM114" s="809" t="s">
        <v>389</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64</v>
      </c>
      <c r="DH114" s="774"/>
      <c r="DI114" s="774"/>
      <c r="DJ114" s="774"/>
      <c r="DK114" s="775"/>
      <c r="DL114" s="776" t="s">
        <v>64</v>
      </c>
      <c r="DM114" s="774"/>
      <c r="DN114" s="774"/>
      <c r="DO114" s="774"/>
      <c r="DP114" s="775"/>
      <c r="DQ114" s="776" t="s">
        <v>64</v>
      </c>
      <c r="DR114" s="774"/>
      <c r="DS114" s="774"/>
      <c r="DT114" s="774"/>
      <c r="DU114" s="775"/>
      <c r="DV114" s="815" t="s">
        <v>64</v>
      </c>
      <c r="DW114" s="816"/>
      <c r="DX114" s="816"/>
      <c r="DY114" s="816"/>
      <c r="DZ114" s="817"/>
    </row>
    <row r="115" spans="1:130" s="89" customFormat="1" ht="26.25" customHeight="1" x14ac:dyDescent="0.15">
      <c r="A115" s="915"/>
      <c r="B115" s="916"/>
      <c r="C115" s="746" t="s">
        <v>390</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6">
        <v>470</v>
      </c>
      <c r="AB115" s="907"/>
      <c r="AC115" s="907"/>
      <c r="AD115" s="907"/>
      <c r="AE115" s="908"/>
      <c r="AF115" s="909">
        <v>347</v>
      </c>
      <c r="AG115" s="907"/>
      <c r="AH115" s="907"/>
      <c r="AI115" s="907"/>
      <c r="AJ115" s="908"/>
      <c r="AK115" s="909">
        <v>229</v>
      </c>
      <c r="AL115" s="907"/>
      <c r="AM115" s="907"/>
      <c r="AN115" s="907"/>
      <c r="AO115" s="908"/>
      <c r="AP115" s="910">
        <v>0</v>
      </c>
      <c r="AQ115" s="911"/>
      <c r="AR115" s="911"/>
      <c r="AS115" s="911"/>
      <c r="AT115" s="912"/>
      <c r="AU115" s="926"/>
      <c r="AV115" s="927"/>
      <c r="AW115" s="927"/>
      <c r="AX115" s="927"/>
      <c r="AY115" s="927"/>
      <c r="AZ115" s="809" t="s">
        <v>391</v>
      </c>
      <c r="BA115" s="746"/>
      <c r="BB115" s="746"/>
      <c r="BC115" s="746"/>
      <c r="BD115" s="746"/>
      <c r="BE115" s="746"/>
      <c r="BF115" s="746"/>
      <c r="BG115" s="746"/>
      <c r="BH115" s="746"/>
      <c r="BI115" s="746"/>
      <c r="BJ115" s="746"/>
      <c r="BK115" s="746"/>
      <c r="BL115" s="746"/>
      <c r="BM115" s="746"/>
      <c r="BN115" s="746"/>
      <c r="BO115" s="746"/>
      <c r="BP115" s="747"/>
      <c r="BQ115" s="810" t="s">
        <v>64</v>
      </c>
      <c r="BR115" s="811"/>
      <c r="BS115" s="811"/>
      <c r="BT115" s="811"/>
      <c r="BU115" s="811"/>
      <c r="BV115" s="811" t="s">
        <v>64</v>
      </c>
      <c r="BW115" s="811"/>
      <c r="BX115" s="811"/>
      <c r="BY115" s="811"/>
      <c r="BZ115" s="811"/>
      <c r="CA115" s="811" t="s">
        <v>64</v>
      </c>
      <c r="CB115" s="811"/>
      <c r="CC115" s="811"/>
      <c r="CD115" s="811"/>
      <c r="CE115" s="811"/>
      <c r="CF115" s="866" t="s">
        <v>64</v>
      </c>
      <c r="CG115" s="867"/>
      <c r="CH115" s="867"/>
      <c r="CI115" s="867"/>
      <c r="CJ115" s="867"/>
      <c r="CK115" s="921"/>
      <c r="CL115" s="879"/>
      <c r="CM115" s="809" t="s">
        <v>392</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t="s">
        <v>64</v>
      </c>
      <c r="DH115" s="774"/>
      <c r="DI115" s="774"/>
      <c r="DJ115" s="774"/>
      <c r="DK115" s="775"/>
      <c r="DL115" s="776" t="s">
        <v>64</v>
      </c>
      <c r="DM115" s="774"/>
      <c r="DN115" s="774"/>
      <c r="DO115" s="774"/>
      <c r="DP115" s="775"/>
      <c r="DQ115" s="776" t="s">
        <v>64</v>
      </c>
      <c r="DR115" s="774"/>
      <c r="DS115" s="774"/>
      <c r="DT115" s="774"/>
      <c r="DU115" s="775"/>
      <c r="DV115" s="815" t="s">
        <v>64</v>
      </c>
      <c r="DW115" s="816"/>
      <c r="DX115" s="816"/>
      <c r="DY115" s="816"/>
      <c r="DZ115" s="817"/>
    </row>
    <row r="116" spans="1:130" s="89" customFormat="1" ht="26.25" customHeight="1" x14ac:dyDescent="0.15">
      <c r="A116" s="917"/>
      <c r="B116" s="918"/>
      <c r="C116" s="813" t="s">
        <v>393</v>
      </c>
      <c r="D116" s="813"/>
      <c r="E116" s="813"/>
      <c r="F116" s="813"/>
      <c r="G116" s="813"/>
      <c r="H116" s="813"/>
      <c r="I116" s="813"/>
      <c r="J116" s="813"/>
      <c r="K116" s="813"/>
      <c r="L116" s="813"/>
      <c r="M116" s="813"/>
      <c r="N116" s="813"/>
      <c r="O116" s="813"/>
      <c r="P116" s="813"/>
      <c r="Q116" s="813"/>
      <c r="R116" s="813"/>
      <c r="S116" s="813"/>
      <c r="T116" s="813"/>
      <c r="U116" s="813"/>
      <c r="V116" s="813"/>
      <c r="W116" s="813"/>
      <c r="X116" s="813"/>
      <c r="Y116" s="813"/>
      <c r="Z116" s="814"/>
      <c r="AA116" s="773" t="s">
        <v>64</v>
      </c>
      <c r="AB116" s="774"/>
      <c r="AC116" s="774"/>
      <c r="AD116" s="774"/>
      <c r="AE116" s="775"/>
      <c r="AF116" s="776" t="s">
        <v>64</v>
      </c>
      <c r="AG116" s="774"/>
      <c r="AH116" s="774"/>
      <c r="AI116" s="774"/>
      <c r="AJ116" s="775"/>
      <c r="AK116" s="776" t="s">
        <v>64</v>
      </c>
      <c r="AL116" s="774"/>
      <c r="AM116" s="774"/>
      <c r="AN116" s="774"/>
      <c r="AO116" s="775"/>
      <c r="AP116" s="815" t="s">
        <v>64</v>
      </c>
      <c r="AQ116" s="816"/>
      <c r="AR116" s="816"/>
      <c r="AS116" s="816"/>
      <c r="AT116" s="817"/>
      <c r="AU116" s="926"/>
      <c r="AV116" s="927"/>
      <c r="AW116" s="927"/>
      <c r="AX116" s="927"/>
      <c r="AY116" s="927"/>
      <c r="AZ116" s="903" t="s">
        <v>394</v>
      </c>
      <c r="BA116" s="904"/>
      <c r="BB116" s="904"/>
      <c r="BC116" s="904"/>
      <c r="BD116" s="904"/>
      <c r="BE116" s="904"/>
      <c r="BF116" s="904"/>
      <c r="BG116" s="904"/>
      <c r="BH116" s="904"/>
      <c r="BI116" s="904"/>
      <c r="BJ116" s="904"/>
      <c r="BK116" s="904"/>
      <c r="BL116" s="904"/>
      <c r="BM116" s="904"/>
      <c r="BN116" s="904"/>
      <c r="BO116" s="904"/>
      <c r="BP116" s="905"/>
      <c r="BQ116" s="810" t="s">
        <v>64</v>
      </c>
      <c r="BR116" s="811"/>
      <c r="BS116" s="811"/>
      <c r="BT116" s="811"/>
      <c r="BU116" s="811"/>
      <c r="BV116" s="811" t="s">
        <v>64</v>
      </c>
      <c r="BW116" s="811"/>
      <c r="BX116" s="811"/>
      <c r="BY116" s="811"/>
      <c r="BZ116" s="811"/>
      <c r="CA116" s="811" t="s">
        <v>64</v>
      </c>
      <c r="CB116" s="811"/>
      <c r="CC116" s="811"/>
      <c r="CD116" s="811"/>
      <c r="CE116" s="811"/>
      <c r="CF116" s="866" t="s">
        <v>64</v>
      </c>
      <c r="CG116" s="867"/>
      <c r="CH116" s="867"/>
      <c r="CI116" s="867"/>
      <c r="CJ116" s="867"/>
      <c r="CK116" s="921"/>
      <c r="CL116" s="879"/>
      <c r="CM116" s="809" t="s">
        <v>395</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t="s">
        <v>64</v>
      </c>
      <c r="DH116" s="774"/>
      <c r="DI116" s="774"/>
      <c r="DJ116" s="774"/>
      <c r="DK116" s="775"/>
      <c r="DL116" s="776" t="s">
        <v>64</v>
      </c>
      <c r="DM116" s="774"/>
      <c r="DN116" s="774"/>
      <c r="DO116" s="774"/>
      <c r="DP116" s="775"/>
      <c r="DQ116" s="776" t="s">
        <v>64</v>
      </c>
      <c r="DR116" s="774"/>
      <c r="DS116" s="774"/>
      <c r="DT116" s="774"/>
      <c r="DU116" s="775"/>
      <c r="DV116" s="815" t="s">
        <v>64</v>
      </c>
      <c r="DW116" s="816"/>
      <c r="DX116" s="816"/>
      <c r="DY116" s="816"/>
      <c r="DZ116" s="817"/>
    </row>
    <row r="117" spans="1:130" s="89" customFormat="1" ht="26.25" customHeight="1" x14ac:dyDescent="0.15">
      <c r="A117" s="889" t="s">
        <v>121</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48" t="s">
        <v>396</v>
      </c>
      <c r="Z117" s="891"/>
      <c r="AA117" s="896">
        <v>1842972</v>
      </c>
      <c r="AB117" s="897"/>
      <c r="AC117" s="897"/>
      <c r="AD117" s="897"/>
      <c r="AE117" s="898"/>
      <c r="AF117" s="899">
        <v>1838001</v>
      </c>
      <c r="AG117" s="897"/>
      <c r="AH117" s="897"/>
      <c r="AI117" s="897"/>
      <c r="AJ117" s="898"/>
      <c r="AK117" s="899">
        <v>1858843</v>
      </c>
      <c r="AL117" s="897"/>
      <c r="AM117" s="897"/>
      <c r="AN117" s="897"/>
      <c r="AO117" s="898"/>
      <c r="AP117" s="900"/>
      <c r="AQ117" s="901"/>
      <c r="AR117" s="901"/>
      <c r="AS117" s="901"/>
      <c r="AT117" s="902"/>
      <c r="AU117" s="926"/>
      <c r="AV117" s="927"/>
      <c r="AW117" s="927"/>
      <c r="AX117" s="927"/>
      <c r="AY117" s="927"/>
      <c r="AZ117" s="854" t="s">
        <v>397</v>
      </c>
      <c r="BA117" s="855"/>
      <c r="BB117" s="855"/>
      <c r="BC117" s="855"/>
      <c r="BD117" s="855"/>
      <c r="BE117" s="855"/>
      <c r="BF117" s="855"/>
      <c r="BG117" s="855"/>
      <c r="BH117" s="855"/>
      <c r="BI117" s="855"/>
      <c r="BJ117" s="855"/>
      <c r="BK117" s="855"/>
      <c r="BL117" s="855"/>
      <c r="BM117" s="855"/>
      <c r="BN117" s="855"/>
      <c r="BO117" s="855"/>
      <c r="BP117" s="856"/>
      <c r="BQ117" s="810" t="s">
        <v>64</v>
      </c>
      <c r="BR117" s="811"/>
      <c r="BS117" s="811"/>
      <c r="BT117" s="811"/>
      <c r="BU117" s="811"/>
      <c r="BV117" s="811" t="s">
        <v>64</v>
      </c>
      <c r="BW117" s="811"/>
      <c r="BX117" s="811"/>
      <c r="BY117" s="811"/>
      <c r="BZ117" s="811"/>
      <c r="CA117" s="811" t="s">
        <v>64</v>
      </c>
      <c r="CB117" s="811"/>
      <c r="CC117" s="811"/>
      <c r="CD117" s="811"/>
      <c r="CE117" s="811"/>
      <c r="CF117" s="866" t="s">
        <v>64</v>
      </c>
      <c r="CG117" s="867"/>
      <c r="CH117" s="867"/>
      <c r="CI117" s="867"/>
      <c r="CJ117" s="867"/>
      <c r="CK117" s="921"/>
      <c r="CL117" s="879"/>
      <c r="CM117" s="809" t="s">
        <v>398</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64</v>
      </c>
      <c r="DH117" s="774"/>
      <c r="DI117" s="774"/>
      <c r="DJ117" s="774"/>
      <c r="DK117" s="775"/>
      <c r="DL117" s="776" t="s">
        <v>64</v>
      </c>
      <c r="DM117" s="774"/>
      <c r="DN117" s="774"/>
      <c r="DO117" s="774"/>
      <c r="DP117" s="775"/>
      <c r="DQ117" s="776" t="s">
        <v>64</v>
      </c>
      <c r="DR117" s="774"/>
      <c r="DS117" s="774"/>
      <c r="DT117" s="774"/>
      <c r="DU117" s="775"/>
      <c r="DV117" s="815" t="s">
        <v>64</v>
      </c>
      <c r="DW117" s="816"/>
      <c r="DX117" s="816"/>
      <c r="DY117" s="816"/>
      <c r="DZ117" s="817"/>
    </row>
    <row r="118" spans="1:130" s="89" customFormat="1" ht="26.25" customHeight="1" x14ac:dyDescent="0.15">
      <c r="A118" s="889" t="s">
        <v>371</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368</v>
      </c>
      <c r="AB118" s="890"/>
      <c r="AC118" s="890"/>
      <c r="AD118" s="890"/>
      <c r="AE118" s="891"/>
      <c r="AF118" s="892" t="s">
        <v>369</v>
      </c>
      <c r="AG118" s="890"/>
      <c r="AH118" s="890"/>
      <c r="AI118" s="890"/>
      <c r="AJ118" s="891"/>
      <c r="AK118" s="892" t="s">
        <v>240</v>
      </c>
      <c r="AL118" s="890"/>
      <c r="AM118" s="890"/>
      <c r="AN118" s="890"/>
      <c r="AO118" s="891"/>
      <c r="AP118" s="893" t="s">
        <v>370</v>
      </c>
      <c r="AQ118" s="894"/>
      <c r="AR118" s="894"/>
      <c r="AS118" s="894"/>
      <c r="AT118" s="895"/>
      <c r="AU118" s="926"/>
      <c r="AV118" s="927"/>
      <c r="AW118" s="927"/>
      <c r="AX118" s="927"/>
      <c r="AY118" s="927"/>
      <c r="AZ118" s="812" t="s">
        <v>399</v>
      </c>
      <c r="BA118" s="813"/>
      <c r="BB118" s="813"/>
      <c r="BC118" s="813"/>
      <c r="BD118" s="813"/>
      <c r="BE118" s="813"/>
      <c r="BF118" s="813"/>
      <c r="BG118" s="813"/>
      <c r="BH118" s="813"/>
      <c r="BI118" s="813"/>
      <c r="BJ118" s="813"/>
      <c r="BK118" s="813"/>
      <c r="BL118" s="813"/>
      <c r="BM118" s="813"/>
      <c r="BN118" s="813"/>
      <c r="BO118" s="813"/>
      <c r="BP118" s="814"/>
      <c r="BQ118" s="850">
        <v>220</v>
      </c>
      <c r="BR118" s="851"/>
      <c r="BS118" s="851"/>
      <c r="BT118" s="851"/>
      <c r="BU118" s="851"/>
      <c r="BV118" s="851">
        <v>15682</v>
      </c>
      <c r="BW118" s="851"/>
      <c r="BX118" s="851"/>
      <c r="BY118" s="851"/>
      <c r="BZ118" s="851"/>
      <c r="CA118" s="851">
        <v>25522</v>
      </c>
      <c r="CB118" s="851"/>
      <c r="CC118" s="851"/>
      <c r="CD118" s="851"/>
      <c r="CE118" s="851"/>
      <c r="CF118" s="866">
        <v>0.4</v>
      </c>
      <c r="CG118" s="867"/>
      <c r="CH118" s="867"/>
      <c r="CI118" s="867"/>
      <c r="CJ118" s="867"/>
      <c r="CK118" s="921"/>
      <c r="CL118" s="879"/>
      <c r="CM118" s="809" t="s">
        <v>400</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64</v>
      </c>
      <c r="DH118" s="774"/>
      <c r="DI118" s="774"/>
      <c r="DJ118" s="774"/>
      <c r="DK118" s="775"/>
      <c r="DL118" s="776" t="s">
        <v>64</v>
      </c>
      <c r="DM118" s="774"/>
      <c r="DN118" s="774"/>
      <c r="DO118" s="774"/>
      <c r="DP118" s="775"/>
      <c r="DQ118" s="776" t="s">
        <v>64</v>
      </c>
      <c r="DR118" s="774"/>
      <c r="DS118" s="774"/>
      <c r="DT118" s="774"/>
      <c r="DU118" s="775"/>
      <c r="DV118" s="815" t="s">
        <v>64</v>
      </c>
      <c r="DW118" s="816"/>
      <c r="DX118" s="816"/>
      <c r="DY118" s="816"/>
      <c r="DZ118" s="817"/>
    </row>
    <row r="119" spans="1:130" s="89" customFormat="1" ht="26.25" customHeight="1" x14ac:dyDescent="0.15">
      <c r="A119" s="876" t="s">
        <v>375</v>
      </c>
      <c r="B119" s="877"/>
      <c r="C119" s="834" t="s">
        <v>376</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882" t="s">
        <v>64</v>
      </c>
      <c r="AB119" s="883"/>
      <c r="AC119" s="883"/>
      <c r="AD119" s="883"/>
      <c r="AE119" s="884"/>
      <c r="AF119" s="885" t="s">
        <v>64</v>
      </c>
      <c r="AG119" s="883"/>
      <c r="AH119" s="883"/>
      <c r="AI119" s="883"/>
      <c r="AJ119" s="884"/>
      <c r="AK119" s="885" t="s">
        <v>64</v>
      </c>
      <c r="AL119" s="883"/>
      <c r="AM119" s="883"/>
      <c r="AN119" s="883"/>
      <c r="AO119" s="884"/>
      <c r="AP119" s="886" t="s">
        <v>64</v>
      </c>
      <c r="AQ119" s="887"/>
      <c r="AR119" s="887"/>
      <c r="AS119" s="887"/>
      <c r="AT119" s="888"/>
      <c r="AU119" s="928"/>
      <c r="AV119" s="929"/>
      <c r="AW119" s="929"/>
      <c r="AX119" s="929"/>
      <c r="AY119" s="929"/>
      <c r="AZ119" s="109" t="s">
        <v>121</v>
      </c>
      <c r="BA119" s="109"/>
      <c r="BB119" s="109"/>
      <c r="BC119" s="109"/>
      <c r="BD119" s="109"/>
      <c r="BE119" s="109"/>
      <c r="BF119" s="109"/>
      <c r="BG119" s="109"/>
      <c r="BH119" s="109"/>
      <c r="BI119" s="109"/>
      <c r="BJ119" s="109"/>
      <c r="BK119" s="109"/>
      <c r="BL119" s="109"/>
      <c r="BM119" s="109"/>
      <c r="BN119" s="109"/>
      <c r="BO119" s="848" t="s">
        <v>401</v>
      </c>
      <c r="BP119" s="849"/>
      <c r="BQ119" s="850">
        <v>19982252</v>
      </c>
      <c r="BR119" s="851"/>
      <c r="BS119" s="851"/>
      <c r="BT119" s="851"/>
      <c r="BU119" s="851"/>
      <c r="BV119" s="851">
        <v>19293095</v>
      </c>
      <c r="BW119" s="851"/>
      <c r="BX119" s="851"/>
      <c r="BY119" s="851"/>
      <c r="BZ119" s="851"/>
      <c r="CA119" s="851">
        <v>18331801</v>
      </c>
      <c r="CB119" s="851"/>
      <c r="CC119" s="851"/>
      <c r="CD119" s="851"/>
      <c r="CE119" s="851"/>
      <c r="CF119" s="742"/>
      <c r="CG119" s="743"/>
      <c r="CH119" s="743"/>
      <c r="CI119" s="743"/>
      <c r="CJ119" s="847"/>
      <c r="CK119" s="922"/>
      <c r="CL119" s="881"/>
      <c r="CM119" s="812" t="s">
        <v>402</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57" t="s">
        <v>64</v>
      </c>
      <c r="DH119" s="758"/>
      <c r="DI119" s="758"/>
      <c r="DJ119" s="758"/>
      <c r="DK119" s="759"/>
      <c r="DL119" s="760" t="s">
        <v>64</v>
      </c>
      <c r="DM119" s="758"/>
      <c r="DN119" s="758"/>
      <c r="DO119" s="758"/>
      <c r="DP119" s="759"/>
      <c r="DQ119" s="760" t="s">
        <v>64</v>
      </c>
      <c r="DR119" s="758"/>
      <c r="DS119" s="758"/>
      <c r="DT119" s="758"/>
      <c r="DU119" s="759"/>
      <c r="DV119" s="822" t="s">
        <v>64</v>
      </c>
      <c r="DW119" s="823"/>
      <c r="DX119" s="823"/>
      <c r="DY119" s="823"/>
      <c r="DZ119" s="824"/>
    </row>
    <row r="120" spans="1:130" s="89" customFormat="1" ht="26.25" customHeight="1" x14ac:dyDescent="0.15">
      <c r="A120" s="878"/>
      <c r="B120" s="879"/>
      <c r="C120" s="809" t="s">
        <v>379</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64</v>
      </c>
      <c r="AB120" s="774"/>
      <c r="AC120" s="774"/>
      <c r="AD120" s="774"/>
      <c r="AE120" s="775"/>
      <c r="AF120" s="776" t="s">
        <v>64</v>
      </c>
      <c r="AG120" s="774"/>
      <c r="AH120" s="774"/>
      <c r="AI120" s="774"/>
      <c r="AJ120" s="775"/>
      <c r="AK120" s="776" t="s">
        <v>64</v>
      </c>
      <c r="AL120" s="774"/>
      <c r="AM120" s="774"/>
      <c r="AN120" s="774"/>
      <c r="AO120" s="775"/>
      <c r="AP120" s="815" t="s">
        <v>64</v>
      </c>
      <c r="AQ120" s="816"/>
      <c r="AR120" s="816"/>
      <c r="AS120" s="816"/>
      <c r="AT120" s="817"/>
      <c r="AU120" s="868" t="s">
        <v>403</v>
      </c>
      <c r="AV120" s="869"/>
      <c r="AW120" s="869"/>
      <c r="AX120" s="869"/>
      <c r="AY120" s="870"/>
      <c r="AZ120" s="834" t="s">
        <v>404</v>
      </c>
      <c r="BA120" s="802"/>
      <c r="BB120" s="802"/>
      <c r="BC120" s="802"/>
      <c r="BD120" s="802"/>
      <c r="BE120" s="802"/>
      <c r="BF120" s="802"/>
      <c r="BG120" s="802"/>
      <c r="BH120" s="802"/>
      <c r="BI120" s="802"/>
      <c r="BJ120" s="802"/>
      <c r="BK120" s="802"/>
      <c r="BL120" s="802"/>
      <c r="BM120" s="802"/>
      <c r="BN120" s="802"/>
      <c r="BO120" s="802"/>
      <c r="BP120" s="803"/>
      <c r="BQ120" s="835">
        <v>2088520</v>
      </c>
      <c r="BR120" s="819"/>
      <c r="BS120" s="819"/>
      <c r="BT120" s="819"/>
      <c r="BU120" s="819"/>
      <c r="BV120" s="819">
        <v>2769329</v>
      </c>
      <c r="BW120" s="819"/>
      <c r="BX120" s="819"/>
      <c r="BY120" s="819"/>
      <c r="BZ120" s="819"/>
      <c r="CA120" s="819">
        <v>2866444</v>
      </c>
      <c r="CB120" s="819"/>
      <c r="CC120" s="819"/>
      <c r="CD120" s="819"/>
      <c r="CE120" s="819"/>
      <c r="CF120" s="857">
        <v>49.4</v>
      </c>
      <c r="CG120" s="858"/>
      <c r="CH120" s="858"/>
      <c r="CI120" s="858"/>
      <c r="CJ120" s="858"/>
      <c r="CK120" s="859" t="s">
        <v>405</v>
      </c>
      <c r="CL120" s="826"/>
      <c r="CM120" s="826"/>
      <c r="CN120" s="826"/>
      <c r="CO120" s="827"/>
      <c r="CP120" s="863" t="s">
        <v>343</v>
      </c>
      <c r="CQ120" s="864"/>
      <c r="CR120" s="864"/>
      <c r="CS120" s="864"/>
      <c r="CT120" s="864"/>
      <c r="CU120" s="864"/>
      <c r="CV120" s="864"/>
      <c r="CW120" s="864"/>
      <c r="CX120" s="864"/>
      <c r="CY120" s="864"/>
      <c r="CZ120" s="864"/>
      <c r="DA120" s="864"/>
      <c r="DB120" s="864"/>
      <c r="DC120" s="864"/>
      <c r="DD120" s="864"/>
      <c r="DE120" s="864"/>
      <c r="DF120" s="865"/>
      <c r="DG120" s="835">
        <v>4345533</v>
      </c>
      <c r="DH120" s="819"/>
      <c r="DI120" s="819"/>
      <c r="DJ120" s="819"/>
      <c r="DK120" s="819"/>
      <c r="DL120" s="819">
        <v>4256446</v>
      </c>
      <c r="DM120" s="819"/>
      <c r="DN120" s="819"/>
      <c r="DO120" s="819"/>
      <c r="DP120" s="819"/>
      <c r="DQ120" s="819">
        <v>4139890</v>
      </c>
      <c r="DR120" s="819"/>
      <c r="DS120" s="819"/>
      <c r="DT120" s="819"/>
      <c r="DU120" s="819"/>
      <c r="DV120" s="820">
        <v>71.3</v>
      </c>
      <c r="DW120" s="820"/>
      <c r="DX120" s="820"/>
      <c r="DY120" s="820"/>
      <c r="DZ120" s="821"/>
    </row>
    <row r="121" spans="1:130" s="89" customFormat="1" ht="26.25" customHeight="1" x14ac:dyDescent="0.15">
      <c r="A121" s="878"/>
      <c r="B121" s="879"/>
      <c r="C121" s="854" t="s">
        <v>406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73" t="s">
        <v>64</v>
      </c>
      <c r="AB121" s="774"/>
      <c r="AC121" s="774"/>
      <c r="AD121" s="774"/>
      <c r="AE121" s="775"/>
      <c r="AF121" s="776" t="s">
        <v>64</v>
      </c>
      <c r="AG121" s="774"/>
      <c r="AH121" s="774"/>
      <c r="AI121" s="774"/>
      <c r="AJ121" s="775"/>
      <c r="AK121" s="776" t="s">
        <v>64</v>
      </c>
      <c r="AL121" s="774"/>
      <c r="AM121" s="774"/>
      <c r="AN121" s="774"/>
      <c r="AO121" s="775"/>
      <c r="AP121" s="815" t="s">
        <v>64</v>
      </c>
      <c r="AQ121" s="816"/>
      <c r="AR121" s="816"/>
      <c r="AS121" s="816"/>
      <c r="AT121" s="817"/>
      <c r="AU121" s="871"/>
      <c r="AV121" s="872"/>
      <c r="AW121" s="872"/>
      <c r="AX121" s="872"/>
      <c r="AY121" s="873"/>
      <c r="AZ121" s="809" t="s">
        <v>407</v>
      </c>
      <c r="BA121" s="746"/>
      <c r="BB121" s="746"/>
      <c r="BC121" s="746"/>
      <c r="BD121" s="746"/>
      <c r="BE121" s="746"/>
      <c r="BF121" s="746"/>
      <c r="BG121" s="746"/>
      <c r="BH121" s="746"/>
      <c r="BI121" s="746"/>
      <c r="BJ121" s="746"/>
      <c r="BK121" s="746"/>
      <c r="BL121" s="746"/>
      <c r="BM121" s="746"/>
      <c r="BN121" s="746"/>
      <c r="BO121" s="746"/>
      <c r="BP121" s="747"/>
      <c r="BQ121" s="810">
        <v>5289</v>
      </c>
      <c r="BR121" s="811"/>
      <c r="BS121" s="811"/>
      <c r="BT121" s="811"/>
      <c r="BU121" s="811"/>
      <c r="BV121" s="811">
        <v>8294</v>
      </c>
      <c r="BW121" s="811"/>
      <c r="BX121" s="811"/>
      <c r="BY121" s="811"/>
      <c r="BZ121" s="811"/>
      <c r="CA121" s="811">
        <v>8303</v>
      </c>
      <c r="CB121" s="811"/>
      <c r="CC121" s="811"/>
      <c r="CD121" s="811"/>
      <c r="CE121" s="811"/>
      <c r="CF121" s="866">
        <v>0.1</v>
      </c>
      <c r="CG121" s="867"/>
      <c r="CH121" s="867"/>
      <c r="CI121" s="867"/>
      <c r="CJ121" s="867"/>
      <c r="CK121" s="860"/>
      <c r="CL121" s="829"/>
      <c r="CM121" s="829"/>
      <c r="CN121" s="829"/>
      <c r="CO121" s="830"/>
      <c r="CP121" s="838" t="s">
        <v>341</v>
      </c>
      <c r="CQ121" s="839"/>
      <c r="CR121" s="839"/>
      <c r="CS121" s="839"/>
      <c r="CT121" s="839"/>
      <c r="CU121" s="839"/>
      <c r="CV121" s="839"/>
      <c r="CW121" s="839"/>
      <c r="CX121" s="839"/>
      <c r="CY121" s="839"/>
      <c r="CZ121" s="839"/>
      <c r="DA121" s="839"/>
      <c r="DB121" s="839"/>
      <c r="DC121" s="839"/>
      <c r="DD121" s="839"/>
      <c r="DE121" s="839"/>
      <c r="DF121" s="840"/>
      <c r="DG121" s="810">
        <v>430378</v>
      </c>
      <c r="DH121" s="811"/>
      <c r="DI121" s="811"/>
      <c r="DJ121" s="811"/>
      <c r="DK121" s="811"/>
      <c r="DL121" s="811">
        <v>432338</v>
      </c>
      <c r="DM121" s="811"/>
      <c r="DN121" s="811"/>
      <c r="DO121" s="811"/>
      <c r="DP121" s="811"/>
      <c r="DQ121" s="811">
        <v>457471</v>
      </c>
      <c r="DR121" s="811"/>
      <c r="DS121" s="811"/>
      <c r="DT121" s="811"/>
      <c r="DU121" s="811"/>
      <c r="DV121" s="788">
        <v>7.9</v>
      </c>
      <c r="DW121" s="788"/>
      <c r="DX121" s="788"/>
      <c r="DY121" s="788"/>
      <c r="DZ121" s="789"/>
    </row>
    <row r="122" spans="1:130" s="89" customFormat="1" ht="26.25" customHeight="1" x14ac:dyDescent="0.15">
      <c r="A122" s="878"/>
      <c r="B122" s="879"/>
      <c r="C122" s="809" t="s">
        <v>389</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64</v>
      </c>
      <c r="AB122" s="774"/>
      <c r="AC122" s="774"/>
      <c r="AD122" s="774"/>
      <c r="AE122" s="775"/>
      <c r="AF122" s="776" t="s">
        <v>64</v>
      </c>
      <c r="AG122" s="774"/>
      <c r="AH122" s="774"/>
      <c r="AI122" s="774"/>
      <c r="AJ122" s="775"/>
      <c r="AK122" s="776" t="s">
        <v>64</v>
      </c>
      <c r="AL122" s="774"/>
      <c r="AM122" s="774"/>
      <c r="AN122" s="774"/>
      <c r="AO122" s="775"/>
      <c r="AP122" s="815" t="s">
        <v>64</v>
      </c>
      <c r="AQ122" s="816"/>
      <c r="AR122" s="816"/>
      <c r="AS122" s="816"/>
      <c r="AT122" s="817"/>
      <c r="AU122" s="871"/>
      <c r="AV122" s="872"/>
      <c r="AW122" s="872"/>
      <c r="AX122" s="872"/>
      <c r="AY122" s="873"/>
      <c r="AZ122" s="812" t="s">
        <v>408</v>
      </c>
      <c r="BA122" s="813"/>
      <c r="BB122" s="813"/>
      <c r="BC122" s="813"/>
      <c r="BD122" s="813"/>
      <c r="BE122" s="813"/>
      <c r="BF122" s="813"/>
      <c r="BG122" s="813"/>
      <c r="BH122" s="813"/>
      <c r="BI122" s="813"/>
      <c r="BJ122" s="813"/>
      <c r="BK122" s="813"/>
      <c r="BL122" s="813"/>
      <c r="BM122" s="813"/>
      <c r="BN122" s="813"/>
      <c r="BO122" s="813"/>
      <c r="BP122" s="814"/>
      <c r="BQ122" s="850">
        <v>11624603</v>
      </c>
      <c r="BR122" s="851"/>
      <c r="BS122" s="851"/>
      <c r="BT122" s="851"/>
      <c r="BU122" s="851"/>
      <c r="BV122" s="851">
        <v>11102149</v>
      </c>
      <c r="BW122" s="851"/>
      <c r="BX122" s="851"/>
      <c r="BY122" s="851"/>
      <c r="BZ122" s="851"/>
      <c r="CA122" s="851">
        <v>10558553</v>
      </c>
      <c r="CB122" s="851"/>
      <c r="CC122" s="851"/>
      <c r="CD122" s="851"/>
      <c r="CE122" s="851"/>
      <c r="CF122" s="852">
        <v>181.9</v>
      </c>
      <c r="CG122" s="853"/>
      <c r="CH122" s="853"/>
      <c r="CI122" s="853"/>
      <c r="CJ122" s="853"/>
      <c r="CK122" s="860"/>
      <c r="CL122" s="829"/>
      <c r="CM122" s="829"/>
      <c r="CN122" s="829"/>
      <c r="CO122" s="830"/>
      <c r="CP122" s="838" t="s">
        <v>345</v>
      </c>
      <c r="CQ122" s="839"/>
      <c r="CR122" s="839"/>
      <c r="CS122" s="839"/>
      <c r="CT122" s="839"/>
      <c r="CU122" s="839"/>
      <c r="CV122" s="839"/>
      <c r="CW122" s="839"/>
      <c r="CX122" s="839"/>
      <c r="CY122" s="839"/>
      <c r="CZ122" s="839"/>
      <c r="DA122" s="839"/>
      <c r="DB122" s="839"/>
      <c r="DC122" s="839"/>
      <c r="DD122" s="839"/>
      <c r="DE122" s="839"/>
      <c r="DF122" s="840"/>
      <c r="DG122" s="810">
        <v>543105</v>
      </c>
      <c r="DH122" s="811"/>
      <c r="DI122" s="811"/>
      <c r="DJ122" s="811"/>
      <c r="DK122" s="811"/>
      <c r="DL122" s="811">
        <v>496698</v>
      </c>
      <c r="DM122" s="811"/>
      <c r="DN122" s="811"/>
      <c r="DO122" s="811"/>
      <c r="DP122" s="811"/>
      <c r="DQ122" s="811">
        <v>406166</v>
      </c>
      <c r="DR122" s="811"/>
      <c r="DS122" s="811"/>
      <c r="DT122" s="811"/>
      <c r="DU122" s="811"/>
      <c r="DV122" s="788">
        <v>7</v>
      </c>
      <c r="DW122" s="788"/>
      <c r="DX122" s="788"/>
      <c r="DY122" s="788"/>
      <c r="DZ122" s="789"/>
    </row>
    <row r="123" spans="1:130" s="89" customFormat="1" ht="26.25" customHeight="1" x14ac:dyDescent="0.15">
      <c r="A123" s="878"/>
      <c r="B123" s="879"/>
      <c r="C123" s="809" t="s">
        <v>395</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64</v>
      </c>
      <c r="AB123" s="774"/>
      <c r="AC123" s="774"/>
      <c r="AD123" s="774"/>
      <c r="AE123" s="775"/>
      <c r="AF123" s="776" t="s">
        <v>64</v>
      </c>
      <c r="AG123" s="774"/>
      <c r="AH123" s="774"/>
      <c r="AI123" s="774"/>
      <c r="AJ123" s="775"/>
      <c r="AK123" s="776" t="s">
        <v>64</v>
      </c>
      <c r="AL123" s="774"/>
      <c r="AM123" s="774"/>
      <c r="AN123" s="774"/>
      <c r="AO123" s="775"/>
      <c r="AP123" s="815" t="s">
        <v>64</v>
      </c>
      <c r="AQ123" s="816"/>
      <c r="AR123" s="816"/>
      <c r="AS123" s="816"/>
      <c r="AT123" s="817"/>
      <c r="AU123" s="874"/>
      <c r="AV123" s="875"/>
      <c r="AW123" s="875"/>
      <c r="AX123" s="875"/>
      <c r="AY123" s="875"/>
      <c r="AZ123" s="109" t="s">
        <v>121</v>
      </c>
      <c r="BA123" s="109"/>
      <c r="BB123" s="109"/>
      <c r="BC123" s="109"/>
      <c r="BD123" s="109"/>
      <c r="BE123" s="109"/>
      <c r="BF123" s="109"/>
      <c r="BG123" s="109"/>
      <c r="BH123" s="109"/>
      <c r="BI123" s="109"/>
      <c r="BJ123" s="109"/>
      <c r="BK123" s="109"/>
      <c r="BL123" s="109"/>
      <c r="BM123" s="109"/>
      <c r="BN123" s="109"/>
      <c r="BO123" s="848" t="s">
        <v>409</v>
      </c>
      <c r="BP123" s="849"/>
      <c r="BQ123" s="845">
        <v>13718412</v>
      </c>
      <c r="BR123" s="846"/>
      <c r="BS123" s="846"/>
      <c r="BT123" s="846"/>
      <c r="BU123" s="846"/>
      <c r="BV123" s="846">
        <v>13879772</v>
      </c>
      <c r="BW123" s="846"/>
      <c r="BX123" s="846"/>
      <c r="BY123" s="846"/>
      <c r="BZ123" s="846"/>
      <c r="CA123" s="846">
        <v>13433300</v>
      </c>
      <c r="CB123" s="846"/>
      <c r="CC123" s="846"/>
      <c r="CD123" s="846"/>
      <c r="CE123" s="846"/>
      <c r="CF123" s="742"/>
      <c r="CG123" s="743"/>
      <c r="CH123" s="743"/>
      <c r="CI123" s="743"/>
      <c r="CJ123" s="847"/>
      <c r="CK123" s="860"/>
      <c r="CL123" s="829"/>
      <c r="CM123" s="829"/>
      <c r="CN123" s="829"/>
      <c r="CO123" s="830"/>
      <c r="CP123" s="838" t="s">
        <v>340</v>
      </c>
      <c r="CQ123" s="839"/>
      <c r="CR123" s="839"/>
      <c r="CS123" s="839"/>
      <c r="CT123" s="839"/>
      <c r="CU123" s="839"/>
      <c r="CV123" s="839"/>
      <c r="CW123" s="839"/>
      <c r="CX123" s="839"/>
      <c r="CY123" s="839"/>
      <c r="CZ123" s="839"/>
      <c r="DA123" s="839"/>
      <c r="DB123" s="839"/>
      <c r="DC123" s="839"/>
      <c r="DD123" s="839"/>
      <c r="DE123" s="839"/>
      <c r="DF123" s="840"/>
      <c r="DG123" s="773" t="s">
        <v>64</v>
      </c>
      <c r="DH123" s="774"/>
      <c r="DI123" s="774"/>
      <c r="DJ123" s="774"/>
      <c r="DK123" s="775"/>
      <c r="DL123" s="776" t="s">
        <v>64</v>
      </c>
      <c r="DM123" s="774"/>
      <c r="DN123" s="774"/>
      <c r="DO123" s="774"/>
      <c r="DP123" s="775"/>
      <c r="DQ123" s="776" t="s">
        <v>64</v>
      </c>
      <c r="DR123" s="774"/>
      <c r="DS123" s="774"/>
      <c r="DT123" s="774"/>
      <c r="DU123" s="775"/>
      <c r="DV123" s="815" t="s">
        <v>64</v>
      </c>
      <c r="DW123" s="816"/>
      <c r="DX123" s="816"/>
      <c r="DY123" s="816"/>
      <c r="DZ123" s="817"/>
    </row>
    <row r="124" spans="1:130" s="89" customFormat="1" ht="26.25" customHeight="1" thickBot="1" x14ac:dyDescent="0.2">
      <c r="A124" s="878"/>
      <c r="B124" s="879"/>
      <c r="C124" s="809" t="s">
        <v>398</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64</v>
      </c>
      <c r="AB124" s="774"/>
      <c r="AC124" s="774"/>
      <c r="AD124" s="774"/>
      <c r="AE124" s="775"/>
      <c r="AF124" s="776" t="s">
        <v>64</v>
      </c>
      <c r="AG124" s="774"/>
      <c r="AH124" s="774"/>
      <c r="AI124" s="774"/>
      <c r="AJ124" s="775"/>
      <c r="AK124" s="776" t="s">
        <v>64</v>
      </c>
      <c r="AL124" s="774"/>
      <c r="AM124" s="774"/>
      <c r="AN124" s="774"/>
      <c r="AO124" s="775"/>
      <c r="AP124" s="815" t="s">
        <v>64</v>
      </c>
      <c r="AQ124" s="816"/>
      <c r="AR124" s="816"/>
      <c r="AS124" s="816"/>
      <c r="AT124" s="817"/>
      <c r="AU124" s="841" t="s">
        <v>410</v>
      </c>
      <c r="AV124" s="842"/>
      <c r="AW124" s="842"/>
      <c r="AX124" s="842"/>
      <c r="AY124" s="842"/>
      <c r="AZ124" s="842"/>
      <c r="BA124" s="842"/>
      <c r="BB124" s="842"/>
      <c r="BC124" s="842"/>
      <c r="BD124" s="842"/>
      <c r="BE124" s="842"/>
      <c r="BF124" s="842"/>
      <c r="BG124" s="842"/>
      <c r="BH124" s="842"/>
      <c r="BI124" s="842"/>
      <c r="BJ124" s="842"/>
      <c r="BK124" s="842"/>
      <c r="BL124" s="842"/>
      <c r="BM124" s="842"/>
      <c r="BN124" s="842"/>
      <c r="BO124" s="842"/>
      <c r="BP124" s="843"/>
      <c r="BQ124" s="844">
        <v>110.9</v>
      </c>
      <c r="BR124" s="836"/>
      <c r="BS124" s="836"/>
      <c r="BT124" s="836"/>
      <c r="BU124" s="836"/>
      <c r="BV124" s="836">
        <v>90.5</v>
      </c>
      <c r="BW124" s="836"/>
      <c r="BX124" s="836"/>
      <c r="BY124" s="836"/>
      <c r="BZ124" s="836"/>
      <c r="CA124" s="836">
        <v>84.3</v>
      </c>
      <c r="CB124" s="836"/>
      <c r="CC124" s="836"/>
      <c r="CD124" s="836"/>
      <c r="CE124" s="836"/>
      <c r="CF124" s="720"/>
      <c r="CG124" s="721"/>
      <c r="CH124" s="721"/>
      <c r="CI124" s="721"/>
      <c r="CJ124" s="837"/>
      <c r="CK124" s="861"/>
      <c r="CL124" s="861"/>
      <c r="CM124" s="861"/>
      <c r="CN124" s="861"/>
      <c r="CO124" s="862"/>
      <c r="CP124" s="838" t="s">
        <v>411</v>
      </c>
      <c r="CQ124" s="839"/>
      <c r="CR124" s="839"/>
      <c r="CS124" s="839"/>
      <c r="CT124" s="839"/>
      <c r="CU124" s="839"/>
      <c r="CV124" s="839"/>
      <c r="CW124" s="839"/>
      <c r="CX124" s="839"/>
      <c r="CY124" s="839"/>
      <c r="CZ124" s="839"/>
      <c r="DA124" s="839"/>
      <c r="DB124" s="839"/>
      <c r="DC124" s="839"/>
      <c r="DD124" s="839"/>
      <c r="DE124" s="839"/>
      <c r="DF124" s="840"/>
      <c r="DG124" s="757" t="s">
        <v>64</v>
      </c>
      <c r="DH124" s="758"/>
      <c r="DI124" s="758"/>
      <c r="DJ124" s="758"/>
      <c r="DK124" s="759"/>
      <c r="DL124" s="760" t="s">
        <v>64</v>
      </c>
      <c r="DM124" s="758"/>
      <c r="DN124" s="758"/>
      <c r="DO124" s="758"/>
      <c r="DP124" s="759"/>
      <c r="DQ124" s="760" t="s">
        <v>64</v>
      </c>
      <c r="DR124" s="758"/>
      <c r="DS124" s="758"/>
      <c r="DT124" s="758"/>
      <c r="DU124" s="759"/>
      <c r="DV124" s="822" t="s">
        <v>64</v>
      </c>
      <c r="DW124" s="823"/>
      <c r="DX124" s="823"/>
      <c r="DY124" s="823"/>
      <c r="DZ124" s="824"/>
    </row>
    <row r="125" spans="1:130" s="89" customFormat="1" ht="26.25" customHeight="1" x14ac:dyDescent="0.15">
      <c r="A125" s="878"/>
      <c r="B125" s="879"/>
      <c r="C125" s="809" t="s">
        <v>400</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64</v>
      </c>
      <c r="AB125" s="774"/>
      <c r="AC125" s="774"/>
      <c r="AD125" s="774"/>
      <c r="AE125" s="775"/>
      <c r="AF125" s="776" t="s">
        <v>64</v>
      </c>
      <c r="AG125" s="774"/>
      <c r="AH125" s="774"/>
      <c r="AI125" s="774"/>
      <c r="AJ125" s="775"/>
      <c r="AK125" s="776" t="s">
        <v>64</v>
      </c>
      <c r="AL125" s="774"/>
      <c r="AM125" s="774"/>
      <c r="AN125" s="774"/>
      <c r="AO125" s="775"/>
      <c r="AP125" s="815" t="s">
        <v>64</v>
      </c>
      <c r="AQ125" s="816"/>
      <c r="AR125" s="816"/>
      <c r="AS125" s="816"/>
      <c r="AT125" s="817"/>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08"/>
      <c r="BR125" s="108"/>
      <c r="BS125" s="108"/>
      <c r="BT125" s="108"/>
      <c r="BU125" s="108"/>
      <c r="BV125" s="108"/>
      <c r="BW125" s="108"/>
      <c r="BX125" s="108"/>
      <c r="BY125" s="108"/>
      <c r="BZ125" s="108"/>
      <c r="CA125" s="108"/>
      <c r="CB125" s="108"/>
      <c r="CC125" s="108"/>
      <c r="CD125" s="108"/>
      <c r="CE125" s="108"/>
      <c r="CF125" s="108"/>
      <c r="CG125" s="108"/>
      <c r="CH125" s="108"/>
      <c r="CI125" s="108"/>
      <c r="CJ125" s="112"/>
      <c r="CK125" s="825" t="s">
        <v>412</v>
      </c>
      <c r="CL125" s="826"/>
      <c r="CM125" s="826"/>
      <c r="CN125" s="826"/>
      <c r="CO125" s="827"/>
      <c r="CP125" s="834" t="s">
        <v>413</v>
      </c>
      <c r="CQ125" s="802"/>
      <c r="CR125" s="802"/>
      <c r="CS125" s="802"/>
      <c r="CT125" s="802"/>
      <c r="CU125" s="802"/>
      <c r="CV125" s="802"/>
      <c r="CW125" s="802"/>
      <c r="CX125" s="802"/>
      <c r="CY125" s="802"/>
      <c r="CZ125" s="802"/>
      <c r="DA125" s="802"/>
      <c r="DB125" s="802"/>
      <c r="DC125" s="802"/>
      <c r="DD125" s="802"/>
      <c r="DE125" s="802"/>
      <c r="DF125" s="803"/>
      <c r="DG125" s="835" t="s">
        <v>64</v>
      </c>
      <c r="DH125" s="819"/>
      <c r="DI125" s="819"/>
      <c r="DJ125" s="819"/>
      <c r="DK125" s="819"/>
      <c r="DL125" s="819" t="s">
        <v>64</v>
      </c>
      <c r="DM125" s="819"/>
      <c r="DN125" s="819"/>
      <c r="DO125" s="819"/>
      <c r="DP125" s="819"/>
      <c r="DQ125" s="819" t="s">
        <v>64</v>
      </c>
      <c r="DR125" s="819"/>
      <c r="DS125" s="819"/>
      <c r="DT125" s="819"/>
      <c r="DU125" s="819"/>
      <c r="DV125" s="820" t="s">
        <v>64</v>
      </c>
      <c r="DW125" s="820"/>
      <c r="DX125" s="820"/>
      <c r="DY125" s="820"/>
      <c r="DZ125" s="821"/>
    </row>
    <row r="126" spans="1:130" s="89" customFormat="1" ht="26.25" customHeight="1" thickBot="1" x14ac:dyDescent="0.2">
      <c r="A126" s="878"/>
      <c r="B126" s="879"/>
      <c r="C126" s="809" t="s">
        <v>402</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t="s">
        <v>64</v>
      </c>
      <c r="AB126" s="774"/>
      <c r="AC126" s="774"/>
      <c r="AD126" s="774"/>
      <c r="AE126" s="775"/>
      <c r="AF126" s="776" t="s">
        <v>64</v>
      </c>
      <c r="AG126" s="774"/>
      <c r="AH126" s="774"/>
      <c r="AI126" s="774"/>
      <c r="AJ126" s="775"/>
      <c r="AK126" s="776" t="s">
        <v>64</v>
      </c>
      <c r="AL126" s="774"/>
      <c r="AM126" s="774"/>
      <c r="AN126" s="774"/>
      <c r="AO126" s="775"/>
      <c r="AP126" s="815" t="s">
        <v>64</v>
      </c>
      <c r="AQ126" s="816"/>
      <c r="AR126" s="816"/>
      <c r="AS126" s="816"/>
      <c r="AT126" s="817"/>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13"/>
      <c r="CE126" s="113"/>
      <c r="CF126" s="113"/>
      <c r="CG126" s="108"/>
      <c r="CH126" s="108"/>
      <c r="CI126" s="108"/>
      <c r="CJ126" s="112"/>
      <c r="CK126" s="828"/>
      <c r="CL126" s="829"/>
      <c r="CM126" s="829"/>
      <c r="CN126" s="829"/>
      <c r="CO126" s="830"/>
      <c r="CP126" s="809" t="s">
        <v>414</v>
      </c>
      <c r="CQ126" s="746"/>
      <c r="CR126" s="746"/>
      <c r="CS126" s="746"/>
      <c r="CT126" s="746"/>
      <c r="CU126" s="746"/>
      <c r="CV126" s="746"/>
      <c r="CW126" s="746"/>
      <c r="CX126" s="746"/>
      <c r="CY126" s="746"/>
      <c r="CZ126" s="746"/>
      <c r="DA126" s="746"/>
      <c r="DB126" s="746"/>
      <c r="DC126" s="746"/>
      <c r="DD126" s="746"/>
      <c r="DE126" s="746"/>
      <c r="DF126" s="747"/>
      <c r="DG126" s="810" t="s">
        <v>64</v>
      </c>
      <c r="DH126" s="811"/>
      <c r="DI126" s="811"/>
      <c r="DJ126" s="811"/>
      <c r="DK126" s="811"/>
      <c r="DL126" s="811" t="s">
        <v>64</v>
      </c>
      <c r="DM126" s="811"/>
      <c r="DN126" s="811"/>
      <c r="DO126" s="811"/>
      <c r="DP126" s="811"/>
      <c r="DQ126" s="811" t="s">
        <v>64</v>
      </c>
      <c r="DR126" s="811"/>
      <c r="DS126" s="811"/>
      <c r="DT126" s="811"/>
      <c r="DU126" s="811"/>
      <c r="DV126" s="788" t="s">
        <v>64</v>
      </c>
      <c r="DW126" s="788"/>
      <c r="DX126" s="788"/>
      <c r="DY126" s="788"/>
      <c r="DZ126" s="789"/>
    </row>
    <row r="127" spans="1:130" s="89" customFormat="1" ht="26.25" customHeight="1" x14ac:dyDescent="0.15">
      <c r="A127" s="880"/>
      <c r="B127" s="881"/>
      <c r="C127" s="812" t="s">
        <v>415</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3">
        <v>470</v>
      </c>
      <c r="AB127" s="774"/>
      <c r="AC127" s="774"/>
      <c r="AD127" s="774"/>
      <c r="AE127" s="775"/>
      <c r="AF127" s="776">
        <v>347</v>
      </c>
      <c r="AG127" s="774"/>
      <c r="AH127" s="774"/>
      <c r="AI127" s="774"/>
      <c r="AJ127" s="775"/>
      <c r="AK127" s="776">
        <v>229</v>
      </c>
      <c r="AL127" s="774"/>
      <c r="AM127" s="774"/>
      <c r="AN127" s="774"/>
      <c r="AO127" s="775"/>
      <c r="AP127" s="815">
        <v>0</v>
      </c>
      <c r="AQ127" s="816"/>
      <c r="AR127" s="816"/>
      <c r="AS127" s="816"/>
      <c r="AT127" s="817"/>
      <c r="AU127" s="108"/>
      <c r="AV127" s="108"/>
      <c r="AW127" s="108"/>
      <c r="AX127" s="818" t="s">
        <v>416</v>
      </c>
      <c r="AY127" s="806"/>
      <c r="AZ127" s="806"/>
      <c r="BA127" s="806"/>
      <c r="BB127" s="806"/>
      <c r="BC127" s="806"/>
      <c r="BD127" s="806"/>
      <c r="BE127" s="807"/>
      <c r="BF127" s="805" t="s">
        <v>417</v>
      </c>
      <c r="BG127" s="806"/>
      <c r="BH127" s="806"/>
      <c r="BI127" s="806"/>
      <c r="BJ127" s="806"/>
      <c r="BK127" s="806"/>
      <c r="BL127" s="807"/>
      <c r="BM127" s="805" t="s">
        <v>418</v>
      </c>
      <c r="BN127" s="806"/>
      <c r="BO127" s="806"/>
      <c r="BP127" s="806"/>
      <c r="BQ127" s="806"/>
      <c r="BR127" s="806"/>
      <c r="BS127" s="807"/>
      <c r="BT127" s="805" t="s">
        <v>419</v>
      </c>
      <c r="BU127" s="806"/>
      <c r="BV127" s="806"/>
      <c r="BW127" s="806"/>
      <c r="BX127" s="806"/>
      <c r="BY127" s="806"/>
      <c r="BZ127" s="808"/>
      <c r="CA127" s="108"/>
      <c r="CB127" s="108"/>
      <c r="CC127" s="108"/>
      <c r="CD127" s="113"/>
      <c r="CE127" s="113"/>
      <c r="CF127" s="113"/>
      <c r="CG127" s="108"/>
      <c r="CH127" s="108"/>
      <c r="CI127" s="108"/>
      <c r="CJ127" s="112"/>
      <c r="CK127" s="828"/>
      <c r="CL127" s="829"/>
      <c r="CM127" s="829"/>
      <c r="CN127" s="829"/>
      <c r="CO127" s="830"/>
      <c r="CP127" s="809" t="s">
        <v>420</v>
      </c>
      <c r="CQ127" s="746"/>
      <c r="CR127" s="746"/>
      <c r="CS127" s="746"/>
      <c r="CT127" s="746"/>
      <c r="CU127" s="746"/>
      <c r="CV127" s="746"/>
      <c r="CW127" s="746"/>
      <c r="CX127" s="746"/>
      <c r="CY127" s="746"/>
      <c r="CZ127" s="746"/>
      <c r="DA127" s="746"/>
      <c r="DB127" s="746"/>
      <c r="DC127" s="746"/>
      <c r="DD127" s="746"/>
      <c r="DE127" s="746"/>
      <c r="DF127" s="747"/>
      <c r="DG127" s="810" t="s">
        <v>64</v>
      </c>
      <c r="DH127" s="811"/>
      <c r="DI127" s="811"/>
      <c r="DJ127" s="811"/>
      <c r="DK127" s="811"/>
      <c r="DL127" s="811" t="s">
        <v>64</v>
      </c>
      <c r="DM127" s="811"/>
      <c r="DN127" s="811"/>
      <c r="DO127" s="811"/>
      <c r="DP127" s="811"/>
      <c r="DQ127" s="811" t="s">
        <v>64</v>
      </c>
      <c r="DR127" s="811"/>
      <c r="DS127" s="811"/>
      <c r="DT127" s="811"/>
      <c r="DU127" s="811"/>
      <c r="DV127" s="788" t="s">
        <v>64</v>
      </c>
      <c r="DW127" s="788"/>
      <c r="DX127" s="788"/>
      <c r="DY127" s="788"/>
      <c r="DZ127" s="789"/>
    </row>
    <row r="128" spans="1:130" s="89" customFormat="1" ht="26.25" customHeight="1" thickBot="1" x14ac:dyDescent="0.2">
      <c r="A128" s="790" t="s">
        <v>421</v>
      </c>
      <c r="B128" s="791"/>
      <c r="C128" s="791"/>
      <c r="D128" s="791"/>
      <c r="E128" s="791"/>
      <c r="F128" s="791"/>
      <c r="G128" s="791"/>
      <c r="H128" s="791"/>
      <c r="I128" s="791"/>
      <c r="J128" s="791"/>
      <c r="K128" s="791"/>
      <c r="L128" s="791"/>
      <c r="M128" s="791"/>
      <c r="N128" s="791"/>
      <c r="O128" s="791"/>
      <c r="P128" s="791"/>
      <c r="Q128" s="791"/>
      <c r="R128" s="791"/>
      <c r="S128" s="791"/>
      <c r="T128" s="791"/>
      <c r="U128" s="791"/>
      <c r="V128" s="791"/>
      <c r="W128" s="792" t="s">
        <v>422</v>
      </c>
      <c r="X128" s="792"/>
      <c r="Y128" s="792"/>
      <c r="Z128" s="793"/>
      <c r="AA128" s="794" t="s">
        <v>64</v>
      </c>
      <c r="AB128" s="795"/>
      <c r="AC128" s="795"/>
      <c r="AD128" s="795"/>
      <c r="AE128" s="796"/>
      <c r="AF128" s="797">
        <v>7029</v>
      </c>
      <c r="AG128" s="795"/>
      <c r="AH128" s="795"/>
      <c r="AI128" s="795"/>
      <c r="AJ128" s="796"/>
      <c r="AK128" s="797">
        <v>2885</v>
      </c>
      <c r="AL128" s="795"/>
      <c r="AM128" s="795"/>
      <c r="AN128" s="795"/>
      <c r="AO128" s="796"/>
      <c r="AP128" s="798"/>
      <c r="AQ128" s="799"/>
      <c r="AR128" s="799"/>
      <c r="AS128" s="799"/>
      <c r="AT128" s="800"/>
      <c r="AU128" s="108"/>
      <c r="AV128" s="108"/>
      <c r="AW128" s="108"/>
      <c r="AX128" s="801" t="s">
        <v>423</v>
      </c>
      <c r="AY128" s="802"/>
      <c r="AZ128" s="802"/>
      <c r="BA128" s="802"/>
      <c r="BB128" s="802"/>
      <c r="BC128" s="802"/>
      <c r="BD128" s="802"/>
      <c r="BE128" s="803"/>
      <c r="BF128" s="780" t="s">
        <v>64</v>
      </c>
      <c r="BG128" s="781"/>
      <c r="BH128" s="781"/>
      <c r="BI128" s="781"/>
      <c r="BJ128" s="781"/>
      <c r="BK128" s="781"/>
      <c r="BL128" s="804"/>
      <c r="BM128" s="780">
        <v>14.07</v>
      </c>
      <c r="BN128" s="781"/>
      <c r="BO128" s="781"/>
      <c r="BP128" s="781"/>
      <c r="BQ128" s="781"/>
      <c r="BR128" s="781"/>
      <c r="BS128" s="804"/>
      <c r="BT128" s="780">
        <v>20</v>
      </c>
      <c r="BU128" s="781"/>
      <c r="BV128" s="781"/>
      <c r="BW128" s="781"/>
      <c r="BX128" s="781"/>
      <c r="BY128" s="781"/>
      <c r="BZ128" s="782"/>
      <c r="CA128" s="113"/>
      <c r="CB128" s="113"/>
      <c r="CC128" s="113"/>
      <c r="CD128" s="113"/>
      <c r="CE128" s="113"/>
      <c r="CF128" s="113"/>
      <c r="CG128" s="108"/>
      <c r="CH128" s="108"/>
      <c r="CI128" s="108"/>
      <c r="CJ128" s="112"/>
      <c r="CK128" s="831"/>
      <c r="CL128" s="832"/>
      <c r="CM128" s="832"/>
      <c r="CN128" s="832"/>
      <c r="CO128" s="833"/>
      <c r="CP128" s="783" t="s">
        <v>424</v>
      </c>
      <c r="CQ128" s="724"/>
      <c r="CR128" s="724"/>
      <c r="CS128" s="724"/>
      <c r="CT128" s="724"/>
      <c r="CU128" s="724"/>
      <c r="CV128" s="724"/>
      <c r="CW128" s="724"/>
      <c r="CX128" s="724"/>
      <c r="CY128" s="724"/>
      <c r="CZ128" s="724"/>
      <c r="DA128" s="724"/>
      <c r="DB128" s="724"/>
      <c r="DC128" s="724"/>
      <c r="DD128" s="724"/>
      <c r="DE128" s="724"/>
      <c r="DF128" s="725"/>
      <c r="DG128" s="784" t="s">
        <v>64</v>
      </c>
      <c r="DH128" s="785"/>
      <c r="DI128" s="785"/>
      <c r="DJ128" s="785"/>
      <c r="DK128" s="785"/>
      <c r="DL128" s="785" t="s">
        <v>64</v>
      </c>
      <c r="DM128" s="785"/>
      <c r="DN128" s="785"/>
      <c r="DO128" s="785"/>
      <c r="DP128" s="785"/>
      <c r="DQ128" s="785" t="s">
        <v>64</v>
      </c>
      <c r="DR128" s="785"/>
      <c r="DS128" s="785"/>
      <c r="DT128" s="785"/>
      <c r="DU128" s="785"/>
      <c r="DV128" s="786" t="s">
        <v>64</v>
      </c>
      <c r="DW128" s="786"/>
      <c r="DX128" s="786"/>
      <c r="DY128" s="786"/>
      <c r="DZ128" s="787"/>
    </row>
    <row r="129" spans="1:131" s="89" customFormat="1" ht="26.25" customHeight="1" x14ac:dyDescent="0.15">
      <c r="A129" s="768" t="s">
        <v>44</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425</v>
      </c>
      <c r="X129" s="771"/>
      <c r="Y129" s="771"/>
      <c r="Z129" s="772"/>
      <c r="AA129" s="773">
        <v>6816553</v>
      </c>
      <c r="AB129" s="774"/>
      <c r="AC129" s="774"/>
      <c r="AD129" s="774"/>
      <c r="AE129" s="775"/>
      <c r="AF129" s="776">
        <v>7155458</v>
      </c>
      <c r="AG129" s="774"/>
      <c r="AH129" s="774"/>
      <c r="AI129" s="774"/>
      <c r="AJ129" s="775"/>
      <c r="AK129" s="776">
        <v>6945587</v>
      </c>
      <c r="AL129" s="774"/>
      <c r="AM129" s="774"/>
      <c r="AN129" s="774"/>
      <c r="AO129" s="775"/>
      <c r="AP129" s="777"/>
      <c r="AQ129" s="778"/>
      <c r="AR129" s="778"/>
      <c r="AS129" s="778"/>
      <c r="AT129" s="779"/>
      <c r="AU129" s="91"/>
      <c r="AV129" s="91"/>
      <c r="AW129" s="91"/>
      <c r="AX129" s="745" t="s">
        <v>426</v>
      </c>
      <c r="AY129" s="746"/>
      <c r="AZ129" s="746"/>
      <c r="BA129" s="746"/>
      <c r="BB129" s="746"/>
      <c r="BC129" s="746"/>
      <c r="BD129" s="746"/>
      <c r="BE129" s="747"/>
      <c r="BF129" s="764" t="s">
        <v>64</v>
      </c>
      <c r="BG129" s="765"/>
      <c r="BH129" s="765"/>
      <c r="BI129" s="765"/>
      <c r="BJ129" s="765"/>
      <c r="BK129" s="765"/>
      <c r="BL129" s="766"/>
      <c r="BM129" s="764">
        <v>19.07</v>
      </c>
      <c r="BN129" s="765"/>
      <c r="BO129" s="765"/>
      <c r="BP129" s="765"/>
      <c r="BQ129" s="765"/>
      <c r="BR129" s="765"/>
      <c r="BS129" s="766"/>
      <c r="BT129" s="764">
        <v>30</v>
      </c>
      <c r="BU129" s="765"/>
      <c r="BV129" s="765"/>
      <c r="BW129" s="765"/>
      <c r="BX129" s="765"/>
      <c r="BY129" s="765"/>
      <c r="BZ129" s="767"/>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c r="DM129" s="114"/>
      <c r="DN129" s="114"/>
      <c r="DO129" s="114"/>
      <c r="DP129" s="91"/>
      <c r="DQ129" s="91"/>
      <c r="DR129" s="91"/>
      <c r="DS129" s="91"/>
      <c r="DT129" s="91"/>
      <c r="DU129" s="91"/>
      <c r="DV129" s="91"/>
      <c r="DW129" s="91"/>
      <c r="DX129" s="91"/>
      <c r="DY129" s="91"/>
      <c r="DZ129" s="91"/>
    </row>
    <row r="130" spans="1:131" s="89" customFormat="1" ht="26.25" customHeight="1" x14ac:dyDescent="0.15">
      <c r="A130" s="768" t="s">
        <v>427</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428</v>
      </c>
      <c r="X130" s="771"/>
      <c r="Y130" s="771"/>
      <c r="Z130" s="772"/>
      <c r="AA130" s="773">
        <v>1170529</v>
      </c>
      <c r="AB130" s="774"/>
      <c r="AC130" s="774"/>
      <c r="AD130" s="774"/>
      <c r="AE130" s="775"/>
      <c r="AF130" s="776">
        <v>1180044</v>
      </c>
      <c r="AG130" s="774"/>
      <c r="AH130" s="774"/>
      <c r="AI130" s="774"/>
      <c r="AJ130" s="775"/>
      <c r="AK130" s="776">
        <v>1140863</v>
      </c>
      <c r="AL130" s="774"/>
      <c r="AM130" s="774"/>
      <c r="AN130" s="774"/>
      <c r="AO130" s="775"/>
      <c r="AP130" s="777"/>
      <c r="AQ130" s="778"/>
      <c r="AR130" s="778"/>
      <c r="AS130" s="778"/>
      <c r="AT130" s="779"/>
      <c r="AU130" s="91"/>
      <c r="AV130" s="91"/>
      <c r="AW130" s="91"/>
      <c r="AX130" s="745" t="s">
        <v>429</v>
      </c>
      <c r="AY130" s="746"/>
      <c r="AZ130" s="746"/>
      <c r="BA130" s="746"/>
      <c r="BB130" s="746"/>
      <c r="BC130" s="746"/>
      <c r="BD130" s="746"/>
      <c r="BE130" s="747"/>
      <c r="BF130" s="748">
        <v>11.7</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c r="DM130" s="114"/>
      <c r="DN130" s="114"/>
      <c r="DO130" s="114"/>
      <c r="DP130" s="91"/>
      <c r="DQ130" s="91"/>
      <c r="DR130" s="91"/>
      <c r="DS130" s="91"/>
      <c r="DT130" s="91"/>
      <c r="DU130" s="91"/>
      <c r="DV130" s="91"/>
      <c r="DW130" s="91"/>
      <c r="DX130" s="91"/>
      <c r="DY130" s="91"/>
      <c r="DZ130" s="91"/>
    </row>
    <row r="131" spans="1:131" s="89" customFormat="1" ht="26.25" customHeight="1" thickBot="1" x14ac:dyDescent="0.2">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430</v>
      </c>
      <c r="X131" s="755"/>
      <c r="Y131" s="755"/>
      <c r="Z131" s="756"/>
      <c r="AA131" s="757">
        <v>5646024</v>
      </c>
      <c r="AB131" s="758"/>
      <c r="AC131" s="758"/>
      <c r="AD131" s="758"/>
      <c r="AE131" s="759"/>
      <c r="AF131" s="760">
        <v>5975414</v>
      </c>
      <c r="AG131" s="758"/>
      <c r="AH131" s="758"/>
      <c r="AI131" s="758"/>
      <c r="AJ131" s="759"/>
      <c r="AK131" s="760">
        <v>5804724</v>
      </c>
      <c r="AL131" s="758"/>
      <c r="AM131" s="758"/>
      <c r="AN131" s="758"/>
      <c r="AO131" s="759"/>
      <c r="AP131" s="761"/>
      <c r="AQ131" s="762"/>
      <c r="AR131" s="762"/>
      <c r="AS131" s="762"/>
      <c r="AT131" s="763"/>
      <c r="AU131" s="91"/>
      <c r="AV131" s="91"/>
      <c r="AW131" s="91"/>
      <c r="AX131" s="723" t="s">
        <v>431</v>
      </c>
      <c r="AY131" s="724"/>
      <c r="AZ131" s="724"/>
      <c r="BA131" s="724"/>
      <c r="BB131" s="724"/>
      <c r="BC131" s="724"/>
      <c r="BD131" s="724"/>
      <c r="BE131" s="725"/>
      <c r="BF131" s="726">
        <v>84.3</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c r="DM131" s="114"/>
      <c r="DN131" s="114"/>
      <c r="DO131" s="114"/>
      <c r="DP131" s="91"/>
      <c r="DQ131" s="91"/>
      <c r="DR131" s="91"/>
      <c r="DS131" s="91"/>
      <c r="DT131" s="91"/>
      <c r="DU131" s="91"/>
      <c r="DV131" s="91"/>
      <c r="DW131" s="91"/>
      <c r="DX131" s="91"/>
      <c r="DY131" s="91"/>
      <c r="DZ131" s="91"/>
    </row>
    <row r="132" spans="1:131" s="89" customFormat="1" ht="26.25" customHeight="1" x14ac:dyDescent="0.15">
      <c r="A132" s="732" t="s">
        <v>432</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433</v>
      </c>
      <c r="W132" s="736"/>
      <c r="X132" s="736"/>
      <c r="Y132" s="736"/>
      <c r="Z132" s="737"/>
      <c r="AA132" s="738">
        <v>11.910027299999999</v>
      </c>
      <c r="AB132" s="739"/>
      <c r="AC132" s="739"/>
      <c r="AD132" s="739"/>
      <c r="AE132" s="740"/>
      <c r="AF132" s="741">
        <v>10.89343768</v>
      </c>
      <c r="AG132" s="739"/>
      <c r="AH132" s="739"/>
      <c r="AI132" s="739"/>
      <c r="AJ132" s="740"/>
      <c r="AK132" s="741">
        <v>12.319190369999999</v>
      </c>
      <c r="AL132" s="739"/>
      <c r="AM132" s="739"/>
      <c r="AN132" s="739"/>
      <c r="AO132" s="740"/>
      <c r="AP132" s="742"/>
      <c r="AQ132" s="743"/>
      <c r="AR132" s="743"/>
      <c r="AS132" s="743"/>
      <c r="AT132" s="744"/>
      <c r="AU132" s="115"/>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2"/>
      <c r="BT132" s="91"/>
      <c r="BU132" s="91"/>
      <c r="BV132" s="91"/>
      <c r="BW132" s="91"/>
      <c r="BX132" s="91"/>
      <c r="BY132" s="91"/>
      <c r="BZ132" s="91"/>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c r="DM132" s="114"/>
      <c r="DN132" s="114"/>
      <c r="DO132" s="114"/>
      <c r="DP132" s="91"/>
      <c r="DQ132" s="91"/>
      <c r="DR132" s="91"/>
      <c r="DS132" s="91"/>
      <c r="DT132" s="91"/>
      <c r="DU132" s="91"/>
      <c r="DV132" s="91"/>
      <c r="DW132" s="91"/>
      <c r="DX132" s="91"/>
      <c r="DY132" s="91"/>
      <c r="DZ132" s="91"/>
    </row>
    <row r="133" spans="1:131" s="89" customFormat="1" ht="26.25" customHeight="1" thickBot="1" x14ac:dyDescent="0.2">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434</v>
      </c>
      <c r="W133" s="715"/>
      <c r="X133" s="715"/>
      <c r="Y133" s="715"/>
      <c r="Z133" s="716"/>
      <c r="AA133" s="717">
        <v>11.7</v>
      </c>
      <c r="AB133" s="718"/>
      <c r="AC133" s="718"/>
      <c r="AD133" s="718"/>
      <c r="AE133" s="719"/>
      <c r="AF133" s="717">
        <v>11.5</v>
      </c>
      <c r="AG133" s="718"/>
      <c r="AH133" s="718"/>
      <c r="AI133" s="718"/>
      <c r="AJ133" s="719"/>
      <c r="AK133" s="717">
        <v>11.7</v>
      </c>
      <c r="AL133" s="718"/>
      <c r="AM133" s="718"/>
      <c r="AN133" s="718"/>
      <c r="AO133" s="719"/>
      <c r="AP133" s="720"/>
      <c r="AQ133" s="721"/>
      <c r="AR133" s="721"/>
      <c r="AS133" s="721"/>
      <c r="AT133" s="722"/>
      <c r="AU133" s="91"/>
      <c r="AV133" s="91"/>
      <c r="AW133" s="91"/>
      <c r="AX133" s="91"/>
      <c r="AY133" s="91"/>
      <c r="AZ133" s="91"/>
      <c r="BA133" s="91"/>
      <c r="BB133" s="91"/>
      <c r="BC133" s="91"/>
      <c r="BD133" s="91"/>
      <c r="BE133" s="91"/>
      <c r="BF133" s="91"/>
      <c r="BG133" s="91"/>
      <c r="BH133" s="91"/>
      <c r="BI133" s="91"/>
      <c r="BJ133" s="91"/>
      <c r="BK133" s="91"/>
      <c r="BL133" s="91"/>
      <c r="BM133" s="91"/>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c r="DM133" s="114"/>
      <c r="DN133" s="114"/>
      <c r="DO133" s="114"/>
      <c r="DP133" s="91"/>
      <c r="DQ133" s="91"/>
      <c r="DR133" s="91"/>
      <c r="DS133" s="91"/>
      <c r="DT133" s="91"/>
      <c r="DU133" s="91"/>
      <c r="DV133" s="91"/>
      <c r="DW133" s="91"/>
      <c r="DX133" s="91"/>
      <c r="DY133" s="91"/>
      <c r="DZ133" s="91"/>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1"/>
      <c r="AV134" s="91"/>
      <c r="AW134" s="91"/>
      <c r="AX134" s="91"/>
      <c r="AY134" s="91"/>
      <c r="AZ134" s="91"/>
      <c r="BA134" s="91"/>
      <c r="BB134" s="91"/>
      <c r="BC134" s="91"/>
      <c r="BD134" s="91"/>
      <c r="BE134" s="91"/>
      <c r="BF134" s="91"/>
      <c r="BG134" s="91"/>
      <c r="BH134" s="91"/>
      <c r="BI134" s="91"/>
      <c r="BJ134" s="91"/>
      <c r="BK134" s="91"/>
      <c r="BL134" s="91"/>
      <c r="BM134" s="91"/>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c r="DM134" s="114"/>
      <c r="DN134" s="114"/>
      <c r="DO134" s="114"/>
      <c r="DP134" s="91"/>
      <c r="DQ134" s="91"/>
      <c r="DR134" s="91"/>
      <c r="DS134" s="91"/>
      <c r="DT134" s="91"/>
      <c r="DU134" s="91"/>
      <c r="DV134" s="91"/>
      <c r="DW134" s="91"/>
      <c r="DX134" s="91"/>
      <c r="DY134" s="91"/>
      <c r="DZ134" s="91"/>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S4Y2A2zwVj3VDrml2EPwnVwYw1kvxpjnDVEqcnGEUcgJIq7Ap8G8l1G1T2qf6GGAfFb+5WO344ZSa/wZ36ia+w==" saltValue="RjJ368k/PHD4UPuvK+By1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tKwqVWsrJkVExa6E5izecYw060Rwaa8eRflKgfzBNzpcmmuNZOHTr8kKfu/ME9Kg/zK0H/D87y3AQWWT/2kdLg==" saltValue="8TSDyGsyvIqc4naY6eh9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fH6h8zWCCK8Yu4GwBT5LiK6yHmocb4Ju7NC+iUB3+PuKGwgK/pWcL8CYgrBfk40Zc/pUClHURSeqilZRo0iA==" saltValue="//6iWKjY53JyFs6UyqWjM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435</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436</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21" t="s">
        <v>437</v>
      </c>
      <c r="AP7" s="129"/>
      <c r="AQ7" s="130" t="s">
        <v>438</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22"/>
      <c r="AP8" s="135" t="s">
        <v>439</v>
      </c>
      <c r="AQ8" s="136" t="s">
        <v>440</v>
      </c>
      <c r="AR8" s="137" t="s">
        <v>441</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3" t="s">
        <v>442</v>
      </c>
      <c r="AL9" s="1124"/>
      <c r="AM9" s="1124"/>
      <c r="AN9" s="1125"/>
      <c r="AO9" s="138">
        <v>1406005</v>
      </c>
      <c r="AP9" s="138">
        <v>84572</v>
      </c>
      <c r="AQ9" s="139">
        <v>115879</v>
      </c>
      <c r="AR9" s="140">
        <v>-27</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3" t="s">
        <v>443</v>
      </c>
      <c r="AL10" s="1124"/>
      <c r="AM10" s="1124"/>
      <c r="AN10" s="1125"/>
      <c r="AO10" s="141">
        <v>385459</v>
      </c>
      <c r="AP10" s="141">
        <v>23186</v>
      </c>
      <c r="AQ10" s="142">
        <v>14625</v>
      </c>
      <c r="AR10" s="143">
        <v>58.5</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3" t="s">
        <v>444</v>
      </c>
      <c r="AL11" s="1124"/>
      <c r="AM11" s="1124"/>
      <c r="AN11" s="1125"/>
      <c r="AO11" s="141">
        <v>36671</v>
      </c>
      <c r="AP11" s="141">
        <v>2206</v>
      </c>
      <c r="AQ11" s="142">
        <v>3181</v>
      </c>
      <c r="AR11" s="143">
        <v>-30.7</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3" t="s">
        <v>445</v>
      </c>
      <c r="AL12" s="1124"/>
      <c r="AM12" s="1124"/>
      <c r="AN12" s="1125"/>
      <c r="AO12" s="141" t="s">
        <v>337</v>
      </c>
      <c r="AP12" s="141" t="s">
        <v>337</v>
      </c>
      <c r="AQ12" s="142" t="s">
        <v>337</v>
      </c>
      <c r="AR12" s="143" t="s">
        <v>337</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3" t="s">
        <v>446</v>
      </c>
      <c r="AL13" s="1124"/>
      <c r="AM13" s="1124"/>
      <c r="AN13" s="1125"/>
      <c r="AO13" s="141">
        <v>119629</v>
      </c>
      <c r="AP13" s="141">
        <v>7196</v>
      </c>
      <c r="AQ13" s="142">
        <v>5586</v>
      </c>
      <c r="AR13" s="143">
        <v>28.8</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3" t="s">
        <v>447</v>
      </c>
      <c r="AL14" s="1124"/>
      <c r="AM14" s="1124"/>
      <c r="AN14" s="1125"/>
      <c r="AO14" s="141">
        <v>47360</v>
      </c>
      <c r="AP14" s="141">
        <v>2849</v>
      </c>
      <c r="AQ14" s="142">
        <v>1576</v>
      </c>
      <c r="AR14" s="143">
        <v>80.8</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6" t="s">
        <v>448</v>
      </c>
      <c r="AL15" s="1127"/>
      <c r="AM15" s="1127"/>
      <c r="AN15" s="1128"/>
      <c r="AO15" s="141">
        <v>-95302</v>
      </c>
      <c r="AP15" s="141">
        <v>-5732</v>
      </c>
      <c r="AQ15" s="142">
        <v>-7785</v>
      </c>
      <c r="AR15" s="143">
        <v>-26.4</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6" t="s">
        <v>121</v>
      </c>
      <c r="AL16" s="1127"/>
      <c r="AM16" s="1127"/>
      <c r="AN16" s="1128"/>
      <c r="AO16" s="141">
        <v>1899822</v>
      </c>
      <c r="AP16" s="141">
        <v>114275</v>
      </c>
      <c r="AQ16" s="142">
        <v>133062</v>
      </c>
      <c r="AR16" s="143">
        <v>-14.1</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449</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450</v>
      </c>
      <c r="AP20" s="150" t="s">
        <v>451</v>
      </c>
      <c r="AQ20" s="151" t="s">
        <v>452</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29" t="s">
        <v>453</v>
      </c>
      <c r="AL21" s="1130"/>
      <c r="AM21" s="1130"/>
      <c r="AN21" s="1131"/>
      <c r="AO21" s="154">
        <v>8.9600000000000009</v>
      </c>
      <c r="AP21" s="155">
        <v>11.97</v>
      </c>
      <c r="AQ21" s="156">
        <v>-3.01</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29" t="s">
        <v>454</v>
      </c>
      <c r="AL22" s="1130"/>
      <c r="AM22" s="1130"/>
      <c r="AN22" s="1131"/>
      <c r="AO22" s="159">
        <v>96.8</v>
      </c>
      <c r="AP22" s="160">
        <v>95</v>
      </c>
      <c r="AQ22" s="161">
        <v>1.8</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32" t="s">
        <v>455</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124"/>
    </row>
    <row r="27" spans="1:46" x14ac:dyDescent="0.15">
      <c r="A27" s="166"/>
      <c r="AO27" s="119"/>
      <c r="AP27" s="119"/>
      <c r="AQ27" s="119"/>
      <c r="AR27" s="119"/>
      <c r="AS27" s="119"/>
      <c r="AT27" s="119"/>
    </row>
    <row r="28" spans="1:46" ht="17.25" x14ac:dyDescent="0.15">
      <c r="A28" s="120" t="s">
        <v>456</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457</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21" t="s">
        <v>437</v>
      </c>
      <c r="AP30" s="129"/>
      <c r="AQ30" s="130" t="s">
        <v>438</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22"/>
      <c r="AP31" s="135" t="s">
        <v>439</v>
      </c>
      <c r="AQ31" s="136" t="s">
        <v>440</v>
      </c>
      <c r="AR31" s="137" t="s">
        <v>441</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07" t="s">
        <v>458</v>
      </c>
      <c r="AL32" s="1108"/>
      <c r="AM32" s="1108"/>
      <c r="AN32" s="1109"/>
      <c r="AO32" s="169">
        <v>1348225</v>
      </c>
      <c r="AP32" s="169">
        <v>81096</v>
      </c>
      <c r="AQ32" s="170">
        <v>79195</v>
      </c>
      <c r="AR32" s="171">
        <v>2.4</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07" t="s">
        <v>459</v>
      </c>
      <c r="AL33" s="1108"/>
      <c r="AM33" s="1108"/>
      <c r="AN33" s="1109"/>
      <c r="AO33" s="169" t="s">
        <v>337</v>
      </c>
      <c r="AP33" s="169" t="s">
        <v>337</v>
      </c>
      <c r="AQ33" s="170" t="s">
        <v>337</v>
      </c>
      <c r="AR33" s="171" t="s">
        <v>337</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07" t="s">
        <v>460</v>
      </c>
      <c r="AL34" s="1108"/>
      <c r="AM34" s="1108"/>
      <c r="AN34" s="1109"/>
      <c r="AO34" s="169" t="s">
        <v>337</v>
      </c>
      <c r="AP34" s="169" t="s">
        <v>337</v>
      </c>
      <c r="AQ34" s="170" t="s">
        <v>337</v>
      </c>
      <c r="AR34" s="171" t="s">
        <v>337</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07" t="s">
        <v>461</v>
      </c>
      <c r="AL35" s="1108"/>
      <c r="AM35" s="1108"/>
      <c r="AN35" s="1109"/>
      <c r="AO35" s="169">
        <v>386052</v>
      </c>
      <c r="AP35" s="169">
        <v>23221</v>
      </c>
      <c r="AQ35" s="170">
        <v>19814</v>
      </c>
      <c r="AR35" s="171">
        <v>17.2</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07" t="s">
        <v>462</v>
      </c>
      <c r="AL36" s="1108"/>
      <c r="AM36" s="1108"/>
      <c r="AN36" s="1109"/>
      <c r="AO36" s="169">
        <v>124337</v>
      </c>
      <c r="AP36" s="169">
        <v>7479</v>
      </c>
      <c r="AQ36" s="170">
        <v>2500</v>
      </c>
      <c r="AR36" s="171">
        <v>199.2</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07" t="s">
        <v>463</v>
      </c>
      <c r="AL37" s="1108"/>
      <c r="AM37" s="1108"/>
      <c r="AN37" s="1109"/>
      <c r="AO37" s="169">
        <v>229</v>
      </c>
      <c r="AP37" s="169">
        <v>14</v>
      </c>
      <c r="AQ37" s="170">
        <v>761</v>
      </c>
      <c r="AR37" s="171">
        <v>-98.2</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0" t="s">
        <v>464</v>
      </c>
      <c r="AL38" s="1111"/>
      <c r="AM38" s="1111"/>
      <c r="AN38" s="1112"/>
      <c r="AO38" s="172" t="s">
        <v>337</v>
      </c>
      <c r="AP38" s="172" t="s">
        <v>337</v>
      </c>
      <c r="AQ38" s="173">
        <v>1</v>
      </c>
      <c r="AR38" s="161" t="s">
        <v>337</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0" t="s">
        <v>465</v>
      </c>
      <c r="AL39" s="1111"/>
      <c r="AM39" s="1111"/>
      <c r="AN39" s="1112"/>
      <c r="AO39" s="169">
        <v>-2885</v>
      </c>
      <c r="AP39" s="169">
        <v>-174</v>
      </c>
      <c r="AQ39" s="170">
        <v>-2022</v>
      </c>
      <c r="AR39" s="171">
        <v>-91.4</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07" t="s">
        <v>466</v>
      </c>
      <c r="AL40" s="1108"/>
      <c r="AM40" s="1108"/>
      <c r="AN40" s="1109"/>
      <c r="AO40" s="169">
        <v>-1140863</v>
      </c>
      <c r="AP40" s="169">
        <v>-68623</v>
      </c>
      <c r="AQ40" s="170">
        <v>-69592</v>
      </c>
      <c r="AR40" s="171">
        <v>-1.4</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13" t="s">
        <v>232</v>
      </c>
      <c r="AL41" s="1114"/>
      <c r="AM41" s="1114"/>
      <c r="AN41" s="1115"/>
      <c r="AO41" s="169">
        <v>715095</v>
      </c>
      <c r="AP41" s="169">
        <v>43013</v>
      </c>
      <c r="AQ41" s="170">
        <v>30658</v>
      </c>
      <c r="AR41" s="171">
        <v>40.299999999999997</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467</v>
      </c>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468</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469</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6" t="s">
        <v>437</v>
      </c>
      <c r="AN49" s="1118" t="s">
        <v>470</v>
      </c>
      <c r="AO49" s="1119"/>
      <c r="AP49" s="1119"/>
      <c r="AQ49" s="1119"/>
      <c r="AR49" s="1120"/>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17"/>
      <c r="AN50" s="185" t="s">
        <v>471</v>
      </c>
      <c r="AO50" s="186" t="s">
        <v>472</v>
      </c>
      <c r="AP50" s="187" t="s">
        <v>473</v>
      </c>
      <c r="AQ50" s="188" t="s">
        <v>474</v>
      </c>
      <c r="AR50" s="189" t="s">
        <v>475</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476</v>
      </c>
      <c r="AL51" s="182"/>
      <c r="AM51" s="190">
        <v>3432835</v>
      </c>
      <c r="AN51" s="191">
        <v>193902</v>
      </c>
      <c r="AO51" s="192">
        <v>52.7</v>
      </c>
      <c r="AP51" s="193">
        <v>98507</v>
      </c>
      <c r="AQ51" s="194">
        <v>-7.1</v>
      </c>
      <c r="AR51" s="195">
        <v>59.8</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477</v>
      </c>
      <c r="AM52" s="198">
        <v>562600</v>
      </c>
      <c r="AN52" s="199">
        <v>31778</v>
      </c>
      <c r="AO52" s="200">
        <v>-36.4</v>
      </c>
      <c r="AP52" s="201">
        <v>47567</v>
      </c>
      <c r="AQ52" s="202">
        <v>-18.5</v>
      </c>
      <c r="AR52" s="203">
        <v>-17.899999999999999</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478</v>
      </c>
      <c r="AL53" s="182"/>
      <c r="AM53" s="190">
        <v>2071901</v>
      </c>
      <c r="AN53" s="191">
        <v>118863</v>
      </c>
      <c r="AO53" s="192">
        <v>-38.700000000000003</v>
      </c>
      <c r="AP53" s="193">
        <v>113347</v>
      </c>
      <c r="AQ53" s="194">
        <v>15.1</v>
      </c>
      <c r="AR53" s="195">
        <v>-53.8</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477</v>
      </c>
      <c r="AM54" s="198">
        <v>835936</v>
      </c>
      <c r="AN54" s="199">
        <v>47957</v>
      </c>
      <c r="AO54" s="200">
        <v>50.9</v>
      </c>
      <c r="AP54" s="201">
        <v>58728</v>
      </c>
      <c r="AQ54" s="202">
        <v>23.5</v>
      </c>
      <c r="AR54" s="203">
        <v>27.4</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479</v>
      </c>
      <c r="AL55" s="182"/>
      <c r="AM55" s="190">
        <v>1884792</v>
      </c>
      <c r="AN55" s="191">
        <v>109875</v>
      </c>
      <c r="AO55" s="192">
        <v>-7.6</v>
      </c>
      <c r="AP55" s="193">
        <v>125418</v>
      </c>
      <c r="AQ55" s="194">
        <v>10.6</v>
      </c>
      <c r="AR55" s="195">
        <v>-18.2</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477</v>
      </c>
      <c r="AM56" s="198">
        <v>963896</v>
      </c>
      <c r="AN56" s="199">
        <v>56191</v>
      </c>
      <c r="AO56" s="200">
        <v>17.2</v>
      </c>
      <c r="AP56" s="201">
        <v>60445</v>
      </c>
      <c r="AQ56" s="202">
        <v>2.9</v>
      </c>
      <c r="AR56" s="203">
        <v>14.3</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480</v>
      </c>
      <c r="AL57" s="182"/>
      <c r="AM57" s="190">
        <v>1179219</v>
      </c>
      <c r="AN57" s="191">
        <v>69636</v>
      </c>
      <c r="AO57" s="192">
        <v>-36.6</v>
      </c>
      <c r="AP57" s="193">
        <v>108384</v>
      </c>
      <c r="AQ57" s="194">
        <v>-13.6</v>
      </c>
      <c r="AR57" s="195">
        <v>-23</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477</v>
      </c>
      <c r="AM58" s="198">
        <v>417650</v>
      </c>
      <c r="AN58" s="199">
        <v>24663</v>
      </c>
      <c r="AO58" s="200">
        <v>-56.1</v>
      </c>
      <c r="AP58" s="201">
        <v>51153</v>
      </c>
      <c r="AQ58" s="202">
        <v>-15.4</v>
      </c>
      <c r="AR58" s="203">
        <v>-40.700000000000003</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481</v>
      </c>
      <c r="AL59" s="182"/>
      <c r="AM59" s="190">
        <v>1415086</v>
      </c>
      <c r="AN59" s="191">
        <v>85118</v>
      </c>
      <c r="AO59" s="192">
        <v>22.2</v>
      </c>
      <c r="AP59" s="193">
        <v>80959</v>
      </c>
      <c r="AQ59" s="194">
        <v>-25.3</v>
      </c>
      <c r="AR59" s="195">
        <v>47.5</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477</v>
      </c>
      <c r="AM60" s="198">
        <v>604602</v>
      </c>
      <c r="AN60" s="199">
        <v>36367</v>
      </c>
      <c r="AO60" s="200">
        <v>47.5</v>
      </c>
      <c r="AP60" s="201">
        <v>43928</v>
      </c>
      <c r="AQ60" s="202">
        <v>-14.1</v>
      </c>
      <c r="AR60" s="203">
        <v>61.6</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482</v>
      </c>
      <c r="AL61" s="204"/>
      <c r="AM61" s="205">
        <v>1996767</v>
      </c>
      <c r="AN61" s="206">
        <v>115479</v>
      </c>
      <c r="AO61" s="207">
        <v>-1.6</v>
      </c>
      <c r="AP61" s="208">
        <v>105323</v>
      </c>
      <c r="AQ61" s="209">
        <v>-4.0999999999999996</v>
      </c>
      <c r="AR61" s="195">
        <v>2.5</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477</v>
      </c>
      <c r="AM62" s="198">
        <v>676937</v>
      </c>
      <c r="AN62" s="199">
        <v>39391</v>
      </c>
      <c r="AO62" s="200">
        <v>4.5999999999999996</v>
      </c>
      <c r="AP62" s="201">
        <v>52364</v>
      </c>
      <c r="AQ62" s="202">
        <v>-4.3</v>
      </c>
      <c r="AR62" s="203">
        <v>8.9</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ndziDjZqvNIWBqkDjSTM1lAsSOFxqig5TSzTfQq5cokoRZVoCz4fElnjd7p2xh8VGpTeWgBu20e9XplScb2Aew==" saltValue="AKJyjyhEmTusiYRsOv0OH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evyTCqReatFlac1Itd5qhQVBcWmIoLT3ae8IU540NuS8P2BcLCHNwSH2CrACF6GewKZHKUWeDHVOo3v+UKTrg==" saltValue="amMoMA8mtF4CrOEdbnXY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Eclmb95bScoj0oLqqBr1mWgslbs0kqv0VA2ONMOqgpqD4gbvYRyvAymjZ7AudE64+aFzazlPV86dEc8kFOtI2Q==" saltValue="97YFojBhf4v9vEcInfTv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483</v>
      </c>
    </row>
    <row r="46" spans="2:10" ht="29.25" customHeight="1" thickBot="1" x14ac:dyDescent="0.25">
      <c r="B46" s="215" t="s">
        <v>24</v>
      </c>
      <c r="C46" s="216"/>
      <c r="D46" s="216"/>
      <c r="E46" s="217" t="s">
        <v>484</v>
      </c>
      <c r="F46" s="218" t="s">
        <v>3</v>
      </c>
      <c r="G46" s="219" t="s">
        <v>4</v>
      </c>
      <c r="H46" s="219" t="s">
        <v>5</v>
      </c>
      <c r="I46" s="219" t="s">
        <v>6</v>
      </c>
      <c r="J46" s="220" t="s">
        <v>7</v>
      </c>
    </row>
    <row r="47" spans="2:10" ht="57.75" customHeight="1" x14ac:dyDescent="0.15">
      <c r="B47" s="221"/>
      <c r="C47" s="1133" t="s">
        <v>485</v>
      </c>
      <c r="D47" s="1133"/>
      <c r="E47" s="1134"/>
      <c r="F47" s="222">
        <v>20.66</v>
      </c>
      <c r="G47" s="223">
        <v>19.03</v>
      </c>
      <c r="H47" s="223">
        <v>21.08</v>
      </c>
      <c r="I47" s="223">
        <v>20.85</v>
      </c>
      <c r="J47" s="224">
        <v>20.239999999999998</v>
      </c>
    </row>
    <row r="48" spans="2:10" ht="57.75" customHeight="1" x14ac:dyDescent="0.15">
      <c r="B48" s="225"/>
      <c r="C48" s="1135" t="s">
        <v>486</v>
      </c>
      <c r="D48" s="1135"/>
      <c r="E48" s="1136"/>
      <c r="F48" s="226">
        <v>3.84</v>
      </c>
      <c r="G48" s="227">
        <v>4.47</v>
      </c>
      <c r="H48" s="227">
        <v>5.55</v>
      </c>
      <c r="I48" s="227">
        <v>5.64</v>
      </c>
      <c r="J48" s="228">
        <v>6.75</v>
      </c>
    </row>
    <row r="49" spans="2:10" ht="57.75" customHeight="1" thickBot="1" x14ac:dyDescent="0.2">
      <c r="B49" s="229"/>
      <c r="C49" s="1137" t="s">
        <v>487</v>
      </c>
      <c r="D49" s="1137"/>
      <c r="E49" s="1138"/>
      <c r="F49" s="230" t="s">
        <v>488</v>
      </c>
      <c r="G49" s="231" t="s">
        <v>489</v>
      </c>
      <c r="H49" s="231">
        <v>0.78</v>
      </c>
      <c r="I49" s="231" t="s">
        <v>490</v>
      </c>
      <c r="J49" s="232" t="s">
        <v>491</v>
      </c>
    </row>
    <row r="50" spans="2:10" x14ac:dyDescent="0.15"/>
  </sheetData>
  <sheetProtection algorithmName="SHA-512" hashValue="9a1abOLrMYyQ2bnQb4vYz/4LonAmR/6NePBFf/sGQAN6qglNornOm/2dNxhZRUMHmYlmkiF4kU6wHFkZH1BCIA==" saltValue="0JGgRpWGP4CO7sfNKqV0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483</v>
      </c>
      <c r="K32" s="233"/>
      <c r="L32" s="233"/>
      <c r="M32" s="233"/>
      <c r="N32" s="233"/>
      <c r="O32" s="233"/>
      <c r="P32" s="233"/>
    </row>
    <row r="33" spans="1:16" ht="39" customHeight="1" thickBot="1" x14ac:dyDescent="0.25">
      <c r="A33" s="233"/>
      <c r="B33" s="236" t="s">
        <v>492</v>
      </c>
      <c r="C33" s="237"/>
      <c r="D33" s="237"/>
      <c r="E33" s="238" t="s">
        <v>484</v>
      </c>
      <c r="F33" s="239" t="s">
        <v>3</v>
      </c>
      <c r="G33" s="240" t="s">
        <v>4</v>
      </c>
      <c r="H33" s="240" t="s">
        <v>5</v>
      </c>
      <c r="I33" s="240" t="s">
        <v>6</v>
      </c>
      <c r="J33" s="241" t="s">
        <v>7</v>
      </c>
      <c r="K33" s="233"/>
      <c r="L33" s="233"/>
      <c r="M33" s="233"/>
      <c r="N33" s="233"/>
      <c r="O33" s="233"/>
      <c r="P33" s="233"/>
    </row>
    <row r="34" spans="1:16" ht="39" customHeight="1" x14ac:dyDescent="0.15">
      <c r="A34" s="233"/>
      <c r="B34" s="242"/>
      <c r="C34" s="1145" t="s">
        <v>493</v>
      </c>
      <c r="D34" s="1145"/>
      <c r="E34" s="1146"/>
      <c r="F34" s="243">
        <v>3.84</v>
      </c>
      <c r="G34" s="244">
        <v>4.46</v>
      </c>
      <c r="H34" s="244">
        <v>5.54</v>
      </c>
      <c r="I34" s="244">
        <v>5.63</v>
      </c>
      <c r="J34" s="245">
        <v>6.74</v>
      </c>
      <c r="K34" s="233"/>
      <c r="L34" s="233"/>
      <c r="M34" s="233"/>
      <c r="N34" s="233"/>
      <c r="O34" s="233"/>
      <c r="P34" s="233"/>
    </row>
    <row r="35" spans="1:16" ht="39" customHeight="1" x14ac:dyDescent="0.15">
      <c r="A35" s="233"/>
      <c r="B35" s="246"/>
      <c r="C35" s="1139" t="s">
        <v>494</v>
      </c>
      <c r="D35" s="1140"/>
      <c r="E35" s="1141"/>
      <c r="F35" s="247">
        <v>3.05</v>
      </c>
      <c r="G35" s="248">
        <v>3.16</v>
      </c>
      <c r="H35" s="248">
        <v>3.16</v>
      </c>
      <c r="I35" s="248">
        <v>3.15</v>
      </c>
      <c r="J35" s="249">
        <v>1.98</v>
      </c>
      <c r="K35" s="233"/>
      <c r="L35" s="233"/>
      <c r="M35" s="233"/>
      <c r="N35" s="233"/>
      <c r="O35" s="233"/>
      <c r="P35" s="233"/>
    </row>
    <row r="36" spans="1:16" ht="39" customHeight="1" x14ac:dyDescent="0.15">
      <c r="A36" s="233"/>
      <c r="B36" s="246"/>
      <c r="C36" s="1139" t="s">
        <v>495</v>
      </c>
      <c r="D36" s="1140"/>
      <c r="E36" s="1141"/>
      <c r="F36" s="247">
        <v>1.1499999999999999</v>
      </c>
      <c r="G36" s="248">
        <v>1.1599999999999999</v>
      </c>
      <c r="H36" s="248">
        <v>1.28</v>
      </c>
      <c r="I36" s="248">
        <v>1.28</v>
      </c>
      <c r="J36" s="249">
        <v>1.51</v>
      </c>
      <c r="K36" s="233"/>
      <c r="L36" s="233"/>
      <c r="M36" s="233"/>
      <c r="N36" s="233"/>
      <c r="O36" s="233"/>
      <c r="P36" s="233"/>
    </row>
    <row r="37" spans="1:16" ht="39" customHeight="1" x14ac:dyDescent="0.15">
      <c r="A37" s="233"/>
      <c r="B37" s="246"/>
      <c r="C37" s="1139" t="s">
        <v>496</v>
      </c>
      <c r="D37" s="1140"/>
      <c r="E37" s="1141"/>
      <c r="F37" s="247">
        <v>0.63</v>
      </c>
      <c r="G37" s="248">
        <v>0.72</v>
      </c>
      <c r="H37" s="248">
        <v>0.49</v>
      </c>
      <c r="I37" s="248">
        <v>0.52</v>
      </c>
      <c r="J37" s="249">
        <v>0.28000000000000003</v>
      </c>
      <c r="K37" s="233"/>
      <c r="L37" s="233"/>
      <c r="M37" s="233"/>
      <c r="N37" s="233"/>
      <c r="O37" s="233"/>
      <c r="P37" s="233"/>
    </row>
    <row r="38" spans="1:16" ht="39" customHeight="1" x14ac:dyDescent="0.15">
      <c r="A38" s="233"/>
      <c r="B38" s="246"/>
      <c r="C38" s="1139" t="s">
        <v>497</v>
      </c>
      <c r="D38" s="1140"/>
      <c r="E38" s="1141"/>
      <c r="F38" s="247">
        <v>7.0000000000000007E-2</v>
      </c>
      <c r="G38" s="248">
        <v>0.1</v>
      </c>
      <c r="H38" s="248">
        <v>0.09</v>
      </c>
      <c r="I38" s="248">
        <v>0.04</v>
      </c>
      <c r="J38" s="249">
        <v>0.1</v>
      </c>
      <c r="K38" s="233"/>
      <c r="L38" s="233"/>
      <c r="M38" s="233"/>
      <c r="N38" s="233"/>
      <c r="O38" s="233"/>
      <c r="P38" s="233"/>
    </row>
    <row r="39" spans="1:16" ht="39" customHeight="1" x14ac:dyDescent="0.15">
      <c r="A39" s="233"/>
      <c r="B39" s="246"/>
      <c r="C39" s="1139" t="s">
        <v>498</v>
      </c>
      <c r="D39" s="1140"/>
      <c r="E39" s="1141"/>
      <c r="F39" s="247">
        <v>0.04</v>
      </c>
      <c r="G39" s="248">
        <v>0.05</v>
      </c>
      <c r="H39" s="248">
        <v>0.03</v>
      </c>
      <c r="I39" s="248">
        <v>0.06</v>
      </c>
      <c r="J39" s="249">
        <v>7.0000000000000007E-2</v>
      </c>
      <c r="K39" s="233"/>
      <c r="L39" s="233"/>
      <c r="M39" s="233"/>
      <c r="N39" s="233"/>
      <c r="O39" s="233"/>
      <c r="P39" s="233"/>
    </row>
    <row r="40" spans="1:16" ht="39" customHeight="1" x14ac:dyDescent="0.15">
      <c r="A40" s="233"/>
      <c r="B40" s="246"/>
      <c r="C40" s="1139" t="s">
        <v>499</v>
      </c>
      <c r="D40" s="1140"/>
      <c r="E40" s="1141"/>
      <c r="F40" s="247">
        <v>0.03</v>
      </c>
      <c r="G40" s="248">
        <v>0.05</v>
      </c>
      <c r="H40" s="248">
        <v>0.02</v>
      </c>
      <c r="I40" s="248">
        <v>0.01</v>
      </c>
      <c r="J40" s="249">
        <v>0.03</v>
      </c>
      <c r="K40" s="233"/>
      <c r="L40" s="233"/>
      <c r="M40" s="233"/>
      <c r="N40" s="233"/>
      <c r="O40" s="233"/>
      <c r="P40" s="233"/>
    </row>
    <row r="41" spans="1:16" ht="39" customHeight="1" x14ac:dyDescent="0.15">
      <c r="A41" s="233"/>
      <c r="B41" s="246"/>
      <c r="C41" s="1139" t="s">
        <v>500</v>
      </c>
      <c r="D41" s="1140"/>
      <c r="E41" s="1141"/>
      <c r="F41" s="247">
        <v>0</v>
      </c>
      <c r="G41" s="248">
        <v>0</v>
      </c>
      <c r="H41" s="248">
        <v>0.01</v>
      </c>
      <c r="I41" s="248">
        <v>0.01</v>
      </c>
      <c r="J41" s="249">
        <v>0.01</v>
      </c>
      <c r="K41" s="233"/>
      <c r="L41" s="233"/>
      <c r="M41" s="233"/>
      <c r="N41" s="233"/>
      <c r="O41" s="233"/>
      <c r="P41" s="233"/>
    </row>
    <row r="42" spans="1:16" ht="39" customHeight="1" x14ac:dyDescent="0.15">
      <c r="A42" s="233"/>
      <c r="B42" s="250"/>
      <c r="C42" s="1139" t="s">
        <v>501</v>
      </c>
      <c r="D42" s="1140"/>
      <c r="E42" s="1141"/>
      <c r="F42" s="247" t="s">
        <v>337</v>
      </c>
      <c r="G42" s="248" t="s">
        <v>337</v>
      </c>
      <c r="H42" s="248" t="s">
        <v>337</v>
      </c>
      <c r="I42" s="248" t="s">
        <v>337</v>
      </c>
      <c r="J42" s="249" t="s">
        <v>337</v>
      </c>
      <c r="K42" s="233"/>
      <c r="L42" s="233"/>
      <c r="M42" s="233"/>
      <c r="N42" s="233"/>
      <c r="O42" s="233"/>
      <c r="P42" s="233"/>
    </row>
    <row r="43" spans="1:16" ht="39" customHeight="1" thickBot="1" x14ac:dyDescent="0.2">
      <c r="A43" s="233"/>
      <c r="B43" s="251"/>
      <c r="C43" s="1142" t="s">
        <v>502</v>
      </c>
      <c r="D43" s="1143"/>
      <c r="E43" s="1144"/>
      <c r="F43" s="252" t="s">
        <v>337</v>
      </c>
      <c r="G43" s="253" t="s">
        <v>337</v>
      </c>
      <c r="H43" s="253" t="s">
        <v>337</v>
      </c>
      <c r="I43" s="253" t="s">
        <v>337</v>
      </c>
      <c r="J43" s="254" t="s">
        <v>337</v>
      </c>
      <c r="K43" s="233"/>
      <c r="L43" s="233"/>
      <c r="M43" s="233"/>
      <c r="N43" s="233"/>
      <c r="O43" s="233"/>
      <c r="P43" s="233"/>
    </row>
    <row r="44" spans="1:16" ht="39" customHeight="1" x14ac:dyDescent="0.15">
      <c r="A44" s="233"/>
      <c r="B44" s="255" t="s">
        <v>503</v>
      </c>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CSmXkQ8qy+IKI4Rdq7aXh+xZK7EUjyv30FqqP6ALbnDmTiPQyujeLdwyT95hsSms5iLK+N8pBrJWa5HZzuOOqw==" saltValue="rkIwe8NVJlwwsXEiNE+O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504</v>
      </c>
      <c r="P43" s="259"/>
      <c r="Q43" s="259"/>
      <c r="R43" s="259"/>
      <c r="S43" s="259"/>
      <c r="T43" s="259"/>
      <c r="U43" s="259"/>
    </row>
    <row r="44" spans="1:21" ht="30.75" customHeight="1" thickBot="1" x14ac:dyDescent="0.2">
      <c r="A44" s="259"/>
      <c r="B44" s="262" t="s">
        <v>505</v>
      </c>
      <c r="C44" s="263"/>
      <c r="D44" s="263"/>
      <c r="E44" s="264"/>
      <c r="F44" s="264"/>
      <c r="G44" s="264"/>
      <c r="H44" s="264"/>
      <c r="I44" s="264"/>
      <c r="J44" s="265" t="s">
        <v>484</v>
      </c>
      <c r="K44" s="266" t="s">
        <v>3</v>
      </c>
      <c r="L44" s="267" t="s">
        <v>4</v>
      </c>
      <c r="M44" s="267" t="s">
        <v>5</v>
      </c>
      <c r="N44" s="267" t="s">
        <v>6</v>
      </c>
      <c r="O44" s="268" t="s">
        <v>7</v>
      </c>
      <c r="P44" s="259"/>
      <c r="Q44" s="259"/>
      <c r="R44" s="259"/>
      <c r="S44" s="259"/>
      <c r="T44" s="259"/>
      <c r="U44" s="259"/>
    </row>
    <row r="45" spans="1:21" ht="30.75" customHeight="1" x14ac:dyDescent="0.15">
      <c r="A45" s="259"/>
      <c r="B45" s="1170" t="s">
        <v>506</v>
      </c>
      <c r="C45" s="1171"/>
      <c r="D45" s="269"/>
      <c r="E45" s="1176" t="s">
        <v>507</v>
      </c>
      <c r="F45" s="1176"/>
      <c r="G45" s="1176"/>
      <c r="H45" s="1176"/>
      <c r="I45" s="1176"/>
      <c r="J45" s="1177"/>
      <c r="K45" s="270">
        <v>1336</v>
      </c>
      <c r="L45" s="271">
        <v>1328</v>
      </c>
      <c r="M45" s="271">
        <v>1335</v>
      </c>
      <c r="N45" s="271">
        <v>1357</v>
      </c>
      <c r="O45" s="272">
        <v>1348</v>
      </c>
      <c r="P45" s="259"/>
      <c r="Q45" s="259"/>
      <c r="R45" s="259"/>
      <c r="S45" s="259"/>
      <c r="T45" s="259"/>
      <c r="U45" s="259"/>
    </row>
    <row r="46" spans="1:21" ht="30.75" customHeight="1" x14ac:dyDescent="0.15">
      <c r="A46" s="259"/>
      <c r="B46" s="1172"/>
      <c r="C46" s="1173"/>
      <c r="D46" s="273"/>
      <c r="E46" s="1149" t="s">
        <v>508</v>
      </c>
      <c r="F46" s="1149"/>
      <c r="G46" s="1149"/>
      <c r="H46" s="1149"/>
      <c r="I46" s="1149"/>
      <c r="J46" s="1150"/>
      <c r="K46" s="274" t="s">
        <v>337</v>
      </c>
      <c r="L46" s="275" t="s">
        <v>337</v>
      </c>
      <c r="M46" s="275" t="s">
        <v>337</v>
      </c>
      <c r="N46" s="275" t="s">
        <v>337</v>
      </c>
      <c r="O46" s="276" t="s">
        <v>337</v>
      </c>
      <c r="P46" s="259"/>
      <c r="Q46" s="259"/>
      <c r="R46" s="259"/>
      <c r="S46" s="259"/>
      <c r="T46" s="259"/>
      <c r="U46" s="259"/>
    </row>
    <row r="47" spans="1:21" ht="30.75" customHeight="1" x14ac:dyDescent="0.15">
      <c r="A47" s="259"/>
      <c r="B47" s="1172"/>
      <c r="C47" s="1173"/>
      <c r="D47" s="273"/>
      <c r="E47" s="1149" t="s">
        <v>509</v>
      </c>
      <c r="F47" s="1149"/>
      <c r="G47" s="1149"/>
      <c r="H47" s="1149"/>
      <c r="I47" s="1149"/>
      <c r="J47" s="1150"/>
      <c r="K47" s="274" t="s">
        <v>337</v>
      </c>
      <c r="L47" s="275" t="s">
        <v>337</v>
      </c>
      <c r="M47" s="275" t="s">
        <v>337</v>
      </c>
      <c r="N47" s="275" t="s">
        <v>337</v>
      </c>
      <c r="O47" s="276" t="s">
        <v>337</v>
      </c>
      <c r="P47" s="259"/>
      <c r="Q47" s="259"/>
      <c r="R47" s="259"/>
      <c r="S47" s="259"/>
      <c r="T47" s="259"/>
      <c r="U47" s="259"/>
    </row>
    <row r="48" spans="1:21" ht="30.75" customHeight="1" x14ac:dyDescent="0.15">
      <c r="A48" s="259"/>
      <c r="B48" s="1172"/>
      <c r="C48" s="1173"/>
      <c r="D48" s="273"/>
      <c r="E48" s="1149" t="s">
        <v>510</v>
      </c>
      <c r="F48" s="1149"/>
      <c r="G48" s="1149"/>
      <c r="H48" s="1149"/>
      <c r="I48" s="1149"/>
      <c r="J48" s="1150"/>
      <c r="K48" s="274">
        <v>398</v>
      </c>
      <c r="L48" s="275">
        <v>400</v>
      </c>
      <c r="M48" s="275">
        <v>408</v>
      </c>
      <c r="N48" s="275">
        <v>373</v>
      </c>
      <c r="O48" s="276">
        <v>386</v>
      </c>
      <c r="P48" s="259"/>
      <c r="Q48" s="259"/>
      <c r="R48" s="259"/>
      <c r="S48" s="259"/>
      <c r="T48" s="259"/>
      <c r="U48" s="259"/>
    </row>
    <row r="49" spans="1:21" ht="30.75" customHeight="1" x14ac:dyDescent="0.15">
      <c r="A49" s="259"/>
      <c r="B49" s="1172"/>
      <c r="C49" s="1173"/>
      <c r="D49" s="273"/>
      <c r="E49" s="1149" t="s">
        <v>511</v>
      </c>
      <c r="F49" s="1149"/>
      <c r="G49" s="1149"/>
      <c r="H49" s="1149"/>
      <c r="I49" s="1149"/>
      <c r="J49" s="1150"/>
      <c r="K49" s="274">
        <v>108</v>
      </c>
      <c r="L49" s="275">
        <v>87</v>
      </c>
      <c r="M49" s="275">
        <v>99</v>
      </c>
      <c r="N49" s="275">
        <v>108</v>
      </c>
      <c r="O49" s="276">
        <v>124</v>
      </c>
      <c r="P49" s="259"/>
      <c r="Q49" s="259"/>
      <c r="R49" s="259"/>
      <c r="S49" s="259"/>
      <c r="T49" s="259"/>
      <c r="U49" s="259"/>
    </row>
    <row r="50" spans="1:21" ht="30.75" customHeight="1" x14ac:dyDescent="0.15">
      <c r="A50" s="259"/>
      <c r="B50" s="1172"/>
      <c r="C50" s="1173"/>
      <c r="D50" s="273"/>
      <c r="E50" s="1149" t="s">
        <v>512</v>
      </c>
      <c r="F50" s="1149"/>
      <c r="G50" s="1149"/>
      <c r="H50" s="1149"/>
      <c r="I50" s="1149"/>
      <c r="J50" s="1150"/>
      <c r="K50" s="274">
        <v>1</v>
      </c>
      <c r="L50" s="275">
        <v>1</v>
      </c>
      <c r="M50" s="275">
        <v>0</v>
      </c>
      <c r="N50" s="275">
        <v>0</v>
      </c>
      <c r="O50" s="276">
        <v>0</v>
      </c>
      <c r="P50" s="259"/>
      <c r="Q50" s="259"/>
      <c r="R50" s="259"/>
      <c r="S50" s="259"/>
      <c r="T50" s="259"/>
      <c r="U50" s="259"/>
    </row>
    <row r="51" spans="1:21" ht="30.75" customHeight="1" x14ac:dyDescent="0.15">
      <c r="A51" s="259"/>
      <c r="B51" s="1174"/>
      <c r="C51" s="1175"/>
      <c r="D51" s="277"/>
      <c r="E51" s="1149" t="s">
        <v>513</v>
      </c>
      <c r="F51" s="1149"/>
      <c r="G51" s="1149"/>
      <c r="H51" s="1149"/>
      <c r="I51" s="1149"/>
      <c r="J51" s="1150"/>
      <c r="K51" s="274" t="s">
        <v>337</v>
      </c>
      <c r="L51" s="275" t="s">
        <v>337</v>
      </c>
      <c r="M51" s="275" t="s">
        <v>337</v>
      </c>
      <c r="N51" s="275" t="s">
        <v>337</v>
      </c>
      <c r="O51" s="276" t="s">
        <v>337</v>
      </c>
      <c r="P51" s="259"/>
      <c r="Q51" s="259"/>
      <c r="R51" s="259"/>
      <c r="S51" s="259"/>
      <c r="T51" s="259"/>
      <c r="U51" s="259"/>
    </row>
    <row r="52" spans="1:21" ht="30.75" customHeight="1" x14ac:dyDescent="0.15">
      <c r="A52" s="259"/>
      <c r="B52" s="1147" t="s">
        <v>514</v>
      </c>
      <c r="C52" s="1148"/>
      <c r="D52" s="277"/>
      <c r="E52" s="1149" t="s">
        <v>515</v>
      </c>
      <c r="F52" s="1149"/>
      <c r="G52" s="1149"/>
      <c r="H52" s="1149"/>
      <c r="I52" s="1149"/>
      <c r="J52" s="1150"/>
      <c r="K52" s="274">
        <v>1194</v>
      </c>
      <c r="L52" s="275">
        <v>1171</v>
      </c>
      <c r="M52" s="275">
        <v>1171</v>
      </c>
      <c r="N52" s="275">
        <v>1187</v>
      </c>
      <c r="O52" s="276">
        <v>1144</v>
      </c>
      <c r="P52" s="259"/>
      <c r="Q52" s="259"/>
      <c r="R52" s="259"/>
      <c r="S52" s="259"/>
      <c r="T52" s="259"/>
      <c r="U52" s="259"/>
    </row>
    <row r="53" spans="1:21" ht="30.75" customHeight="1" thickBot="1" x14ac:dyDescent="0.2">
      <c r="A53" s="259"/>
      <c r="B53" s="1151" t="s">
        <v>516</v>
      </c>
      <c r="C53" s="1152"/>
      <c r="D53" s="278"/>
      <c r="E53" s="1153" t="s">
        <v>517</v>
      </c>
      <c r="F53" s="1153"/>
      <c r="G53" s="1153"/>
      <c r="H53" s="1153"/>
      <c r="I53" s="1153"/>
      <c r="J53" s="1154"/>
      <c r="K53" s="279">
        <v>649</v>
      </c>
      <c r="L53" s="280">
        <v>645</v>
      </c>
      <c r="M53" s="280">
        <v>671</v>
      </c>
      <c r="N53" s="280">
        <v>651</v>
      </c>
      <c r="O53" s="281">
        <v>714</v>
      </c>
      <c r="P53" s="259"/>
      <c r="Q53" s="259"/>
      <c r="R53" s="259"/>
      <c r="S53" s="259"/>
      <c r="T53" s="259"/>
      <c r="U53" s="259"/>
    </row>
    <row r="54" spans="1:21" ht="24" customHeight="1" x14ac:dyDescent="0.15">
      <c r="A54" s="259"/>
      <c r="B54" s="282" t="s">
        <v>518</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t="s">
        <v>519</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520</v>
      </c>
      <c r="C56" s="284"/>
      <c r="D56" s="284"/>
      <c r="E56" s="284"/>
      <c r="F56" s="284"/>
      <c r="G56" s="284"/>
      <c r="H56" s="284"/>
      <c r="I56" s="284"/>
      <c r="J56" s="284"/>
      <c r="K56" s="285"/>
      <c r="L56" s="285"/>
      <c r="M56" s="285"/>
      <c r="N56" s="285"/>
      <c r="O56" s="286" t="s">
        <v>521</v>
      </c>
      <c r="P56" s="259"/>
      <c r="Q56" s="259"/>
      <c r="R56" s="259"/>
      <c r="S56" s="259"/>
      <c r="T56" s="259"/>
      <c r="U56" s="259"/>
    </row>
    <row r="57" spans="1:21" ht="31.5" customHeight="1" thickBot="1" x14ac:dyDescent="0.2">
      <c r="A57" s="259"/>
      <c r="B57" s="287"/>
      <c r="C57" s="288"/>
      <c r="D57" s="288"/>
      <c r="E57" s="289"/>
      <c r="F57" s="289"/>
      <c r="G57" s="289"/>
      <c r="H57" s="289"/>
      <c r="I57" s="289"/>
      <c r="J57" s="290" t="s">
        <v>484</v>
      </c>
      <c r="K57" s="291" t="s">
        <v>522</v>
      </c>
      <c r="L57" s="292" t="s">
        <v>523</v>
      </c>
      <c r="M57" s="292" t="s">
        <v>524</v>
      </c>
      <c r="N57" s="292" t="s">
        <v>525</v>
      </c>
      <c r="O57" s="293" t="s">
        <v>526</v>
      </c>
      <c r="P57" s="259"/>
      <c r="Q57" s="259"/>
      <c r="R57" s="259"/>
      <c r="S57" s="259"/>
      <c r="T57" s="259"/>
      <c r="U57" s="259"/>
    </row>
    <row r="58" spans="1:21" ht="31.5" customHeight="1" x14ac:dyDescent="0.15">
      <c r="B58" s="1155" t="s">
        <v>527</v>
      </c>
      <c r="C58" s="1156"/>
      <c r="D58" s="1161" t="s">
        <v>528</v>
      </c>
      <c r="E58" s="1162"/>
      <c r="F58" s="1162"/>
      <c r="G58" s="1162"/>
      <c r="H58" s="1162"/>
      <c r="I58" s="1162"/>
      <c r="J58" s="1163"/>
      <c r="K58" s="294"/>
      <c r="L58" s="295"/>
      <c r="M58" s="295"/>
      <c r="N58" s="295"/>
      <c r="O58" s="296"/>
    </row>
    <row r="59" spans="1:21" ht="31.5" customHeight="1" x14ac:dyDescent="0.15">
      <c r="B59" s="1157"/>
      <c r="C59" s="1158"/>
      <c r="D59" s="1164" t="s">
        <v>529</v>
      </c>
      <c r="E59" s="1165"/>
      <c r="F59" s="1165"/>
      <c r="G59" s="1165"/>
      <c r="H59" s="1165"/>
      <c r="I59" s="1165"/>
      <c r="J59" s="1166"/>
      <c r="K59" s="297"/>
      <c r="L59" s="298"/>
      <c r="M59" s="298"/>
      <c r="N59" s="298"/>
      <c r="O59" s="299"/>
    </row>
    <row r="60" spans="1:21" ht="31.5" customHeight="1" thickBot="1" x14ac:dyDescent="0.2">
      <c r="B60" s="1159"/>
      <c r="C60" s="1160"/>
      <c r="D60" s="1167" t="s">
        <v>530</v>
      </c>
      <c r="E60" s="1168"/>
      <c r="F60" s="1168"/>
      <c r="G60" s="1168"/>
      <c r="H60" s="1168"/>
      <c r="I60" s="1168"/>
      <c r="J60" s="1169"/>
      <c r="K60" s="300"/>
      <c r="L60" s="301"/>
      <c r="M60" s="301"/>
      <c r="N60" s="301"/>
      <c r="O60" s="302"/>
    </row>
    <row r="61" spans="1:21" ht="24" customHeight="1" x14ac:dyDescent="0.15">
      <c r="B61" s="303"/>
      <c r="C61" s="303"/>
      <c r="D61" s="304" t="s">
        <v>531</v>
      </c>
      <c r="E61" s="305"/>
      <c r="F61" s="305"/>
      <c r="G61" s="305"/>
      <c r="H61" s="305"/>
      <c r="I61" s="305"/>
      <c r="J61" s="305"/>
      <c r="K61" s="305"/>
      <c r="L61" s="305"/>
      <c r="M61" s="305"/>
      <c r="N61" s="305"/>
      <c r="O61" s="305"/>
    </row>
    <row r="62" spans="1:21" ht="24" customHeight="1" x14ac:dyDescent="0.15">
      <c r="B62" s="306"/>
      <c r="C62" s="306"/>
      <c r="D62" s="304" t="s">
        <v>532</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HW2+VWB2yqtdFrkN3DHaSBX/n2pL01KkvFq5STwtuRimRxiFcaWDYxH7SHcwh9J7DrIFY36QRkOm8HViYfj2hg==" saltValue="I56GqEJQAlu2DvZmYV4f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504</v>
      </c>
    </row>
    <row r="40" spans="2:13" ht="27.75" customHeight="1" thickBot="1" x14ac:dyDescent="0.2">
      <c r="B40" s="309" t="s">
        <v>505</v>
      </c>
      <c r="C40" s="310"/>
      <c r="D40" s="310"/>
      <c r="E40" s="311"/>
      <c r="F40" s="311"/>
      <c r="G40" s="311"/>
      <c r="H40" s="312" t="s">
        <v>484</v>
      </c>
      <c r="I40" s="313" t="s">
        <v>3</v>
      </c>
      <c r="J40" s="314" t="s">
        <v>4</v>
      </c>
      <c r="K40" s="314" t="s">
        <v>5</v>
      </c>
      <c r="L40" s="314" t="s">
        <v>6</v>
      </c>
      <c r="M40" s="315" t="s">
        <v>7</v>
      </c>
    </row>
    <row r="41" spans="2:13" ht="27.75" customHeight="1" x14ac:dyDescent="0.15">
      <c r="B41" s="1190" t="s">
        <v>533</v>
      </c>
      <c r="C41" s="1191"/>
      <c r="D41" s="316"/>
      <c r="E41" s="1192" t="s">
        <v>534</v>
      </c>
      <c r="F41" s="1192"/>
      <c r="G41" s="1192"/>
      <c r="H41" s="1193"/>
      <c r="I41" s="317">
        <v>12935</v>
      </c>
      <c r="J41" s="318">
        <v>12496</v>
      </c>
      <c r="K41" s="318">
        <v>12134</v>
      </c>
      <c r="L41" s="318">
        <v>11618</v>
      </c>
      <c r="M41" s="319">
        <v>10930</v>
      </c>
    </row>
    <row r="42" spans="2:13" ht="27.75" customHeight="1" x14ac:dyDescent="0.15">
      <c r="B42" s="1180"/>
      <c r="C42" s="1181"/>
      <c r="D42" s="320"/>
      <c r="E42" s="1184" t="s">
        <v>535</v>
      </c>
      <c r="F42" s="1184"/>
      <c r="G42" s="1184"/>
      <c r="H42" s="1185"/>
      <c r="I42" s="321" t="s">
        <v>337</v>
      </c>
      <c r="J42" s="322" t="s">
        <v>337</v>
      </c>
      <c r="K42" s="322" t="s">
        <v>337</v>
      </c>
      <c r="L42" s="322" t="s">
        <v>337</v>
      </c>
      <c r="M42" s="323" t="s">
        <v>337</v>
      </c>
    </row>
    <row r="43" spans="2:13" ht="27.75" customHeight="1" x14ac:dyDescent="0.15">
      <c r="B43" s="1180"/>
      <c r="C43" s="1181"/>
      <c r="D43" s="320"/>
      <c r="E43" s="1184" t="s">
        <v>536</v>
      </c>
      <c r="F43" s="1184"/>
      <c r="G43" s="1184"/>
      <c r="H43" s="1185"/>
      <c r="I43" s="321">
        <v>5717</v>
      </c>
      <c r="J43" s="322">
        <v>5743</v>
      </c>
      <c r="K43" s="322">
        <v>5319</v>
      </c>
      <c r="L43" s="322">
        <v>5185</v>
      </c>
      <c r="M43" s="323">
        <v>5004</v>
      </c>
    </row>
    <row r="44" spans="2:13" ht="27.75" customHeight="1" x14ac:dyDescent="0.15">
      <c r="B44" s="1180"/>
      <c r="C44" s="1181"/>
      <c r="D44" s="320"/>
      <c r="E44" s="1184" t="s">
        <v>537</v>
      </c>
      <c r="F44" s="1184"/>
      <c r="G44" s="1184"/>
      <c r="H44" s="1185"/>
      <c r="I44" s="321">
        <v>1093</v>
      </c>
      <c r="J44" s="322">
        <v>1127</v>
      </c>
      <c r="K44" s="322">
        <v>1409</v>
      </c>
      <c r="L44" s="322">
        <v>1378</v>
      </c>
      <c r="M44" s="323">
        <v>1252</v>
      </c>
    </row>
    <row r="45" spans="2:13" ht="27.75" customHeight="1" x14ac:dyDescent="0.15">
      <c r="B45" s="1180"/>
      <c r="C45" s="1181"/>
      <c r="D45" s="320"/>
      <c r="E45" s="1184" t="s">
        <v>538</v>
      </c>
      <c r="F45" s="1184"/>
      <c r="G45" s="1184"/>
      <c r="H45" s="1185"/>
      <c r="I45" s="321">
        <v>1296</v>
      </c>
      <c r="J45" s="322">
        <v>1246</v>
      </c>
      <c r="K45" s="322">
        <v>1120</v>
      </c>
      <c r="L45" s="322">
        <v>1096</v>
      </c>
      <c r="M45" s="323">
        <v>1121</v>
      </c>
    </row>
    <row r="46" spans="2:13" ht="27.75" customHeight="1" x14ac:dyDescent="0.15">
      <c r="B46" s="1180"/>
      <c r="C46" s="1181"/>
      <c r="D46" s="324"/>
      <c r="E46" s="1184" t="s">
        <v>539</v>
      </c>
      <c r="F46" s="1184"/>
      <c r="G46" s="1184"/>
      <c r="H46" s="1185"/>
      <c r="I46" s="321" t="s">
        <v>337</v>
      </c>
      <c r="J46" s="322" t="s">
        <v>337</v>
      </c>
      <c r="K46" s="322" t="s">
        <v>337</v>
      </c>
      <c r="L46" s="322" t="s">
        <v>337</v>
      </c>
      <c r="M46" s="323" t="s">
        <v>337</v>
      </c>
    </row>
    <row r="47" spans="2:13" ht="27.75" customHeight="1" x14ac:dyDescent="0.15">
      <c r="B47" s="1180"/>
      <c r="C47" s="1181"/>
      <c r="D47" s="325"/>
      <c r="E47" s="1194" t="s">
        <v>540</v>
      </c>
      <c r="F47" s="1195"/>
      <c r="G47" s="1195"/>
      <c r="H47" s="1196"/>
      <c r="I47" s="321" t="s">
        <v>337</v>
      </c>
      <c r="J47" s="322" t="s">
        <v>337</v>
      </c>
      <c r="K47" s="322" t="s">
        <v>337</v>
      </c>
      <c r="L47" s="322" t="s">
        <v>337</v>
      </c>
      <c r="M47" s="323" t="s">
        <v>337</v>
      </c>
    </row>
    <row r="48" spans="2:13" ht="27.75" customHeight="1" x14ac:dyDescent="0.15">
      <c r="B48" s="1180"/>
      <c r="C48" s="1181"/>
      <c r="D48" s="320"/>
      <c r="E48" s="1184" t="s">
        <v>541</v>
      </c>
      <c r="F48" s="1184"/>
      <c r="G48" s="1184"/>
      <c r="H48" s="1185"/>
      <c r="I48" s="321" t="s">
        <v>337</v>
      </c>
      <c r="J48" s="322" t="s">
        <v>337</v>
      </c>
      <c r="K48" s="322" t="s">
        <v>337</v>
      </c>
      <c r="L48" s="322" t="s">
        <v>337</v>
      </c>
      <c r="M48" s="323" t="s">
        <v>337</v>
      </c>
    </row>
    <row r="49" spans="2:13" ht="27.75" customHeight="1" x14ac:dyDescent="0.15">
      <c r="B49" s="1182"/>
      <c r="C49" s="1183"/>
      <c r="D49" s="320"/>
      <c r="E49" s="1184" t="s">
        <v>542</v>
      </c>
      <c r="F49" s="1184"/>
      <c r="G49" s="1184"/>
      <c r="H49" s="1185"/>
      <c r="I49" s="321">
        <v>7</v>
      </c>
      <c r="J49" s="322">
        <v>6</v>
      </c>
      <c r="K49" s="322">
        <v>0</v>
      </c>
      <c r="L49" s="322">
        <v>16</v>
      </c>
      <c r="M49" s="323">
        <v>26</v>
      </c>
    </row>
    <row r="50" spans="2:13" ht="27.75" customHeight="1" x14ac:dyDescent="0.15">
      <c r="B50" s="1178" t="s">
        <v>543</v>
      </c>
      <c r="C50" s="1179"/>
      <c r="D50" s="326"/>
      <c r="E50" s="1184" t="s">
        <v>544</v>
      </c>
      <c r="F50" s="1184"/>
      <c r="G50" s="1184"/>
      <c r="H50" s="1185"/>
      <c r="I50" s="321">
        <v>2242</v>
      </c>
      <c r="J50" s="322">
        <v>2126</v>
      </c>
      <c r="K50" s="322">
        <v>2089</v>
      </c>
      <c r="L50" s="322">
        <v>2769</v>
      </c>
      <c r="M50" s="323">
        <v>2866</v>
      </c>
    </row>
    <row r="51" spans="2:13" ht="27.75" customHeight="1" x14ac:dyDescent="0.15">
      <c r="B51" s="1180"/>
      <c r="C51" s="1181"/>
      <c r="D51" s="320"/>
      <c r="E51" s="1184" t="s">
        <v>545</v>
      </c>
      <c r="F51" s="1184"/>
      <c r="G51" s="1184"/>
      <c r="H51" s="1185"/>
      <c r="I51" s="321">
        <v>30</v>
      </c>
      <c r="J51" s="322">
        <v>7</v>
      </c>
      <c r="K51" s="322">
        <v>5</v>
      </c>
      <c r="L51" s="322">
        <v>8</v>
      </c>
      <c r="M51" s="323">
        <v>8</v>
      </c>
    </row>
    <row r="52" spans="2:13" ht="27.75" customHeight="1" x14ac:dyDescent="0.15">
      <c r="B52" s="1182"/>
      <c r="C52" s="1183"/>
      <c r="D52" s="320"/>
      <c r="E52" s="1184" t="s">
        <v>546</v>
      </c>
      <c r="F52" s="1184"/>
      <c r="G52" s="1184"/>
      <c r="H52" s="1185"/>
      <c r="I52" s="321">
        <v>13039</v>
      </c>
      <c r="J52" s="322">
        <v>12007</v>
      </c>
      <c r="K52" s="322">
        <v>11625</v>
      </c>
      <c r="L52" s="322">
        <v>11102</v>
      </c>
      <c r="M52" s="323">
        <v>10559</v>
      </c>
    </row>
    <row r="53" spans="2:13" ht="27.75" customHeight="1" thickBot="1" x14ac:dyDescent="0.2">
      <c r="B53" s="1186" t="s">
        <v>516</v>
      </c>
      <c r="C53" s="1187"/>
      <c r="D53" s="327"/>
      <c r="E53" s="1188" t="s">
        <v>547</v>
      </c>
      <c r="F53" s="1188"/>
      <c r="G53" s="1188"/>
      <c r="H53" s="1189"/>
      <c r="I53" s="328">
        <v>5737</v>
      </c>
      <c r="J53" s="329">
        <v>6478</v>
      </c>
      <c r="K53" s="329">
        <v>6264</v>
      </c>
      <c r="L53" s="329">
        <v>5413</v>
      </c>
      <c r="M53" s="330">
        <v>4899</v>
      </c>
    </row>
    <row r="54" spans="2:13" ht="27.75" customHeight="1" x14ac:dyDescent="0.15">
      <c r="B54" s="331" t="s">
        <v>548</v>
      </c>
      <c r="C54" s="332"/>
      <c r="D54" s="332"/>
      <c r="E54" s="333"/>
      <c r="F54" s="333"/>
      <c r="G54" s="333"/>
      <c r="H54" s="333"/>
      <c r="I54" s="334"/>
      <c r="J54" s="334"/>
      <c r="K54" s="334"/>
      <c r="L54" s="334"/>
      <c r="M54" s="334"/>
    </row>
    <row r="55" spans="2:13" x14ac:dyDescent="0.15"/>
  </sheetData>
  <sheetProtection algorithmName="SHA-512" hashValue="p+LneoBvLBB+D5cq8ZE4S3jQtSZUZn/p7AfcKi7fEnB3nqJNFn56UP2Qpthyv724yYzwPaH5HcDcVo19A2Sd7g==" saltValue="GxLZjbpQflkMkSJm0qm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549</v>
      </c>
    </row>
    <row r="54" spans="2:8" ht="29.25" customHeight="1" thickBot="1" x14ac:dyDescent="0.25">
      <c r="B54" s="336" t="s">
        <v>24</v>
      </c>
      <c r="C54" s="337"/>
      <c r="D54" s="337"/>
      <c r="E54" s="338" t="s">
        <v>484</v>
      </c>
      <c r="F54" s="339" t="s">
        <v>5</v>
      </c>
      <c r="G54" s="339" t="s">
        <v>6</v>
      </c>
      <c r="H54" s="340" t="s">
        <v>7</v>
      </c>
    </row>
    <row r="55" spans="2:8" ht="52.5" customHeight="1" x14ac:dyDescent="0.15">
      <c r="B55" s="341"/>
      <c r="C55" s="1205" t="s">
        <v>119</v>
      </c>
      <c r="D55" s="1205"/>
      <c r="E55" s="1206"/>
      <c r="F55" s="342">
        <v>1437</v>
      </c>
      <c r="G55" s="342">
        <v>1492</v>
      </c>
      <c r="H55" s="343">
        <v>1406</v>
      </c>
    </row>
    <row r="56" spans="2:8" ht="52.5" customHeight="1" x14ac:dyDescent="0.15">
      <c r="B56" s="344"/>
      <c r="C56" s="1207" t="s">
        <v>550</v>
      </c>
      <c r="D56" s="1207"/>
      <c r="E56" s="1208"/>
      <c r="F56" s="345">
        <v>208</v>
      </c>
      <c r="G56" s="345">
        <v>485</v>
      </c>
      <c r="H56" s="346">
        <v>535</v>
      </c>
    </row>
    <row r="57" spans="2:8" ht="53.25" customHeight="1" x14ac:dyDescent="0.15">
      <c r="B57" s="344"/>
      <c r="C57" s="1209" t="s">
        <v>124</v>
      </c>
      <c r="D57" s="1209"/>
      <c r="E57" s="1210"/>
      <c r="F57" s="347">
        <v>1018</v>
      </c>
      <c r="G57" s="347">
        <v>1313</v>
      </c>
      <c r="H57" s="348">
        <v>1508</v>
      </c>
    </row>
    <row r="58" spans="2:8" ht="45.75" customHeight="1" x14ac:dyDescent="0.15">
      <c r="B58" s="349"/>
      <c r="C58" s="1197" t="s">
        <v>551</v>
      </c>
      <c r="D58" s="1198"/>
      <c r="E58" s="1199"/>
      <c r="F58" s="350">
        <v>164</v>
      </c>
      <c r="G58" s="350">
        <v>514</v>
      </c>
      <c r="H58" s="351">
        <v>614</v>
      </c>
    </row>
    <row r="59" spans="2:8" ht="45.75" customHeight="1" x14ac:dyDescent="0.15">
      <c r="B59" s="349"/>
      <c r="C59" s="1197" t="s">
        <v>552</v>
      </c>
      <c r="D59" s="1198"/>
      <c r="E59" s="1199"/>
      <c r="F59" s="350">
        <v>468</v>
      </c>
      <c r="G59" s="350">
        <v>389</v>
      </c>
      <c r="H59" s="351">
        <v>389</v>
      </c>
    </row>
    <row r="60" spans="2:8" ht="45.75" customHeight="1" x14ac:dyDescent="0.15">
      <c r="B60" s="349"/>
      <c r="C60" s="1197" t="s">
        <v>553</v>
      </c>
      <c r="D60" s="1198"/>
      <c r="E60" s="1199"/>
      <c r="F60" s="350">
        <v>52</v>
      </c>
      <c r="G60" s="350">
        <v>60</v>
      </c>
      <c r="H60" s="351">
        <v>89</v>
      </c>
    </row>
    <row r="61" spans="2:8" ht="45.75" customHeight="1" x14ac:dyDescent="0.15">
      <c r="B61" s="349"/>
      <c r="C61" s="1197" t="s">
        <v>554</v>
      </c>
      <c r="D61" s="1198"/>
      <c r="E61" s="1199"/>
      <c r="F61" s="350">
        <v>83</v>
      </c>
      <c r="G61" s="350">
        <v>78</v>
      </c>
      <c r="H61" s="351">
        <v>75</v>
      </c>
    </row>
    <row r="62" spans="2:8" ht="45.75" customHeight="1" thickBot="1" x14ac:dyDescent="0.2">
      <c r="B62" s="352"/>
      <c r="C62" s="1200" t="s">
        <v>555</v>
      </c>
      <c r="D62" s="1201"/>
      <c r="E62" s="1202"/>
      <c r="F62" s="353">
        <v>0</v>
      </c>
      <c r="G62" s="353">
        <v>33</v>
      </c>
      <c r="H62" s="354">
        <v>61</v>
      </c>
    </row>
    <row r="63" spans="2:8" ht="52.5" customHeight="1" thickBot="1" x14ac:dyDescent="0.2">
      <c r="B63" s="355"/>
      <c r="C63" s="1203" t="s">
        <v>556</v>
      </c>
      <c r="D63" s="1203"/>
      <c r="E63" s="1204"/>
      <c r="F63" s="356">
        <v>2662</v>
      </c>
      <c r="G63" s="356">
        <v>3290</v>
      </c>
      <c r="H63" s="357">
        <v>3449</v>
      </c>
    </row>
    <row r="64" spans="2:8" x14ac:dyDescent="0.15"/>
  </sheetData>
  <sheetProtection algorithmName="SHA-512" hashValue="BukwXqtzzeBcK0IDdPmDL7IXHJ1B73jsul7HbaHXOpOHz2n7xTjV216+SZFM2lhanfLcuxuEidLNfCZ2/T0CjQ==" saltValue="5tlqfaVxkOY/pxgjtojN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55" zoomScaleNormal="55"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2" t="s">
        <v>15</v>
      </c>
      <c r="AO43" s="1213"/>
      <c r="AP43" s="1213"/>
      <c r="AQ43" s="1213"/>
      <c r="AR43" s="1213"/>
      <c r="AS43" s="1213"/>
      <c r="AT43" s="1213"/>
      <c r="AU43" s="1213"/>
      <c r="AV43" s="1213"/>
      <c r="AW43" s="1213"/>
      <c r="AX43" s="1213"/>
      <c r="AY43" s="1213"/>
      <c r="AZ43" s="1213"/>
      <c r="BA43" s="1213"/>
      <c r="BB43" s="1213"/>
      <c r="BC43" s="1213"/>
      <c r="BD43" s="1213"/>
      <c r="BE43" s="1213"/>
      <c r="BF43" s="1213"/>
      <c r="BG43" s="1213"/>
      <c r="BH43" s="1213"/>
      <c r="BI43" s="1213"/>
      <c r="BJ43" s="1213"/>
      <c r="BK43" s="1213"/>
      <c r="BL43" s="1213"/>
      <c r="BM43" s="1213"/>
      <c r="BN43" s="1213"/>
      <c r="BO43" s="1213"/>
      <c r="BP43" s="1213"/>
      <c r="BQ43" s="1213"/>
      <c r="BR43" s="1213"/>
      <c r="BS43" s="1213"/>
      <c r="BT43" s="1213"/>
      <c r="BU43" s="1213"/>
      <c r="BV43" s="1213"/>
      <c r="BW43" s="1213"/>
      <c r="BX43" s="1213"/>
      <c r="BY43" s="1213"/>
      <c r="BZ43" s="1213"/>
      <c r="CA43" s="1213"/>
      <c r="CB43" s="1213"/>
      <c r="CC43" s="1213"/>
      <c r="CD43" s="1213"/>
      <c r="CE43" s="1213"/>
      <c r="CF43" s="1213"/>
      <c r="CG43" s="1213"/>
      <c r="CH43" s="1213"/>
      <c r="CI43" s="1213"/>
      <c r="CJ43" s="1213"/>
      <c r="CK43" s="1213"/>
      <c r="CL43" s="1213"/>
      <c r="CM43" s="1213"/>
      <c r="CN43" s="1213"/>
      <c r="CO43" s="1213"/>
      <c r="CP43" s="1213"/>
      <c r="CQ43" s="1213"/>
      <c r="CR43" s="1213"/>
      <c r="CS43" s="1213"/>
      <c r="CT43" s="1213"/>
      <c r="CU43" s="1213"/>
      <c r="CV43" s="1213"/>
      <c r="CW43" s="1213"/>
      <c r="CX43" s="1213"/>
      <c r="CY43" s="1213"/>
      <c r="CZ43" s="1213"/>
      <c r="DA43" s="1213"/>
      <c r="DB43" s="1213"/>
      <c r="DC43" s="1214"/>
    </row>
    <row r="44" spans="2:109" x14ac:dyDescent="0.15">
      <c r="B44" s="10"/>
      <c r="AN44" s="1215"/>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7"/>
    </row>
    <row r="45" spans="2:109" x14ac:dyDescent="0.15">
      <c r="B45" s="10"/>
      <c r="AN45" s="1215"/>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7"/>
    </row>
    <row r="46" spans="2:109" x14ac:dyDescent="0.15">
      <c r="B46" s="10"/>
      <c r="AN46" s="1215"/>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7"/>
    </row>
    <row r="47" spans="2:109" x14ac:dyDescent="0.15">
      <c r="B47" s="10"/>
      <c r="AN47" s="1218"/>
      <c r="AO47" s="1219"/>
      <c r="AP47" s="1219"/>
      <c r="AQ47" s="1219"/>
      <c r="AR47" s="1219"/>
      <c r="AS47" s="1219"/>
      <c r="AT47" s="1219"/>
      <c r="AU47" s="1219"/>
      <c r="AV47" s="1219"/>
      <c r="AW47" s="1219"/>
      <c r="AX47" s="1219"/>
      <c r="AY47" s="1219"/>
      <c r="AZ47" s="1219"/>
      <c r="BA47" s="1219"/>
      <c r="BB47" s="1219"/>
      <c r="BC47" s="1219"/>
      <c r="BD47" s="1219"/>
      <c r="BE47" s="1219"/>
      <c r="BF47" s="1219"/>
      <c r="BG47" s="1219"/>
      <c r="BH47" s="1219"/>
      <c r="BI47" s="1219"/>
      <c r="BJ47" s="1219"/>
      <c r="BK47" s="1219"/>
      <c r="BL47" s="1219"/>
      <c r="BM47" s="1219"/>
      <c r="BN47" s="1219"/>
      <c r="BO47" s="1219"/>
      <c r="BP47" s="1219"/>
      <c r="BQ47" s="1219"/>
      <c r="BR47" s="1219"/>
      <c r="BS47" s="1219"/>
      <c r="BT47" s="1219"/>
      <c r="BU47" s="1219"/>
      <c r="BV47" s="1219"/>
      <c r="BW47" s="1219"/>
      <c r="BX47" s="1219"/>
      <c r="BY47" s="1219"/>
      <c r="BZ47" s="1219"/>
      <c r="CA47" s="1219"/>
      <c r="CB47" s="1219"/>
      <c r="CC47" s="1219"/>
      <c r="CD47" s="1219"/>
      <c r="CE47" s="1219"/>
      <c r="CF47" s="1219"/>
      <c r="CG47" s="1219"/>
      <c r="CH47" s="1219"/>
      <c r="CI47" s="1219"/>
      <c r="CJ47" s="1219"/>
      <c r="CK47" s="1219"/>
      <c r="CL47" s="1219"/>
      <c r="CM47" s="1219"/>
      <c r="CN47" s="1219"/>
      <c r="CO47" s="1219"/>
      <c r="CP47" s="1219"/>
      <c r="CQ47" s="1219"/>
      <c r="CR47" s="1219"/>
      <c r="CS47" s="1219"/>
      <c r="CT47" s="1219"/>
      <c r="CU47" s="1219"/>
      <c r="CV47" s="1219"/>
      <c r="CW47" s="1219"/>
      <c r="CX47" s="1219"/>
      <c r="CY47" s="1219"/>
      <c r="CZ47" s="1219"/>
      <c r="DA47" s="1219"/>
      <c r="DB47" s="1219"/>
      <c r="DC47" s="122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21"/>
      <c r="H50" s="1221"/>
      <c r="I50" s="1221"/>
      <c r="J50" s="1221"/>
      <c r="K50" s="20"/>
      <c r="L50" s="20"/>
      <c r="M50" s="21"/>
      <c r="N50" s="21"/>
      <c r="AN50" s="1222"/>
      <c r="AO50" s="1223"/>
      <c r="AP50" s="1223"/>
      <c r="AQ50" s="1223"/>
      <c r="AR50" s="1223"/>
      <c r="AS50" s="1223"/>
      <c r="AT50" s="1223"/>
      <c r="AU50" s="1223"/>
      <c r="AV50" s="1223"/>
      <c r="AW50" s="1223"/>
      <c r="AX50" s="1223"/>
      <c r="AY50" s="1223"/>
      <c r="AZ50" s="1223"/>
      <c r="BA50" s="1223"/>
      <c r="BB50" s="1223"/>
      <c r="BC50" s="1223"/>
      <c r="BD50" s="1223"/>
      <c r="BE50" s="1223"/>
      <c r="BF50" s="1223"/>
      <c r="BG50" s="1223"/>
      <c r="BH50" s="1223"/>
      <c r="BI50" s="1223"/>
      <c r="BJ50" s="1223"/>
      <c r="BK50" s="1223"/>
      <c r="BL50" s="1223"/>
      <c r="BM50" s="1223"/>
      <c r="BN50" s="1223"/>
      <c r="BO50" s="1224"/>
      <c r="BP50" s="1225" t="s">
        <v>3</v>
      </c>
      <c r="BQ50" s="1225"/>
      <c r="BR50" s="1225"/>
      <c r="BS50" s="1225"/>
      <c r="BT50" s="1225"/>
      <c r="BU50" s="1225"/>
      <c r="BV50" s="1225"/>
      <c r="BW50" s="1225"/>
      <c r="BX50" s="1225" t="s">
        <v>4</v>
      </c>
      <c r="BY50" s="1225"/>
      <c r="BZ50" s="1225"/>
      <c r="CA50" s="1225"/>
      <c r="CB50" s="1225"/>
      <c r="CC50" s="1225"/>
      <c r="CD50" s="1225"/>
      <c r="CE50" s="1225"/>
      <c r="CF50" s="1225" t="s">
        <v>5</v>
      </c>
      <c r="CG50" s="1225"/>
      <c r="CH50" s="1225"/>
      <c r="CI50" s="1225"/>
      <c r="CJ50" s="1225"/>
      <c r="CK50" s="1225"/>
      <c r="CL50" s="1225"/>
      <c r="CM50" s="1225"/>
      <c r="CN50" s="1225" t="s">
        <v>6</v>
      </c>
      <c r="CO50" s="1225"/>
      <c r="CP50" s="1225"/>
      <c r="CQ50" s="1225"/>
      <c r="CR50" s="1225"/>
      <c r="CS50" s="1225"/>
      <c r="CT50" s="1225"/>
      <c r="CU50" s="1225"/>
      <c r="CV50" s="1225" t="s">
        <v>7</v>
      </c>
      <c r="CW50" s="1225"/>
      <c r="CX50" s="1225"/>
      <c r="CY50" s="1225"/>
      <c r="CZ50" s="1225"/>
      <c r="DA50" s="1225"/>
      <c r="DB50" s="1225"/>
      <c r="DC50" s="1225"/>
    </row>
    <row r="51" spans="1:109" ht="13.5" customHeight="1" x14ac:dyDescent="0.15">
      <c r="B51" s="10"/>
      <c r="G51" s="1226"/>
      <c r="H51" s="1226"/>
      <c r="I51" s="1229"/>
      <c r="J51" s="1229"/>
      <c r="K51" s="1227"/>
      <c r="L51" s="1227"/>
      <c r="M51" s="1227"/>
      <c r="N51" s="1227"/>
      <c r="AM51" s="19"/>
      <c r="AN51" s="1228" t="s">
        <v>8</v>
      </c>
      <c r="AO51" s="1228"/>
      <c r="AP51" s="1228"/>
      <c r="AQ51" s="1228"/>
      <c r="AR51" s="1228"/>
      <c r="AS51" s="1228"/>
      <c r="AT51" s="1228"/>
      <c r="AU51" s="1228"/>
      <c r="AV51" s="1228"/>
      <c r="AW51" s="1228"/>
      <c r="AX51" s="1228"/>
      <c r="AY51" s="1228"/>
      <c r="AZ51" s="1228"/>
      <c r="BA51" s="1228"/>
      <c r="BB51" s="1228" t="s">
        <v>9</v>
      </c>
      <c r="BC51" s="1228"/>
      <c r="BD51" s="1228"/>
      <c r="BE51" s="1228"/>
      <c r="BF51" s="1228"/>
      <c r="BG51" s="1228"/>
      <c r="BH51" s="1228"/>
      <c r="BI51" s="1228"/>
      <c r="BJ51" s="1228"/>
      <c r="BK51" s="1228"/>
      <c r="BL51" s="1228"/>
      <c r="BM51" s="1228"/>
      <c r="BN51" s="1228"/>
      <c r="BO51" s="1228"/>
      <c r="BP51" s="1211">
        <v>103.2</v>
      </c>
      <c r="BQ51" s="1211"/>
      <c r="BR51" s="1211"/>
      <c r="BS51" s="1211"/>
      <c r="BT51" s="1211"/>
      <c r="BU51" s="1211"/>
      <c r="BV51" s="1211"/>
      <c r="BW51" s="1211"/>
      <c r="BX51" s="1211">
        <v>118.2</v>
      </c>
      <c r="BY51" s="1211"/>
      <c r="BZ51" s="1211"/>
      <c r="CA51" s="1211"/>
      <c r="CB51" s="1211"/>
      <c r="CC51" s="1211"/>
      <c r="CD51" s="1211"/>
      <c r="CE51" s="1211"/>
      <c r="CF51" s="1211">
        <v>110.9</v>
      </c>
      <c r="CG51" s="1211"/>
      <c r="CH51" s="1211"/>
      <c r="CI51" s="1211"/>
      <c r="CJ51" s="1211"/>
      <c r="CK51" s="1211"/>
      <c r="CL51" s="1211"/>
      <c r="CM51" s="1211"/>
      <c r="CN51" s="1211">
        <v>90.5</v>
      </c>
      <c r="CO51" s="1211"/>
      <c r="CP51" s="1211"/>
      <c r="CQ51" s="1211"/>
      <c r="CR51" s="1211"/>
      <c r="CS51" s="1211"/>
      <c r="CT51" s="1211"/>
      <c r="CU51" s="1211"/>
      <c r="CV51" s="1211">
        <v>84.3</v>
      </c>
      <c r="CW51" s="1211"/>
      <c r="CX51" s="1211"/>
      <c r="CY51" s="1211"/>
      <c r="CZ51" s="1211"/>
      <c r="DA51" s="1211"/>
      <c r="DB51" s="1211"/>
      <c r="DC51" s="1211"/>
    </row>
    <row r="52" spans="1:109" x14ac:dyDescent="0.15">
      <c r="B52" s="10"/>
      <c r="G52" s="1226"/>
      <c r="H52" s="1226"/>
      <c r="I52" s="1229"/>
      <c r="J52" s="1229"/>
      <c r="K52" s="1227"/>
      <c r="L52" s="1227"/>
      <c r="M52" s="1227"/>
      <c r="N52" s="1227"/>
      <c r="AM52" s="19"/>
      <c r="AN52" s="1228"/>
      <c r="AO52" s="1228"/>
      <c r="AP52" s="1228"/>
      <c r="AQ52" s="1228"/>
      <c r="AR52" s="1228"/>
      <c r="AS52" s="1228"/>
      <c r="AT52" s="1228"/>
      <c r="AU52" s="1228"/>
      <c r="AV52" s="1228"/>
      <c r="AW52" s="1228"/>
      <c r="AX52" s="1228"/>
      <c r="AY52" s="1228"/>
      <c r="AZ52" s="1228"/>
      <c r="BA52" s="1228"/>
      <c r="BB52" s="1228"/>
      <c r="BC52" s="1228"/>
      <c r="BD52" s="1228"/>
      <c r="BE52" s="1228"/>
      <c r="BF52" s="1228"/>
      <c r="BG52" s="1228"/>
      <c r="BH52" s="1228"/>
      <c r="BI52" s="1228"/>
      <c r="BJ52" s="1228"/>
      <c r="BK52" s="1228"/>
      <c r="BL52" s="1228"/>
      <c r="BM52" s="1228"/>
      <c r="BN52" s="1228"/>
      <c r="BO52" s="1228"/>
      <c r="BP52" s="1211"/>
      <c r="BQ52" s="1211"/>
      <c r="BR52" s="1211"/>
      <c r="BS52" s="1211"/>
      <c r="BT52" s="1211"/>
      <c r="BU52" s="1211"/>
      <c r="BV52" s="1211"/>
      <c r="BW52" s="1211"/>
      <c r="BX52" s="1211"/>
      <c r="BY52" s="1211"/>
      <c r="BZ52" s="1211"/>
      <c r="CA52" s="1211"/>
      <c r="CB52" s="1211"/>
      <c r="CC52" s="1211"/>
      <c r="CD52" s="1211"/>
      <c r="CE52" s="1211"/>
      <c r="CF52" s="1211"/>
      <c r="CG52" s="1211"/>
      <c r="CH52" s="1211"/>
      <c r="CI52" s="1211"/>
      <c r="CJ52" s="1211"/>
      <c r="CK52" s="1211"/>
      <c r="CL52" s="1211"/>
      <c r="CM52" s="1211"/>
      <c r="CN52" s="1211"/>
      <c r="CO52" s="1211"/>
      <c r="CP52" s="1211"/>
      <c r="CQ52" s="1211"/>
      <c r="CR52" s="1211"/>
      <c r="CS52" s="1211"/>
      <c r="CT52" s="1211"/>
      <c r="CU52" s="1211"/>
      <c r="CV52" s="1211"/>
      <c r="CW52" s="1211"/>
      <c r="CX52" s="1211"/>
      <c r="CY52" s="1211"/>
      <c r="CZ52" s="1211"/>
      <c r="DA52" s="1211"/>
      <c r="DB52" s="1211"/>
      <c r="DC52" s="1211"/>
    </row>
    <row r="53" spans="1:109" x14ac:dyDescent="0.15">
      <c r="A53" s="18"/>
      <c r="B53" s="10"/>
      <c r="G53" s="1226"/>
      <c r="H53" s="1226"/>
      <c r="I53" s="1221"/>
      <c r="J53" s="1221"/>
      <c r="K53" s="1227"/>
      <c r="L53" s="1227"/>
      <c r="M53" s="1227"/>
      <c r="N53" s="1227"/>
      <c r="AM53" s="19"/>
      <c r="AN53" s="1228"/>
      <c r="AO53" s="1228"/>
      <c r="AP53" s="1228"/>
      <c r="AQ53" s="1228"/>
      <c r="AR53" s="1228"/>
      <c r="AS53" s="1228"/>
      <c r="AT53" s="1228"/>
      <c r="AU53" s="1228"/>
      <c r="AV53" s="1228"/>
      <c r="AW53" s="1228"/>
      <c r="AX53" s="1228"/>
      <c r="AY53" s="1228"/>
      <c r="AZ53" s="1228"/>
      <c r="BA53" s="1228"/>
      <c r="BB53" s="1228" t="s">
        <v>10</v>
      </c>
      <c r="BC53" s="1228"/>
      <c r="BD53" s="1228"/>
      <c r="BE53" s="1228"/>
      <c r="BF53" s="1228"/>
      <c r="BG53" s="1228"/>
      <c r="BH53" s="1228"/>
      <c r="BI53" s="1228"/>
      <c r="BJ53" s="1228"/>
      <c r="BK53" s="1228"/>
      <c r="BL53" s="1228"/>
      <c r="BM53" s="1228"/>
      <c r="BN53" s="1228"/>
      <c r="BO53" s="1228"/>
      <c r="BP53" s="1211">
        <v>68.599999999999994</v>
      </c>
      <c r="BQ53" s="1211"/>
      <c r="BR53" s="1211"/>
      <c r="BS53" s="1211"/>
      <c r="BT53" s="1211"/>
      <c r="BU53" s="1211"/>
      <c r="BV53" s="1211"/>
      <c r="BW53" s="1211"/>
      <c r="BX53" s="1211">
        <v>66</v>
      </c>
      <c r="BY53" s="1211"/>
      <c r="BZ53" s="1211"/>
      <c r="CA53" s="1211"/>
      <c r="CB53" s="1211"/>
      <c r="CC53" s="1211"/>
      <c r="CD53" s="1211"/>
      <c r="CE53" s="1211"/>
      <c r="CF53" s="1211">
        <v>69.400000000000006</v>
      </c>
      <c r="CG53" s="1211"/>
      <c r="CH53" s="1211"/>
      <c r="CI53" s="1211"/>
      <c r="CJ53" s="1211"/>
      <c r="CK53" s="1211"/>
      <c r="CL53" s="1211"/>
      <c r="CM53" s="1211"/>
      <c r="CN53" s="1211">
        <v>67.3</v>
      </c>
      <c r="CO53" s="1211"/>
      <c r="CP53" s="1211"/>
      <c r="CQ53" s="1211"/>
      <c r="CR53" s="1211"/>
      <c r="CS53" s="1211"/>
      <c r="CT53" s="1211"/>
      <c r="CU53" s="1211"/>
      <c r="CV53" s="1211">
        <v>71.900000000000006</v>
      </c>
      <c r="CW53" s="1211"/>
      <c r="CX53" s="1211"/>
      <c r="CY53" s="1211"/>
      <c r="CZ53" s="1211"/>
      <c r="DA53" s="1211"/>
      <c r="DB53" s="1211"/>
      <c r="DC53" s="1211"/>
    </row>
    <row r="54" spans="1:109" x14ac:dyDescent="0.15">
      <c r="A54" s="18"/>
      <c r="B54" s="10"/>
      <c r="G54" s="1226"/>
      <c r="H54" s="1226"/>
      <c r="I54" s="1221"/>
      <c r="J54" s="1221"/>
      <c r="K54" s="1227"/>
      <c r="L54" s="1227"/>
      <c r="M54" s="1227"/>
      <c r="N54" s="1227"/>
      <c r="AM54" s="19"/>
      <c r="AN54" s="1228"/>
      <c r="AO54" s="1228"/>
      <c r="AP54" s="1228"/>
      <c r="AQ54" s="1228"/>
      <c r="AR54" s="1228"/>
      <c r="AS54" s="1228"/>
      <c r="AT54" s="1228"/>
      <c r="AU54" s="1228"/>
      <c r="AV54" s="1228"/>
      <c r="AW54" s="1228"/>
      <c r="AX54" s="1228"/>
      <c r="AY54" s="1228"/>
      <c r="AZ54" s="1228"/>
      <c r="BA54" s="1228"/>
      <c r="BB54" s="1228"/>
      <c r="BC54" s="1228"/>
      <c r="BD54" s="1228"/>
      <c r="BE54" s="1228"/>
      <c r="BF54" s="1228"/>
      <c r="BG54" s="1228"/>
      <c r="BH54" s="1228"/>
      <c r="BI54" s="1228"/>
      <c r="BJ54" s="1228"/>
      <c r="BK54" s="1228"/>
      <c r="BL54" s="1228"/>
      <c r="BM54" s="1228"/>
      <c r="BN54" s="1228"/>
      <c r="BO54" s="1228"/>
      <c r="BP54" s="1211"/>
      <c r="BQ54" s="1211"/>
      <c r="BR54" s="1211"/>
      <c r="BS54" s="1211"/>
      <c r="BT54" s="1211"/>
      <c r="BU54" s="1211"/>
      <c r="BV54" s="1211"/>
      <c r="BW54" s="1211"/>
      <c r="BX54" s="1211"/>
      <c r="BY54" s="1211"/>
      <c r="BZ54" s="1211"/>
      <c r="CA54" s="1211"/>
      <c r="CB54" s="1211"/>
      <c r="CC54" s="1211"/>
      <c r="CD54" s="1211"/>
      <c r="CE54" s="1211"/>
      <c r="CF54" s="1211"/>
      <c r="CG54" s="1211"/>
      <c r="CH54" s="1211"/>
      <c r="CI54" s="1211"/>
      <c r="CJ54" s="1211"/>
      <c r="CK54" s="1211"/>
      <c r="CL54" s="1211"/>
      <c r="CM54" s="1211"/>
      <c r="CN54" s="1211"/>
      <c r="CO54" s="1211"/>
      <c r="CP54" s="1211"/>
      <c r="CQ54" s="1211"/>
      <c r="CR54" s="1211"/>
      <c r="CS54" s="1211"/>
      <c r="CT54" s="1211"/>
      <c r="CU54" s="1211"/>
      <c r="CV54" s="1211"/>
      <c r="CW54" s="1211"/>
      <c r="CX54" s="1211"/>
      <c r="CY54" s="1211"/>
      <c r="CZ54" s="1211"/>
      <c r="DA54" s="1211"/>
      <c r="DB54" s="1211"/>
      <c r="DC54" s="1211"/>
    </row>
    <row r="55" spans="1:109" x14ac:dyDescent="0.15">
      <c r="A55" s="18"/>
      <c r="B55" s="10"/>
      <c r="G55" s="1221"/>
      <c r="H55" s="1221"/>
      <c r="I55" s="1221"/>
      <c r="J55" s="1221"/>
      <c r="K55" s="1227"/>
      <c r="L55" s="1227"/>
      <c r="M55" s="1227"/>
      <c r="N55" s="1227"/>
      <c r="AN55" s="1225" t="s">
        <v>11</v>
      </c>
      <c r="AO55" s="1225"/>
      <c r="AP55" s="1225"/>
      <c r="AQ55" s="1225"/>
      <c r="AR55" s="1225"/>
      <c r="AS55" s="1225"/>
      <c r="AT55" s="1225"/>
      <c r="AU55" s="1225"/>
      <c r="AV55" s="1225"/>
      <c r="AW55" s="1225"/>
      <c r="AX55" s="1225"/>
      <c r="AY55" s="1225"/>
      <c r="AZ55" s="1225"/>
      <c r="BA55" s="1225"/>
      <c r="BB55" s="1228" t="s">
        <v>9</v>
      </c>
      <c r="BC55" s="1228"/>
      <c r="BD55" s="1228"/>
      <c r="BE55" s="1228"/>
      <c r="BF55" s="1228"/>
      <c r="BG55" s="1228"/>
      <c r="BH55" s="1228"/>
      <c r="BI55" s="1228"/>
      <c r="BJ55" s="1228"/>
      <c r="BK55" s="1228"/>
      <c r="BL55" s="1228"/>
      <c r="BM55" s="1228"/>
      <c r="BN55" s="1228"/>
      <c r="BO55" s="1228"/>
      <c r="BP55" s="1211">
        <v>19.8</v>
      </c>
      <c r="BQ55" s="1211"/>
      <c r="BR55" s="1211"/>
      <c r="BS55" s="1211"/>
      <c r="BT55" s="1211"/>
      <c r="BU55" s="1211"/>
      <c r="BV55" s="1211"/>
      <c r="BW55" s="1211"/>
      <c r="BX55" s="1211">
        <v>20</v>
      </c>
      <c r="BY55" s="1211"/>
      <c r="BZ55" s="1211"/>
      <c r="CA55" s="1211"/>
      <c r="CB55" s="1211"/>
      <c r="CC55" s="1211"/>
      <c r="CD55" s="1211"/>
      <c r="CE55" s="1211"/>
      <c r="CF55" s="1211">
        <v>10.199999999999999</v>
      </c>
      <c r="CG55" s="1211"/>
      <c r="CH55" s="1211"/>
      <c r="CI55" s="1211"/>
      <c r="CJ55" s="1211"/>
      <c r="CK55" s="1211"/>
      <c r="CL55" s="1211"/>
      <c r="CM55" s="1211"/>
      <c r="CN55" s="1211">
        <v>0</v>
      </c>
      <c r="CO55" s="1211"/>
      <c r="CP55" s="1211"/>
      <c r="CQ55" s="1211"/>
      <c r="CR55" s="1211"/>
      <c r="CS55" s="1211"/>
      <c r="CT55" s="1211"/>
      <c r="CU55" s="1211"/>
      <c r="CV55" s="1211">
        <v>0</v>
      </c>
      <c r="CW55" s="1211"/>
      <c r="CX55" s="1211"/>
      <c r="CY55" s="1211"/>
      <c r="CZ55" s="1211"/>
      <c r="DA55" s="1211"/>
      <c r="DB55" s="1211"/>
      <c r="DC55" s="1211"/>
    </row>
    <row r="56" spans="1:109" x14ac:dyDescent="0.15">
      <c r="A56" s="18"/>
      <c r="B56" s="10"/>
      <c r="G56" s="1221"/>
      <c r="H56" s="1221"/>
      <c r="I56" s="1221"/>
      <c r="J56" s="1221"/>
      <c r="K56" s="1227"/>
      <c r="L56" s="1227"/>
      <c r="M56" s="1227"/>
      <c r="N56" s="1227"/>
      <c r="AN56" s="1225"/>
      <c r="AO56" s="1225"/>
      <c r="AP56" s="1225"/>
      <c r="AQ56" s="1225"/>
      <c r="AR56" s="1225"/>
      <c r="AS56" s="1225"/>
      <c r="AT56" s="1225"/>
      <c r="AU56" s="1225"/>
      <c r="AV56" s="1225"/>
      <c r="AW56" s="1225"/>
      <c r="AX56" s="1225"/>
      <c r="AY56" s="1225"/>
      <c r="AZ56" s="1225"/>
      <c r="BA56" s="1225"/>
      <c r="BB56" s="1228"/>
      <c r="BC56" s="1228"/>
      <c r="BD56" s="1228"/>
      <c r="BE56" s="1228"/>
      <c r="BF56" s="1228"/>
      <c r="BG56" s="1228"/>
      <c r="BH56" s="1228"/>
      <c r="BI56" s="1228"/>
      <c r="BJ56" s="1228"/>
      <c r="BK56" s="1228"/>
      <c r="BL56" s="1228"/>
      <c r="BM56" s="1228"/>
      <c r="BN56" s="1228"/>
      <c r="BO56" s="1228"/>
      <c r="BP56" s="1211"/>
      <c r="BQ56" s="1211"/>
      <c r="BR56" s="1211"/>
      <c r="BS56" s="1211"/>
      <c r="BT56" s="1211"/>
      <c r="BU56" s="1211"/>
      <c r="BV56" s="1211"/>
      <c r="BW56" s="1211"/>
      <c r="BX56" s="1211"/>
      <c r="BY56" s="1211"/>
      <c r="BZ56" s="1211"/>
      <c r="CA56" s="1211"/>
      <c r="CB56" s="1211"/>
      <c r="CC56" s="1211"/>
      <c r="CD56" s="1211"/>
      <c r="CE56" s="1211"/>
      <c r="CF56" s="1211"/>
      <c r="CG56" s="1211"/>
      <c r="CH56" s="1211"/>
      <c r="CI56" s="1211"/>
      <c r="CJ56" s="1211"/>
      <c r="CK56" s="1211"/>
      <c r="CL56" s="1211"/>
      <c r="CM56" s="1211"/>
      <c r="CN56" s="1211"/>
      <c r="CO56" s="1211"/>
      <c r="CP56" s="1211"/>
      <c r="CQ56" s="1211"/>
      <c r="CR56" s="1211"/>
      <c r="CS56" s="1211"/>
      <c r="CT56" s="1211"/>
      <c r="CU56" s="1211"/>
      <c r="CV56" s="1211"/>
      <c r="CW56" s="1211"/>
      <c r="CX56" s="1211"/>
      <c r="CY56" s="1211"/>
      <c r="CZ56" s="1211"/>
      <c r="DA56" s="1211"/>
      <c r="DB56" s="1211"/>
      <c r="DC56" s="1211"/>
    </row>
    <row r="57" spans="1:109" s="18" customFormat="1" x14ac:dyDescent="0.15">
      <c r="B57" s="22"/>
      <c r="G57" s="1221"/>
      <c r="H57" s="1221"/>
      <c r="I57" s="1230"/>
      <c r="J57" s="1230"/>
      <c r="K57" s="1227"/>
      <c r="L57" s="1227"/>
      <c r="M57" s="1227"/>
      <c r="N57" s="1227"/>
      <c r="AM57" s="3"/>
      <c r="AN57" s="1225"/>
      <c r="AO57" s="1225"/>
      <c r="AP57" s="1225"/>
      <c r="AQ57" s="1225"/>
      <c r="AR57" s="1225"/>
      <c r="AS57" s="1225"/>
      <c r="AT57" s="1225"/>
      <c r="AU57" s="1225"/>
      <c r="AV57" s="1225"/>
      <c r="AW57" s="1225"/>
      <c r="AX57" s="1225"/>
      <c r="AY57" s="1225"/>
      <c r="AZ57" s="1225"/>
      <c r="BA57" s="1225"/>
      <c r="BB57" s="1228" t="s">
        <v>10</v>
      </c>
      <c r="BC57" s="1228"/>
      <c r="BD57" s="1228"/>
      <c r="BE57" s="1228"/>
      <c r="BF57" s="1228"/>
      <c r="BG57" s="1228"/>
      <c r="BH57" s="1228"/>
      <c r="BI57" s="1228"/>
      <c r="BJ57" s="1228"/>
      <c r="BK57" s="1228"/>
      <c r="BL57" s="1228"/>
      <c r="BM57" s="1228"/>
      <c r="BN57" s="1228"/>
      <c r="BO57" s="1228"/>
      <c r="BP57" s="1211">
        <v>59.7</v>
      </c>
      <c r="BQ57" s="1211"/>
      <c r="BR57" s="1211"/>
      <c r="BS57" s="1211"/>
      <c r="BT57" s="1211"/>
      <c r="BU57" s="1211"/>
      <c r="BV57" s="1211"/>
      <c r="BW57" s="1211"/>
      <c r="BX57" s="1211">
        <v>60.7</v>
      </c>
      <c r="BY57" s="1211"/>
      <c r="BZ57" s="1211"/>
      <c r="CA57" s="1211"/>
      <c r="CB57" s="1211"/>
      <c r="CC57" s="1211"/>
      <c r="CD57" s="1211"/>
      <c r="CE57" s="1211"/>
      <c r="CF57" s="1211">
        <v>61.1</v>
      </c>
      <c r="CG57" s="1211"/>
      <c r="CH57" s="1211"/>
      <c r="CI57" s="1211"/>
      <c r="CJ57" s="1211"/>
      <c r="CK57" s="1211"/>
      <c r="CL57" s="1211"/>
      <c r="CM57" s="1211"/>
      <c r="CN57" s="1211">
        <v>63.1</v>
      </c>
      <c r="CO57" s="1211"/>
      <c r="CP57" s="1211"/>
      <c r="CQ57" s="1211"/>
      <c r="CR57" s="1211"/>
      <c r="CS57" s="1211"/>
      <c r="CT57" s="1211"/>
      <c r="CU57" s="1211"/>
      <c r="CV57" s="1211">
        <v>65.400000000000006</v>
      </c>
      <c r="CW57" s="1211"/>
      <c r="CX57" s="1211"/>
      <c r="CY57" s="1211"/>
      <c r="CZ57" s="1211"/>
      <c r="DA57" s="1211"/>
      <c r="DB57" s="1211"/>
      <c r="DC57" s="1211"/>
      <c r="DD57" s="23"/>
      <c r="DE57" s="22"/>
    </row>
    <row r="58" spans="1:109" s="18" customFormat="1" x14ac:dyDescent="0.15">
      <c r="A58" s="3"/>
      <c r="B58" s="22"/>
      <c r="G58" s="1221"/>
      <c r="H58" s="1221"/>
      <c r="I58" s="1230"/>
      <c r="J58" s="1230"/>
      <c r="K58" s="1227"/>
      <c r="L58" s="1227"/>
      <c r="M58" s="1227"/>
      <c r="N58" s="1227"/>
      <c r="AM58" s="3"/>
      <c r="AN58" s="1225"/>
      <c r="AO58" s="1225"/>
      <c r="AP58" s="1225"/>
      <c r="AQ58" s="1225"/>
      <c r="AR58" s="1225"/>
      <c r="AS58" s="1225"/>
      <c r="AT58" s="1225"/>
      <c r="AU58" s="1225"/>
      <c r="AV58" s="1225"/>
      <c r="AW58" s="1225"/>
      <c r="AX58" s="1225"/>
      <c r="AY58" s="1225"/>
      <c r="AZ58" s="1225"/>
      <c r="BA58" s="1225"/>
      <c r="BB58" s="1228"/>
      <c r="BC58" s="1228"/>
      <c r="BD58" s="1228"/>
      <c r="BE58" s="1228"/>
      <c r="BF58" s="1228"/>
      <c r="BG58" s="1228"/>
      <c r="BH58" s="1228"/>
      <c r="BI58" s="1228"/>
      <c r="BJ58" s="1228"/>
      <c r="BK58" s="1228"/>
      <c r="BL58" s="1228"/>
      <c r="BM58" s="1228"/>
      <c r="BN58" s="1228"/>
      <c r="BO58" s="1228"/>
      <c r="BP58" s="1211"/>
      <c r="BQ58" s="1211"/>
      <c r="BR58" s="1211"/>
      <c r="BS58" s="1211"/>
      <c r="BT58" s="1211"/>
      <c r="BU58" s="1211"/>
      <c r="BV58" s="1211"/>
      <c r="BW58" s="1211"/>
      <c r="BX58" s="1211"/>
      <c r="BY58" s="1211"/>
      <c r="BZ58" s="1211"/>
      <c r="CA58" s="1211"/>
      <c r="CB58" s="1211"/>
      <c r="CC58" s="1211"/>
      <c r="CD58" s="1211"/>
      <c r="CE58" s="1211"/>
      <c r="CF58" s="1211"/>
      <c r="CG58" s="1211"/>
      <c r="CH58" s="1211"/>
      <c r="CI58" s="1211"/>
      <c r="CJ58" s="1211"/>
      <c r="CK58" s="1211"/>
      <c r="CL58" s="1211"/>
      <c r="CM58" s="1211"/>
      <c r="CN58" s="1211"/>
      <c r="CO58" s="1211"/>
      <c r="CP58" s="1211"/>
      <c r="CQ58" s="1211"/>
      <c r="CR58" s="1211"/>
      <c r="CS58" s="1211"/>
      <c r="CT58" s="1211"/>
      <c r="CU58" s="1211"/>
      <c r="CV58" s="1211"/>
      <c r="CW58" s="1211"/>
      <c r="CX58" s="1211"/>
      <c r="CY58" s="1211"/>
      <c r="CZ58" s="1211"/>
      <c r="DA58" s="1211"/>
      <c r="DB58" s="1211"/>
      <c r="DC58" s="121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12" t="s">
        <v>16</v>
      </c>
      <c r="AO65" s="1213"/>
      <c r="AP65" s="1213"/>
      <c r="AQ65" s="1213"/>
      <c r="AR65" s="1213"/>
      <c r="AS65" s="1213"/>
      <c r="AT65" s="1213"/>
      <c r="AU65" s="1213"/>
      <c r="AV65" s="1213"/>
      <c r="AW65" s="1213"/>
      <c r="AX65" s="1213"/>
      <c r="AY65" s="1213"/>
      <c r="AZ65" s="1213"/>
      <c r="BA65" s="1213"/>
      <c r="BB65" s="1213"/>
      <c r="BC65" s="1213"/>
      <c r="BD65" s="1213"/>
      <c r="BE65" s="1213"/>
      <c r="BF65" s="1213"/>
      <c r="BG65" s="1213"/>
      <c r="BH65" s="1213"/>
      <c r="BI65" s="1213"/>
      <c r="BJ65" s="1213"/>
      <c r="BK65" s="1213"/>
      <c r="BL65" s="1213"/>
      <c r="BM65" s="1213"/>
      <c r="BN65" s="1213"/>
      <c r="BO65" s="1213"/>
      <c r="BP65" s="1213"/>
      <c r="BQ65" s="1213"/>
      <c r="BR65" s="1213"/>
      <c r="BS65" s="1213"/>
      <c r="BT65" s="1213"/>
      <c r="BU65" s="1213"/>
      <c r="BV65" s="1213"/>
      <c r="BW65" s="1213"/>
      <c r="BX65" s="1213"/>
      <c r="BY65" s="1213"/>
      <c r="BZ65" s="1213"/>
      <c r="CA65" s="1213"/>
      <c r="CB65" s="1213"/>
      <c r="CC65" s="1213"/>
      <c r="CD65" s="1213"/>
      <c r="CE65" s="1213"/>
      <c r="CF65" s="1213"/>
      <c r="CG65" s="1213"/>
      <c r="CH65" s="1213"/>
      <c r="CI65" s="1213"/>
      <c r="CJ65" s="1213"/>
      <c r="CK65" s="1213"/>
      <c r="CL65" s="1213"/>
      <c r="CM65" s="1213"/>
      <c r="CN65" s="1213"/>
      <c r="CO65" s="1213"/>
      <c r="CP65" s="1213"/>
      <c r="CQ65" s="1213"/>
      <c r="CR65" s="1213"/>
      <c r="CS65" s="1213"/>
      <c r="CT65" s="1213"/>
      <c r="CU65" s="1213"/>
      <c r="CV65" s="1213"/>
      <c r="CW65" s="1213"/>
      <c r="CX65" s="1213"/>
      <c r="CY65" s="1213"/>
      <c r="CZ65" s="1213"/>
      <c r="DA65" s="1213"/>
      <c r="DB65" s="1213"/>
      <c r="DC65" s="1214"/>
    </row>
    <row r="66" spans="2:107" x14ac:dyDescent="0.15">
      <c r="B66" s="10"/>
      <c r="AN66" s="1215"/>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7"/>
    </row>
    <row r="67" spans="2:107" x14ac:dyDescent="0.15">
      <c r="B67" s="10"/>
      <c r="AN67" s="1215"/>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7"/>
    </row>
    <row r="68" spans="2:107" x14ac:dyDescent="0.15">
      <c r="B68" s="10"/>
      <c r="AN68" s="1215"/>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7"/>
    </row>
    <row r="69" spans="2:107" x14ac:dyDescent="0.15">
      <c r="B69" s="10"/>
      <c r="AN69" s="1218"/>
      <c r="AO69" s="1219"/>
      <c r="AP69" s="1219"/>
      <c r="AQ69" s="1219"/>
      <c r="AR69" s="1219"/>
      <c r="AS69" s="1219"/>
      <c r="AT69" s="1219"/>
      <c r="AU69" s="1219"/>
      <c r="AV69" s="1219"/>
      <c r="AW69" s="1219"/>
      <c r="AX69" s="1219"/>
      <c r="AY69" s="1219"/>
      <c r="AZ69" s="1219"/>
      <c r="BA69" s="1219"/>
      <c r="BB69" s="1219"/>
      <c r="BC69" s="1219"/>
      <c r="BD69" s="1219"/>
      <c r="BE69" s="1219"/>
      <c r="BF69" s="1219"/>
      <c r="BG69" s="1219"/>
      <c r="BH69" s="1219"/>
      <c r="BI69" s="1219"/>
      <c r="BJ69" s="1219"/>
      <c r="BK69" s="1219"/>
      <c r="BL69" s="1219"/>
      <c r="BM69" s="1219"/>
      <c r="BN69" s="1219"/>
      <c r="BO69" s="1219"/>
      <c r="BP69" s="1219"/>
      <c r="BQ69" s="1219"/>
      <c r="BR69" s="1219"/>
      <c r="BS69" s="1219"/>
      <c r="BT69" s="1219"/>
      <c r="BU69" s="1219"/>
      <c r="BV69" s="1219"/>
      <c r="BW69" s="1219"/>
      <c r="BX69" s="1219"/>
      <c r="BY69" s="1219"/>
      <c r="BZ69" s="1219"/>
      <c r="CA69" s="1219"/>
      <c r="CB69" s="1219"/>
      <c r="CC69" s="1219"/>
      <c r="CD69" s="1219"/>
      <c r="CE69" s="1219"/>
      <c r="CF69" s="1219"/>
      <c r="CG69" s="1219"/>
      <c r="CH69" s="1219"/>
      <c r="CI69" s="1219"/>
      <c r="CJ69" s="1219"/>
      <c r="CK69" s="1219"/>
      <c r="CL69" s="1219"/>
      <c r="CM69" s="1219"/>
      <c r="CN69" s="1219"/>
      <c r="CO69" s="1219"/>
      <c r="CP69" s="1219"/>
      <c r="CQ69" s="1219"/>
      <c r="CR69" s="1219"/>
      <c r="CS69" s="1219"/>
      <c r="CT69" s="1219"/>
      <c r="CU69" s="1219"/>
      <c r="CV69" s="1219"/>
      <c r="CW69" s="1219"/>
      <c r="CX69" s="1219"/>
      <c r="CY69" s="1219"/>
      <c r="CZ69" s="1219"/>
      <c r="DA69" s="1219"/>
      <c r="DB69" s="1219"/>
      <c r="DC69" s="122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21"/>
      <c r="H72" s="1221"/>
      <c r="I72" s="1221"/>
      <c r="J72" s="1221"/>
      <c r="K72" s="20"/>
      <c r="L72" s="20"/>
      <c r="M72" s="21"/>
      <c r="N72" s="21"/>
      <c r="AN72" s="1222"/>
      <c r="AO72" s="1223"/>
      <c r="AP72" s="1223"/>
      <c r="AQ72" s="1223"/>
      <c r="AR72" s="1223"/>
      <c r="AS72" s="1223"/>
      <c r="AT72" s="1223"/>
      <c r="AU72" s="1223"/>
      <c r="AV72" s="1223"/>
      <c r="AW72" s="1223"/>
      <c r="AX72" s="1223"/>
      <c r="AY72" s="1223"/>
      <c r="AZ72" s="1223"/>
      <c r="BA72" s="1223"/>
      <c r="BB72" s="1223"/>
      <c r="BC72" s="1223"/>
      <c r="BD72" s="1223"/>
      <c r="BE72" s="1223"/>
      <c r="BF72" s="1223"/>
      <c r="BG72" s="1223"/>
      <c r="BH72" s="1223"/>
      <c r="BI72" s="1223"/>
      <c r="BJ72" s="1223"/>
      <c r="BK72" s="1223"/>
      <c r="BL72" s="1223"/>
      <c r="BM72" s="1223"/>
      <c r="BN72" s="1223"/>
      <c r="BO72" s="1224"/>
      <c r="BP72" s="1225" t="s">
        <v>3</v>
      </c>
      <c r="BQ72" s="1225"/>
      <c r="BR72" s="1225"/>
      <c r="BS72" s="1225"/>
      <c r="BT72" s="1225"/>
      <c r="BU72" s="1225"/>
      <c r="BV72" s="1225"/>
      <c r="BW72" s="1225"/>
      <c r="BX72" s="1225" t="s">
        <v>4</v>
      </c>
      <c r="BY72" s="1225"/>
      <c r="BZ72" s="1225"/>
      <c r="CA72" s="1225"/>
      <c r="CB72" s="1225"/>
      <c r="CC72" s="1225"/>
      <c r="CD72" s="1225"/>
      <c r="CE72" s="1225"/>
      <c r="CF72" s="1225" t="s">
        <v>5</v>
      </c>
      <c r="CG72" s="1225"/>
      <c r="CH72" s="1225"/>
      <c r="CI72" s="1225"/>
      <c r="CJ72" s="1225"/>
      <c r="CK72" s="1225"/>
      <c r="CL72" s="1225"/>
      <c r="CM72" s="1225"/>
      <c r="CN72" s="1225" t="s">
        <v>6</v>
      </c>
      <c r="CO72" s="1225"/>
      <c r="CP72" s="1225"/>
      <c r="CQ72" s="1225"/>
      <c r="CR72" s="1225"/>
      <c r="CS72" s="1225"/>
      <c r="CT72" s="1225"/>
      <c r="CU72" s="1225"/>
      <c r="CV72" s="1225" t="s">
        <v>7</v>
      </c>
      <c r="CW72" s="1225"/>
      <c r="CX72" s="1225"/>
      <c r="CY72" s="1225"/>
      <c r="CZ72" s="1225"/>
      <c r="DA72" s="1225"/>
      <c r="DB72" s="1225"/>
      <c r="DC72" s="1225"/>
    </row>
    <row r="73" spans="2:107" x14ac:dyDescent="0.15">
      <c r="B73" s="10"/>
      <c r="G73" s="1226"/>
      <c r="H73" s="1226"/>
      <c r="I73" s="1226"/>
      <c r="J73" s="1226"/>
      <c r="K73" s="1231"/>
      <c r="L73" s="1231"/>
      <c r="M73" s="1231"/>
      <c r="N73" s="1231"/>
      <c r="AM73" s="19"/>
      <c r="AN73" s="1228" t="s">
        <v>8</v>
      </c>
      <c r="AO73" s="1228"/>
      <c r="AP73" s="1228"/>
      <c r="AQ73" s="1228"/>
      <c r="AR73" s="1228"/>
      <c r="AS73" s="1228"/>
      <c r="AT73" s="1228"/>
      <c r="AU73" s="1228"/>
      <c r="AV73" s="1228"/>
      <c r="AW73" s="1228"/>
      <c r="AX73" s="1228"/>
      <c r="AY73" s="1228"/>
      <c r="AZ73" s="1228"/>
      <c r="BA73" s="1228"/>
      <c r="BB73" s="1228" t="s">
        <v>9</v>
      </c>
      <c r="BC73" s="1228"/>
      <c r="BD73" s="1228"/>
      <c r="BE73" s="1228"/>
      <c r="BF73" s="1228"/>
      <c r="BG73" s="1228"/>
      <c r="BH73" s="1228"/>
      <c r="BI73" s="1228"/>
      <c r="BJ73" s="1228"/>
      <c r="BK73" s="1228"/>
      <c r="BL73" s="1228"/>
      <c r="BM73" s="1228"/>
      <c r="BN73" s="1228"/>
      <c r="BO73" s="1228"/>
      <c r="BP73" s="1211">
        <v>103.2</v>
      </c>
      <c r="BQ73" s="1211"/>
      <c r="BR73" s="1211"/>
      <c r="BS73" s="1211"/>
      <c r="BT73" s="1211"/>
      <c r="BU73" s="1211"/>
      <c r="BV73" s="1211"/>
      <c r="BW73" s="1211"/>
      <c r="BX73" s="1211">
        <v>118.2</v>
      </c>
      <c r="BY73" s="1211"/>
      <c r="BZ73" s="1211"/>
      <c r="CA73" s="1211"/>
      <c r="CB73" s="1211"/>
      <c r="CC73" s="1211"/>
      <c r="CD73" s="1211"/>
      <c r="CE73" s="1211"/>
      <c r="CF73" s="1211">
        <v>110.9</v>
      </c>
      <c r="CG73" s="1211"/>
      <c r="CH73" s="1211"/>
      <c r="CI73" s="1211"/>
      <c r="CJ73" s="1211"/>
      <c r="CK73" s="1211"/>
      <c r="CL73" s="1211"/>
      <c r="CM73" s="1211"/>
      <c r="CN73" s="1211">
        <v>90.5</v>
      </c>
      <c r="CO73" s="1211"/>
      <c r="CP73" s="1211"/>
      <c r="CQ73" s="1211"/>
      <c r="CR73" s="1211"/>
      <c r="CS73" s="1211"/>
      <c r="CT73" s="1211"/>
      <c r="CU73" s="1211"/>
      <c r="CV73" s="1211">
        <v>84.3</v>
      </c>
      <c r="CW73" s="1211"/>
      <c r="CX73" s="1211"/>
      <c r="CY73" s="1211"/>
      <c r="CZ73" s="1211"/>
      <c r="DA73" s="1211"/>
      <c r="DB73" s="1211"/>
      <c r="DC73" s="1211"/>
    </row>
    <row r="74" spans="2:107" x14ac:dyDescent="0.15">
      <c r="B74" s="10"/>
      <c r="G74" s="1226"/>
      <c r="H74" s="1226"/>
      <c r="I74" s="1226"/>
      <c r="J74" s="1226"/>
      <c r="K74" s="1231"/>
      <c r="L74" s="1231"/>
      <c r="M74" s="1231"/>
      <c r="N74" s="1231"/>
      <c r="AM74" s="19"/>
      <c r="AN74" s="1228"/>
      <c r="AO74" s="1228"/>
      <c r="AP74" s="1228"/>
      <c r="AQ74" s="1228"/>
      <c r="AR74" s="1228"/>
      <c r="AS74" s="1228"/>
      <c r="AT74" s="1228"/>
      <c r="AU74" s="1228"/>
      <c r="AV74" s="1228"/>
      <c r="AW74" s="1228"/>
      <c r="AX74" s="1228"/>
      <c r="AY74" s="1228"/>
      <c r="AZ74" s="1228"/>
      <c r="BA74" s="1228"/>
      <c r="BB74" s="1228"/>
      <c r="BC74" s="1228"/>
      <c r="BD74" s="1228"/>
      <c r="BE74" s="1228"/>
      <c r="BF74" s="1228"/>
      <c r="BG74" s="1228"/>
      <c r="BH74" s="1228"/>
      <c r="BI74" s="1228"/>
      <c r="BJ74" s="1228"/>
      <c r="BK74" s="1228"/>
      <c r="BL74" s="1228"/>
      <c r="BM74" s="1228"/>
      <c r="BN74" s="1228"/>
      <c r="BO74" s="1228"/>
      <c r="BP74" s="1211"/>
      <c r="BQ74" s="1211"/>
      <c r="BR74" s="1211"/>
      <c r="BS74" s="1211"/>
      <c r="BT74" s="1211"/>
      <c r="BU74" s="1211"/>
      <c r="BV74" s="1211"/>
      <c r="BW74" s="1211"/>
      <c r="BX74" s="1211"/>
      <c r="BY74" s="1211"/>
      <c r="BZ74" s="1211"/>
      <c r="CA74" s="1211"/>
      <c r="CB74" s="1211"/>
      <c r="CC74" s="1211"/>
      <c r="CD74" s="1211"/>
      <c r="CE74" s="1211"/>
      <c r="CF74" s="1211"/>
      <c r="CG74" s="1211"/>
      <c r="CH74" s="1211"/>
      <c r="CI74" s="1211"/>
      <c r="CJ74" s="1211"/>
      <c r="CK74" s="1211"/>
      <c r="CL74" s="1211"/>
      <c r="CM74" s="1211"/>
      <c r="CN74" s="1211"/>
      <c r="CO74" s="1211"/>
      <c r="CP74" s="1211"/>
      <c r="CQ74" s="1211"/>
      <c r="CR74" s="1211"/>
      <c r="CS74" s="1211"/>
      <c r="CT74" s="1211"/>
      <c r="CU74" s="1211"/>
      <c r="CV74" s="1211"/>
      <c r="CW74" s="1211"/>
      <c r="CX74" s="1211"/>
      <c r="CY74" s="1211"/>
      <c r="CZ74" s="1211"/>
      <c r="DA74" s="1211"/>
      <c r="DB74" s="1211"/>
      <c r="DC74" s="1211"/>
    </row>
    <row r="75" spans="2:107" x14ac:dyDescent="0.15">
      <c r="B75" s="10"/>
      <c r="G75" s="1226"/>
      <c r="H75" s="1226"/>
      <c r="I75" s="1221"/>
      <c r="J75" s="1221"/>
      <c r="K75" s="1227"/>
      <c r="L75" s="1227"/>
      <c r="M75" s="1227"/>
      <c r="N75" s="1227"/>
      <c r="AM75" s="19"/>
      <c r="AN75" s="1228"/>
      <c r="AO75" s="1228"/>
      <c r="AP75" s="1228"/>
      <c r="AQ75" s="1228"/>
      <c r="AR75" s="1228"/>
      <c r="AS75" s="1228"/>
      <c r="AT75" s="1228"/>
      <c r="AU75" s="1228"/>
      <c r="AV75" s="1228"/>
      <c r="AW75" s="1228"/>
      <c r="AX75" s="1228"/>
      <c r="AY75" s="1228"/>
      <c r="AZ75" s="1228"/>
      <c r="BA75" s="1228"/>
      <c r="BB75" s="1228" t="s">
        <v>13</v>
      </c>
      <c r="BC75" s="1228"/>
      <c r="BD75" s="1228"/>
      <c r="BE75" s="1228"/>
      <c r="BF75" s="1228"/>
      <c r="BG75" s="1228"/>
      <c r="BH75" s="1228"/>
      <c r="BI75" s="1228"/>
      <c r="BJ75" s="1228"/>
      <c r="BK75" s="1228"/>
      <c r="BL75" s="1228"/>
      <c r="BM75" s="1228"/>
      <c r="BN75" s="1228"/>
      <c r="BO75" s="1228"/>
      <c r="BP75" s="1211">
        <v>10.9</v>
      </c>
      <c r="BQ75" s="1211"/>
      <c r="BR75" s="1211"/>
      <c r="BS75" s="1211"/>
      <c r="BT75" s="1211"/>
      <c r="BU75" s="1211"/>
      <c r="BV75" s="1211"/>
      <c r="BW75" s="1211"/>
      <c r="BX75" s="1211">
        <v>11.7</v>
      </c>
      <c r="BY75" s="1211"/>
      <c r="BZ75" s="1211"/>
      <c r="CA75" s="1211"/>
      <c r="CB75" s="1211"/>
      <c r="CC75" s="1211"/>
      <c r="CD75" s="1211"/>
      <c r="CE75" s="1211"/>
      <c r="CF75" s="1211">
        <v>11.7</v>
      </c>
      <c r="CG75" s="1211"/>
      <c r="CH75" s="1211"/>
      <c r="CI75" s="1211"/>
      <c r="CJ75" s="1211"/>
      <c r="CK75" s="1211"/>
      <c r="CL75" s="1211"/>
      <c r="CM75" s="1211"/>
      <c r="CN75" s="1211">
        <v>11.5</v>
      </c>
      <c r="CO75" s="1211"/>
      <c r="CP75" s="1211"/>
      <c r="CQ75" s="1211"/>
      <c r="CR75" s="1211"/>
      <c r="CS75" s="1211"/>
      <c r="CT75" s="1211"/>
      <c r="CU75" s="1211"/>
      <c r="CV75" s="1211">
        <v>11.7</v>
      </c>
      <c r="CW75" s="1211"/>
      <c r="CX75" s="1211"/>
      <c r="CY75" s="1211"/>
      <c r="CZ75" s="1211"/>
      <c r="DA75" s="1211"/>
      <c r="DB75" s="1211"/>
      <c r="DC75" s="1211"/>
    </row>
    <row r="76" spans="2:107" x14ac:dyDescent="0.15">
      <c r="B76" s="10"/>
      <c r="G76" s="1226"/>
      <c r="H76" s="1226"/>
      <c r="I76" s="1221"/>
      <c r="J76" s="1221"/>
      <c r="K76" s="1227"/>
      <c r="L76" s="1227"/>
      <c r="M76" s="1227"/>
      <c r="N76" s="1227"/>
      <c r="AM76" s="19"/>
      <c r="AN76" s="1228"/>
      <c r="AO76" s="1228"/>
      <c r="AP76" s="1228"/>
      <c r="AQ76" s="1228"/>
      <c r="AR76" s="1228"/>
      <c r="AS76" s="1228"/>
      <c r="AT76" s="1228"/>
      <c r="AU76" s="1228"/>
      <c r="AV76" s="1228"/>
      <c r="AW76" s="1228"/>
      <c r="AX76" s="1228"/>
      <c r="AY76" s="1228"/>
      <c r="AZ76" s="1228"/>
      <c r="BA76" s="1228"/>
      <c r="BB76" s="1228"/>
      <c r="BC76" s="1228"/>
      <c r="BD76" s="1228"/>
      <c r="BE76" s="1228"/>
      <c r="BF76" s="1228"/>
      <c r="BG76" s="1228"/>
      <c r="BH76" s="1228"/>
      <c r="BI76" s="1228"/>
      <c r="BJ76" s="1228"/>
      <c r="BK76" s="1228"/>
      <c r="BL76" s="1228"/>
      <c r="BM76" s="1228"/>
      <c r="BN76" s="1228"/>
      <c r="BO76" s="1228"/>
      <c r="BP76" s="1211"/>
      <c r="BQ76" s="1211"/>
      <c r="BR76" s="1211"/>
      <c r="BS76" s="1211"/>
      <c r="BT76" s="1211"/>
      <c r="BU76" s="1211"/>
      <c r="BV76" s="1211"/>
      <c r="BW76" s="1211"/>
      <c r="BX76" s="1211"/>
      <c r="BY76" s="1211"/>
      <c r="BZ76" s="1211"/>
      <c r="CA76" s="1211"/>
      <c r="CB76" s="1211"/>
      <c r="CC76" s="1211"/>
      <c r="CD76" s="1211"/>
      <c r="CE76" s="1211"/>
      <c r="CF76" s="1211"/>
      <c r="CG76" s="1211"/>
      <c r="CH76" s="1211"/>
      <c r="CI76" s="1211"/>
      <c r="CJ76" s="1211"/>
      <c r="CK76" s="1211"/>
      <c r="CL76" s="1211"/>
      <c r="CM76" s="1211"/>
      <c r="CN76" s="1211"/>
      <c r="CO76" s="1211"/>
      <c r="CP76" s="1211"/>
      <c r="CQ76" s="1211"/>
      <c r="CR76" s="1211"/>
      <c r="CS76" s="1211"/>
      <c r="CT76" s="1211"/>
      <c r="CU76" s="1211"/>
      <c r="CV76" s="1211"/>
      <c r="CW76" s="1211"/>
      <c r="CX76" s="1211"/>
      <c r="CY76" s="1211"/>
      <c r="CZ76" s="1211"/>
      <c r="DA76" s="1211"/>
      <c r="DB76" s="1211"/>
      <c r="DC76" s="1211"/>
    </row>
    <row r="77" spans="2:107" x14ac:dyDescent="0.15">
      <c r="B77" s="10"/>
      <c r="G77" s="1221"/>
      <c r="H77" s="1221"/>
      <c r="I77" s="1221"/>
      <c r="J77" s="1221"/>
      <c r="K77" s="1231"/>
      <c r="L77" s="1231"/>
      <c r="M77" s="1231"/>
      <c r="N77" s="1231"/>
      <c r="AN77" s="1225" t="s">
        <v>11</v>
      </c>
      <c r="AO77" s="1225"/>
      <c r="AP77" s="1225"/>
      <c r="AQ77" s="1225"/>
      <c r="AR77" s="1225"/>
      <c r="AS77" s="1225"/>
      <c r="AT77" s="1225"/>
      <c r="AU77" s="1225"/>
      <c r="AV77" s="1225"/>
      <c r="AW77" s="1225"/>
      <c r="AX77" s="1225"/>
      <c r="AY77" s="1225"/>
      <c r="AZ77" s="1225"/>
      <c r="BA77" s="1225"/>
      <c r="BB77" s="1228" t="s">
        <v>9</v>
      </c>
      <c r="BC77" s="1228"/>
      <c r="BD77" s="1228"/>
      <c r="BE77" s="1228"/>
      <c r="BF77" s="1228"/>
      <c r="BG77" s="1228"/>
      <c r="BH77" s="1228"/>
      <c r="BI77" s="1228"/>
      <c r="BJ77" s="1228"/>
      <c r="BK77" s="1228"/>
      <c r="BL77" s="1228"/>
      <c r="BM77" s="1228"/>
      <c r="BN77" s="1228"/>
      <c r="BO77" s="1228"/>
      <c r="BP77" s="1211">
        <v>19.8</v>
      </c>
      <c r="BQ77" s="1211"/>
      <c r="BR77" s="1211"/>
      <c r="BS77" s="1211"/>
      <c r="BT77" s="1211"/>
      <c r="BU77" s="1211"/>
      <c r="BV77" s="1211"/>
      <c r="BW77" s="1211"/>
      <c r="BX77" s="1211">
        <v>20</v>
      </c>
      <c r="BY77" s="1211"/>
      <c r="BZ77" s="1211"/>
      <c r="CA77" s="1211"/>
      <c r="CB77" s="1211"/>
      <c r="CC77" s="1211"/>
      <c r="CD77" s="1211"/>
      <c r="CE77" s="1211"/>
      <c r="CF77" s="1211">
        <v>10.199999999999999</v>
      </c>
      <c r="CG77" s="1211"/>
      <c r="CH77" s="1211"/>
      <c r="CI77" s="1211"/>
      <c r="CJ77" s="1211"/>
      <c r="CK77" s="1211"/>
      <c r="CL77" s="1211"/>
      <c r="CM77" s="1211"/>
      <c r="CN77" s="1211">
        <v>0</v>
      </c>
      <c r="CO77" s="1211"/>
      <c r="CP77" s="1211"/>
      <c r="CQ77" s="1211"/>
      <c r="CR77" s="1211"/>
      <c r="CS77" s="1211"/>
      <c r="CT77" s="1211"/>
      <c r="CU77" s="1211"/>
      <c r="CV77" s="1211">
        <v>0</v>
      </c>
      <c r="CW77" s="1211"/>
      <c r="CX77" s="1211"/>
      <c r="CY77" s="1211"/>
      <c r="CZ77" s="1211"/>
      <c r="DA77" s="1211"/>
      <c r="DB77" s="1211"/>
      <c r="DC77" s="1211"/>
    </row>
    <row r="78" spans="2:107" x14ac:dyDescent="0.15">
      <c r="B78" s="10"/>
      <c r="G78" s="1221"/>
      <c r="H78" s="1221"/>
      <c r="I78" s="1221"/>
      <c r="J78" s="1221"/>
      <c r="K78" s="1231"/>
      <c r="L78" s="1231"/>
      <c r="M78" s="1231"/>
      <c r="N78" s="1231"/>
      <c r="AN78" s="1225"/>
      <c r="AO78" s="1225"/>
      <c r="AP78" s="1225"/>
      <c r="AQ78" s="1225"/>
      <c r="AR78" s="1225"/>
      <c r="AS78" s="1225"/>
      <c r="AT78" s="1225"/>
      <c r="AU78" s="1225"/>
      <c r="AV78" s="1225"/>
      <c r="AW78" s="1225"/>
      <c r="AX78" s="1225"/>
      <c r="AY78" s="1225"/>
      <c r="AZ78" s="1225"/>
      <c r="BA78" s="1225"/>
      <c r="BB78" s="1228"/>
      <c r="BC78" s="1228"/>
      <c r="BD78" s="1228"/>
      <c r="BE78" s="1228"/>
      <c r="BF78" s="1228"/>
      <c r="BG78" s="1228"/>
      <c r="BH78" s="1228"/>
      <c r="BI78" s="1228"/>
      <c r="BJ78" s="1228"/>
      <c r="BK78" s="1228"/>
      <c r="BL78" s="1228"/>
      <c r="BM78" s="1228"/>
      <c r="BN78" s="1228"/>
      <c r="BO78" s="1228"/>
      <c r="BP78" s="1211"/>
      <c r="BQ78" s="1211"/>
      <c r="BR78" s="1211"/>
      <c r="BS78" s="1211"/>
      <c r="BT78" s="1211"/>
      <c r="BU78" s="1211"/>
      <c r="BV78" s="1211"/>
      <c r="BW78" s="1211"/>
      <c r="BX78" s="1211"/>
      <c r="BY78" s="1211"/>
      <c r="BZ78" s="1211"/>
      <c r="CA78" s="1211"/>
      <c r="CB78" s="1211"/>
      <c r="CC78" s="1211"/>
      <c r="CD78" s="1211"/>
      <c r="CE78" s="1211"/>
      <c r="CF78" s="1211"/>
      <c r="CG78" s="1211"/>
      <c r="CH78" s="1211"/>
      <c r="CI78" s="1211"/>
      <c r="CJ78" s="1211"/>
      <c r="CK78" s="1211"/>
      <c r="CL78" s="1211"/>
      <c r="CM78" s="1211"/>
      <c r="CN78" s="1211"/>
      <c r="CO78" s="1211"/>
      <c r="CP78" s="1211"/>
      <c r="CQ78" s="1211"/>
      <c r="CR78" s="1211"/>
      <c r="CS78" s="1211"/>
      <c r="CT78" s="1211"/>
      <c r="CU78" s="1211"/>
      <c r="CV78" s="1211"/>
      <c r="CW78" s="1211"/>
      <c r="CX78" s="1211"/>
      <c r="CY78" s="1211"/>
      <c r="CZ78" s="1211"/>
      <c r="DA78" s="1211"/>
      <c r="DB78" s="1211"/>
      <c r="DC78" s="1211"/>
    </row>
    <row r="79" spans="2:107" x14ac:dyDescent="0.15">
      <c r="B79" s="10"/>
      <c r="G79" s="1221"/>
      <c r="H79" s="1221"/>
      <c r="I79" s="1230"/>
      <c r="J79" s="1230"/>
      <c r="K79" s="1232"/>
      <c r="L79" s="1232"/>
      <c r="M79" s="1232"/>
      <c r="N79" s="1232"/>
      <c r="AN79" s="1225"/>
      <c r="AO79" s="1225"/>
      <c r="AP79" s="1225"/>
      <c r="AQ79" s="1225"/>
      <c r="AR79" s="1225"/>
      <c r="AS79" s="1225"/>
      <c r="AT79" s="1225"/>
      <c r="AU79" s="1225"/>
      <c r="AV79" s="1225"/>
      <c r="AW79" s="1225"/>
      <c r="AX79" s="1225"/>
      <c r="AY79" s="1225"/>
      <c r="AZ79" s="1225"/>
      <c r="BA79" s="1225"/>
      <c r="BB79" s="1228" t="s">
        <v>13</v>
      </c>
      <c r="BC79" s="1228"/>
      <c r="BD79" s="1228"/>
      <c r="BE79" s="1228"/>
      <c r="BF79" s="1228"/>
      <c r="BG79" s="1228"/>
      <c r="BH79" s="1228"/>
      <c r="BI79" s="1228"/>
      <c r="BJ79" s="1228"/>
      <c r="BK79" s="1228"/>
      <c r="BL79" s="1228"/>
      <c r="BM79" s="1228"/>
      <c r="BN79" s="1228"/>
      <c r="BO79" s="1228"/>
      <c r="BP79" s="1211">
        <v>8.8000000000000007</v>
      </c>
      <c r="BQ79" s="1211"/>
      <c r="BR79" s="1211"/>
      <c r="BS79" s="1211"/>
      <c r="BT79" s="1211"/>
      <c r="BU79" s="1211"/>
      <c r="BV79" s="1211"/>
      <c r="BW79" s="1211"/>
      <c r="BX79" s="1211">
        <v>8.9</v>
      </c>
      <c r="BY79" s="1211"/>
      <c r="BZ79" s="1211"/>
      <c r="CA79" s="1211"/>
      <c r="CB79" s="1211"/>
      <c r="CC79" s="1211"/>
      <c r="CD79" s="1211"/>
      <c r="CE79" s="1211"/>
      <c r="CF79" s="1211">
        <v>8.6999999999999993</v>
      </c>
      <c r="CG79" s="1211"/>
      <c r="CH79" s="1211"/>
      <c r="CI79" s="1211"/>
      <c r="CJ79" s="1211"/>
      <c r="CK79" s="1211"/>
      <c r="CL79" s="1211"/>
      <c r="CM79" s="1211"/>
      <c r="CN79" s="1211">
        <v>8</v>
      </c>
      <c r="CO79" s="1211"/>
      <c r="CP79" s="1211"/>
      <c r="CQ79" s="1211"/>
      <c r="CR79" s="1211"/>
      <c r="CS79" s="1211"/>
      <c r="CT79" s="1211"/>
      <c r="CU79" s="1211"/>
      <c r="CV79" s="1211">
        <v>8.1</v>
      </c>
      <c r="CW79" s="1211"/>
      <c r="CX79" s="1211"/>
      <c r="CY79" s="1211"/>
      <c r="CZ79" s="1211"/>
      <c r="DA79" s="1211"/>
      <c r="DB79" s="1211"/>
      <c r="DC79" s="1211"/>
    </row>
    <row r="80" spans="2:107" x14ac:dyDescent="0.15">
      <c r="B80" s="10"/>
      <c r="G80" s="1221"/>
      <c r="H80" s="1221"/>
      <c r="I80" s="1230"/>
      <c r="J80" s="1230"/>
      <c r="K80" s="1232"/>
      <c r="L80" s="1232"/>
      <c r="M80" s="1232"/>
      <c r="N80" s="1232"/>
      <c r="AN80" s="1225"/>
      <c r="AO80" s="1225"/>
      <c r="AP80" s="1225"/>
      <c r="AQ80" s="1225"/>
      <c r="AR80" s="1225"/>
      <c r="AS80" s="1225"/>
      <c r="AT80" s="1225"/>
      <c r="AU80" s="1225"/>
      <c r="AV80" s="1225"/>
      <c r="AW80" s="1225"/>
      <c r="AX80" s="1225"/>
      <c r="AY80" s="1225"/>
      <c r="AZ80" s="1225"/>
      <c r="BA80" s="1225"/>
      <c r="BB80" s="1228"/>
      <c r="BC80" s="1228"/>
      <c r="BD80" s="1228"/>
      <c r="BE80" s="1228"/>
      <c r="BF80" s="1228"/>
      <c r="BG80" s="1228"/>
      <c r="BH80" s="1228"/>
      <c r="BI80" s="1228"/>
      <c r="BJ80" s="1228"/>
      <c r="BK80" s="1228"/>
      <c r="BL80" s="1228"/>
      <c r="BM80" s="1228"/>
      <c r="BN80" s="1228"/>
      <c r="BO80" s="1228"/>
      <c r="BP80" s="1211"/>
      <c r="BQ80" s="1211"/>
      <c r="BR80" s="1211"/>
      <c r="BS80" s="1211"/>
      <c r="BT80" s="1211"/>
      <c r="BU80" s="1211"/>
      <c r="BV80" s="1211"/>
      <c r="BW80" s="1211"/>
      <c r="BX80" s="1211"/>
      <c r="BY80" s="1211"/>
      <c r="BZ80" s="1211"/>
      <c r="CA80" s="1211"/>
      <c r="CB80" s="1211"/>
      <c r="CC80" s="1211"/>
      <c r="CD80" s="1211"/>
      <c r="CE80" s="1211"/>
      <c r="CF80" s="1211"/>
      <c r="CG80" s="1211"/>
      <c r="CH80" s="1211"/>
      <c r="CI80" s="1211"/>
      <c r="CJ80" s="1211"/>
      <c r="CK80" s="1211"/>
      <c r="CL80" s="1211"/>
      <c r="CM80" s="1211"/>
      <c r="CN80" s="1211"/>
      <c r="CO80" s="1211"/>
      <c r="CP80" s="1211"/>
      <c r="CQ80" s="1211"/>
      <c r="CR80" s="1211"/>
      <c r="CS80" s="1211"/>
      <c r="CT80" s="1211"/>
      <c r="CU80" s="1211"/>
      <c r="CV80" s="1211"/>
      <c r="CW80" s="1211"/>
      <c r="CX80" s="1211"/>
      <c r="CY80" s="1211"/>
      <c r="CZ80" s="1211"/>
      <c r="DA80" s="1211"/>
      <c r="DB80" s="1211"/>
      <c r="DC80" s="121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L5TdNFbIfIzjHjVrcYjUhP4uQc8tM58hcbgCmZeeOjmtPZbglPLP+dVMH2I5ToO2SMVpoHqmjJXe1Ab8/OqwRw==" saltValue="QUq0gCZjy8Sy6pyN6Dn6d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Hgm1r+2Ur1Oo9ttjnFBCQyiZ9p7kg48bFuSB8nMCYTtqL8zTjc6r1Id72IAMgu1pzFXBhLDFwZdW37e2BO5deA==" saltValue="VgVKwyeUd7EhnhOb1Ig/8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115" zoomScaleNormal="115"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6uEyt9TKY7Nm+ZNoswT/jv3mtZkGHigMRaMoBnX7WMcJ4zZ5OD3UKKPFLQXncA10p4W1ivpU72NTO4gGoLvHPw==" saltValue="VMdEo7T2GWAi8d2Mrxw1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2024-09-09T23:47:55Z</cp:lastPrinted>
  <dcterms:created xsi:type="dcterms:W3CDTF">2024-07-29T10:04:14Z</dcterms:created>
  <dcterms:modified xsi:type="dcterms:W3CDTF">2024-09-20T06:41:21Z</dcterms:modified>
  <cp:category/>
</cp:coreProperties>
</file>