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s="1"/>
  <c r="BE34" i="9" l="1"/>
  <c r="CO34" i="9"/>
  <c r="BW34" i="9"/>
  <c r="BW35" i="9" s="1"/>
  <c r="BW36" i="9" s="1"/>
  <c r="BW37" i="9" s="1"/>
  <c r="BW38" i="9" s="1"/>
  <c r="BW39" i="9" s="1"/>
  <c r="BW40" i="9" s="1"/>
</calcChain>
</file>

<file path=xl/sharedStrings.xml><?xml version="1.0" encoding="utf-8"?>
<sst xmlns="http://schemas.openxmlformats.org/spreadsheetml/2006/main" count="1034" uniqueCount="555">
  <si>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</si>
  <si>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</si>
  <si>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</si>
  <si>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</si>
  <si>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</si>
  <si>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</si>
  <si>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</si>
  <si>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</si>
  <si>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</si>
  <si>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</si>
  <si>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</si>
  <si>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</si>
  <si>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</si>
  <si>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</si>
  <si>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</si>
  <si>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</si>
  <si>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</si>
  <si>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</si>
  <si>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</si>
  <si>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</si>
  <si>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</si>
  <si>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</si>
  <si>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</si>
  <si>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</si>
  <si>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</si>
  <si>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</si>
  <si>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</si>
  <si>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</si>
  <si>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</si>
  <si>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</si>
  <si>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</si>
  <si>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</si>
  <si>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</si>
  <si>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</si>
  <si>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</si>
  <si>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</si>
  <si>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</si>
  <si>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</si>
  <si>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</si>
  <si>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</si>
  <si>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</si>
  <si>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</si>
  <si>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</si>
  <si>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</si>
  <si>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</si>
  <si>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</si>
  <si>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</si>
  <si>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</si>
  <si>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</si>
  <si>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</si>
  <si>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</si>
  <si>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</si>
  <si>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</si>
  <si>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</si>
  <si>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</si>
  <si>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</si>
  <si>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</si>
  <si>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</si>
  <si>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</si>
  <si>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</si>
  <si>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</si>
  <si>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</si>
  <si>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</si>
  <si>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</si>
  <si>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</si>
  <si>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</si>
  <si>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</si>
  <si>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</si>
  <si>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</si>
  <si>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</si>
  <si>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</si>
  <si>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</si>
  <si>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</si>
  <si>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</si>
  <si>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</si>
  <si>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</si>
  <si>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</si>
  <si>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</si>
  <si>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</si>
  <si>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</si>
  <si>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</si>
  <si>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</si>
  <si>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東通村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</si>
  <si>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</si>
  <si>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</si>
  <si>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</si>
  <si>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</si>
  <si>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</si>
  <si>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</si>
  <si>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</si>
  <si>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</si>
  <si>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</si>
  <si>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</si>
  <si>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</si>
  <si>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</si>
  <si>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</si>
  <si>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</si>
  <si>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</si>
  <si>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</si>
  <si>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</si>
  <si>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</si>
  <si>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</si>
  <si>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</si>
  <si>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</si>
  <si>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</si>
  <si>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</si>
  <si>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</si>
  <si>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</si>
  <si>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</si>
  <si>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</si>
  <si>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</si>
  <si>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</si>
  <si>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</si>
  <si>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</si>
  <si>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</si>
  <si>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</si>
  <si>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</si>
  <si>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</si>
  <si>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</si>
  <si>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</si>
  <si>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</si>
  <si>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</si>
  <si>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</si>
  <si>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</si>
  <si>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</si>
  <si>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</si>
  <si>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</si>
  <si>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</si>
  <si>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</si>
  <si>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</si>
  <si>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</si>
  <si>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</si>
  <si>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</si>
  <si>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</si>
  <si>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</si>
  <si>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</si>
  <si>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</si>
  <si>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</si>
  <si>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</si>
  <si>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</si>
  <si>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</si>
  <si>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</si>
  <si>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</si>
  <si>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</si>
  <si>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</si>
  <si>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</si>
  <si>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</si>
  <si>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</si>
  <si>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</si>
  <si>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</si>
  <si>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</si>
  <si>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</si>
  <si>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</si>
  <si>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</si>
  <si>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</si>
  <si>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</si>
  <si>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</si>
  <si>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</si>
  <si>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</si>
  <si>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</si>
  <si>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</si>
  <si>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</si>
  <si>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</si>
  <si>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</si>
  <si>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</si>
  <si>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</si>
  <si>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</si>
  <si>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</si>
  <si>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</si>
  <si>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</si>
  <si>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</si>
  <si>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</si>
  <si>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</si>
  <si>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</si>
  <si>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</si>
  <si>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</si>
  <si>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</si>
  <si>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</si>
  <si>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</si>
  <si>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</si>
  <si>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</si>
  <si>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</si>
  <si>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</si>
  <si>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</si>
  <si>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</si>
  <si>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</si>
  <si>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</si>
  <si>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</si>
  <si>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</si>
  <si>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</si>
  <si>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</si>
  <si>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</si>
  <si>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</si>
  <si>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</si>
  <si>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青森県東通村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</si>
  <si>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</si>
  <si>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</si>
  <si>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</si>
  <si>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</si>
  <si>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</si>
  <si>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</si>
  <si>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</si>
  <si>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</si>
  <si>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</si>
  <si>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</si>
  <si>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</si>
  <si>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</si>
  <si>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</si>
  <si>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</si>
  <si>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</si>
  <si>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</si>
  <si>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</si>
  <si>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</si>
  <si>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</si>
  <si>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</si>
  <si>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</si>
  <si>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</si>
  <si>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</si>
  <si>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</si>
  <si>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</si>
  <si>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</si>
  <si>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</si>
  <si>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</si>
  <si>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</si>
  <si>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</si>
  <si>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</si>
  <si>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</si>
  <si>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</si>
  <si>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</si>
  <si>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</si>
  <si>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</si>
  <si>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</si>
  <si>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</si>
  <si>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</si>
  <si>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</si>
  <si>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</si>
  <si>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</si>
  <si>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</si>
  <si>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</si>
  <si>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</si>
  <si>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</si>
  <si>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</si>
  <si>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</si>
  <si>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</si>
  <si>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</si>
  <si>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</si>
  <si>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</si>
  <si>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</si>
  <si>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</si>
  <si>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</si>
  <si>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</si>
  <si>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</si>
  <si>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</si>
  <si>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</si>
  <si>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</si>
  <si>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</si>
  <si>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</si>
  <si>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</si>
  <si>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</si>
  <si>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</si>
  <si>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</si>
  <si>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</si>
  <si>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</si>
  <si>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</si>
  <si>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</si>
  <si>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</si>
  <si>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</si>
  <si>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</si>
  <si>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</si>
  <si>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</si>
  <si>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</si>
  <si>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</si>
  <si>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</si>
  <si>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</si>
  <si>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</si>
  <si>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</si>
  <si>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</si>
  <si>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</si>
  <si>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</si>
  <si>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</si>
  <si>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</si>
  <si>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</si>
  <si>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</si>
  <si>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</si>
  <si>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</si>
  <si>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</si>
  <si>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</si>
  <si>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</si>
  <si>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</si>
  <si>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</si>
  <si>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</si>
  <si>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</si>
  <si>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</si>
  <si>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</si>
  <si>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</si>
  <si>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</si>
  <si>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</si>
  <si>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</si>
  <si>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</si>
  <si>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</si>
  <si>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</si>
  <si>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</si>
  <si>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</si>
  <si>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</si>
  <si>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</si>
  <si>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</si>
  <si>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</si>
  <si>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</si>
  <si>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</si>
  <si>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</si>
  <si>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</si>
  <si>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</si>
  <si>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</si>
  <si>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</si>
  <si>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</si>
  <si>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</si>
  <si>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</si>
  <si>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</si>
  <si>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</si>
  <si>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</si>
  <si>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</si>
  <si>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</si>
  <si>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</si>
  <si>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</si>
  <si>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</si>
  <si>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</si>
  <si>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</si>
  <si>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</si>
  <si>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</si>
  <si>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</si>
  <si>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</si>
  <si>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</si>
  <si>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</si>
  <si>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</si>
  <si>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</si>
  <si>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</si>
  <si>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</si>
  <si>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</si>
  <si>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</si>
  <si>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</si>
  <si>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</si>
  <si>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</si>
  <si>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青森県東通村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</si>
  <si>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</si>
  <si>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</si>
  <si>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</si>
  <si>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</si>
  <si>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</si>
  <si>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</si>
  <si>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</si>
  <si>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</si>
  <si>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</si>
  <si>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</si>
  <si>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</si>
  <si>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</si>
  <si>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</si>
  <si>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</si>
  <si>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</si>
  <si>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</si>
  <si>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</si>
  <si>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</si>
  <si>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</si>
  <si>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</si>
  <si>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</si>
  <si>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</si>
  <si>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</si>
  <si>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</si>
  <si>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</si>
  <si>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</si>
  <si>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</si>
  <si>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</si>
  <si>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</si>
  <si>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</si>
  <si>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</si>
  <si>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</si>
  <si>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</si>
  <si>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</si>
  <si>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</si>
  <si>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</si>
  <si>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</si>
  <si>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</si>
  <si>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</si>
  <si>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</si>
  <si>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</si>
  <si>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</si>
  <si>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</si>
  <si>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</si>
  <si>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</si>
  <si>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</si>
  <si>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</si>
  <si>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</si>
  <si>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</si>
  <si>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</si>
  <si>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</si>
  <si>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</si>
  <si>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</si>
  <si>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</si>
  <si>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</si>
  <si>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</si>
  <si>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</si>
  <si>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</si>
  <si>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</si>
  <si>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</si>
  <si>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</si>
  <si>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</si>
  <si>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</si>
  <si>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</si>
  <si>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</si>
  <si>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</si>
  <si>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</si>
  <si>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</si>
  <si>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</si>
  <si>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</si>
  <si>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</si>
  <si>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</si>
  <si>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</si>
  <si>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</si>
  <si>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</si>
  <si>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</si>
  <si>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</si>
  <si>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</si>
  <si>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</si>
  <si>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</si>
  <si>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</si>
  <si>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</si>
  <si>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</si>
  <si>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</si>
  <si>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</si>
  <si>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</si>
  <si>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</si>
  <si>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</si>
  <si>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</si>
  <si>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</si>
  <si>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</si>
  <si>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</si>
  <si>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</si>
  <si>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</si>
  <si>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</si>
  <si>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</si>
  <si>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</si>
  <si>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</si>
  <si>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</si>
  <si>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</si>
  <si>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</si>
  <si>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</si>
  <si>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</si>
  <si>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</si>
  <si>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</si>
  <si>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</si>
  <si>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</si>
  <si>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</si>
  <si>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</si>
  <si>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</si>
  <si>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</si>
  <si>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</si>
  <si>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</si>
  <si>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</si>
  <si>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</si>
  <si>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</si>
  <si>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</si>
  <si>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</si>
  <si>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</si>
  <si>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</si>
  <si>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</si>
  <si>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</si>
  <si>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</si>
  <si>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</si>
  <si>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</si>
  <si>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</si>
  <si>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</si>
  <si>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</si>
  <si>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</si>
  <si>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</si>
  <si>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</si>
  <si>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</si>
  <si>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</si>
  <si>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</si>
  <si>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</si>
  <si>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</si>
  <si>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</si>
  <si>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</si>
  <si>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</si>
  <si>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</si>
  <si>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</si>
  <si>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</si>
  <si>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</si>
  <si>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</si>
  <si>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</si>
  <si>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</si>
  <si>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</si>
  <si>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</si>
  <si>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</si>
  <si>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</si>
  <si>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</si>
  <si>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</si>
  <si>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</si>
  <si>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</si>
  <si>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</si>
  <si>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</si>
  <si>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</si>
  <si>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</si>
  <si>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</si>
  <si>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</si>
  <si>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</si>
  <si>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</si>
  <si>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</si>
  <si>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</si>
  <si>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</si>
  <si>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</si>
  <si>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</si>
  <si>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</si>
  <si>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</si>
  <si>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</si>
  <si>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</si>
  <si>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</si>
  <si>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</si>
  <si>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</si>
  <si>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</si>
  <si>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</si>
  <si>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</si>
  <si>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</si>
  <si>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8.99</t>
  </si>
  <si>
    <t>▲ 10.78</t>
  </si>
  <si>
    <t>▲ 3.07</t>
  </si>
  <si>
    <t>▲ 3.44</t>
  </si>
  <si>
    <t>一般会計</t>
  </si>
  <si>
    <t>水道事業会計</t>
  </si>
  <si>
    <t>介護保険特別会計</t>
  </si>
  <si>
    <t>国民健康保険特別会計</t>
  </si>
  <si>
    <t>後期高齢者医療特別会計</t>
  </si>
  <si>
    <t>下水道事業特別会計</t>
  </si>
  <si>
    <t>その他会計（赤字）</t>
  </si>
  <si>
    <t>その他会計（黒字）</t>
  </si>
  <si>
    <t>一部事務組合下北医療センター</t>
    <rPh sb="0" eb="2">
      <t>イチブ</t>
    </rPh>
    <rPh sb="2" eb="4">
      <t>ジム</t>
    </rPh>
    <rPh sb="4" eb="6">
      <t>クミアイ</t>
    </rPh>
    <rPh sb="6" eb="8">
      <t>シモキタ</t>
    </rPh>
    <rPh sb="8" eb="10">
      <t>イリョウ</t>
    </rPh>
    <phoneticPr fontId="5"/>
  </si>
  <si>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</si>
  <si>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青森県後期高齢者広域連合（一般会計）</t>
    <rPh sb="0" eb="3">
      <t>アオモリケン</t>
    </rPh>
    <rPh sb="3" eb="5">
      <t>コウキ</t>
    </rPh>
    <rPh sb="5" eb="8">
      <t>コウレイシャ</t>
    </rPh>
    <rPh sb="8" eb="10">
      <t>コウイキ</t>
    </rPh>
    <rPh sb="10" eb="12">
      <t>レンゴウ</t>
    </rPh>
    <rPh sb="13" eb="15">
      <t>イッパン</t>
    </rPh>
    <rPh sb="15" eb="17">
      <t>カイケイ</t>
    </rPh>
    <phoneticPr fontId="2"/>
  </si>
  <si>
    <t>青森県後期高齢者広域連合（特別会計）</t>
    <rPh sb="0" eb="3">
      <t>アオモリケン</t>
    </rPh>
    <rPh sb="3" eb="5">
      <t>コウキ</t>
    </rPh>
    <rPh sb="5" eb="8">
      <t>コウレイシャ</t>
    </rPh>
    <rPh sb="8" eb="10">
      <t>コウイキ</t>
    </rPh>
    <rPh sb="10" eb="12">
      <t>レンゴウ</t>
    </rPh>
    <rPh sb="13" eb="15">
      <t>トクベツ</t>
    </rPh>
    <rPh sb="15" eb="17">
      <t>カイケイ</t>
    </rPh>
    <phoneticPr fontId="2"/>
  </si>
  <si>
    <t>青森県市町村職員退職手当等組合</t>
    <rPh sb="0" eb="3">
      <t>アオモリケン</t>
    </rPh>
    <rPh sb="3" eb="6">
      <t>シチョウソン</t>
    </rPh>
    <rPh sb="6" eb="8">
      <t>ショクイン</t>
    </rPh>
    <rPh sb="8" eb="10">
      <t>タイショク</t>
    </rPh>
    <rPh sb="10" eb="12">
      <t>テアテ</t>
    </rPh>
    <rPh sb="12" eb="13">
      <t>トウ</t>
    </rPh>
    <rPh sb="13" eb="15">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</si>
  <si>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</si>
  <si>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</si>
  <si>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東通村産業振興公社</t>
    <rPh sb="0" eb="3">
      <t>ヒガシ</t>
    </rPh>
    <rPh sb="3" eb="5">
      <t>サンギョウ</t>
    </rPh>
    <rPh sb="5" eb="7">
      <t>シンコウ</t>
    </rPh>
    <rPh sb="7" eb="9">
      <t>コウシャ</t>
    </rPh>
    <phoneticPr fontId="2"/>
  </si>
  <si>
    <t>－</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</si>
  <si>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</si>
  <si>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</si>
  <si>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</si>
  <si>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</si>
  <si>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</si>
  <si>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</si>
  <si>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</si>
  <si>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</si>
  <si>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</si>
  <si>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</si>
  <si>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</si>
  <si>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固定資産台帳を整備中</t>
    <rPh sb="0" eb="2">
      <t>コテイ</t>
    </rPh>
    <rPh sb="2" eb="4">
      <t>シサン</t>
    </rPh>
    <rPh sb="4" eb="6">
      <t>ダイチョウ</t>
    </rPh>
    <rPh sb="7" eb="10">
      <t>セイビチュウ</t>
    </rPh>
    <phoneticPr fontId="5"/>
  </si>
  <si>
    <t>　実質公債費比率、将来負担比率とも類似団体と比較して、かなり高い状況にある。実質公債費については、公債費適正化計画により、比率悪化を招いている債務負担支出や公社解散時に発行した三セク債などの終期とあわせ、平成２８年度をピークに下降する見込みである。
　また、将来負担比率は、確実に地方債残高を減らしている状況であり、平成３０年度をめどに基金残高を下回る予定であることから、引き続き地方債の新規発行及び債務負担設定の抑制に努めるものとする。
　</t>
    <rPh sb="1" eb="3">
      <t>ジッシツ</t>
    </rPh>
    <rPh sb="3" eb="6">
      <t>コウサイヒ</t>
    </rPh>
    <rPh sb="6" eb="8">
      <t>ヒリツ</t>
    </rPh>
    <rPh sb="9" eb="11">
      <t>ショウライ</t>
    </rPh>
    <rPh sb="11" eb="13">
      <t>フタン</t>
    </rPh>
    <rPh sb="13" eb="15">
      <t>ヒリツ</t>
    </rPh>
    <rPh sb="17" eb="19">
      <t>ルイジ</t>
    </rPh>
    <rPh sb="19" eb="21">
      <t>ダンタイ</t>
    </rPh>
    <rPh sb="22" eb="24">
      <t>ヒカク</t>
    </rPh>
    <rPh sb="30" eb="31">
      <t>タカ</t>
    </rPh>
    <rPh sb="32" eb="34">
      <t>ジョウキョウ</t>
    </rPh>
    <rPh sb="38" eb="40">
      <t>ジッシツ</t>
    </rPh>
    <rPh sb="40" eb="43">
      <t>コウサイヒ</t>
    </rPh>
    <rPh sb="49" eb="52">
      <t>コウサイヒ</t>
    </rPh>
    <rPh sb="52" eb="55">
      <t>テキセイカ</t>
    </rPh>
    <rPh sb="55" eb="57">
      <t>ケイカク</t>
    </rPh>
    <rPh sb="61" eb="63">
      <t>ヒリツ</t>
    </rPh>
    <rPh sb="63" eb="65">
      <t>アッカ</t>
    </rPh>
    <rPh sb="66" eb="67">
      <t>マネ</t>
    </rPh>
    <rPh sb="71" eb="73">
      <t>サイム</t>
    </rPh>
    <rPh sb="73" eb="75">
      <t>フタン</t>
    </rPh>
    <rPh sb="75" eb="77">
      <t>シシュツ</t>
    </rPh>
    <rPh sb="78" eb="80">
      <t>コウシャ</t>
    </rPh>
    <rPh sb="80" eb="83">
      <t>カイサンジ</t>
    </rPh>
    <rPh sb="84" eb="86">
      <t>ハッコウ</t>
    </rPh>
    <rPh sb="88" eb="89">
      <t>サン</t>
    </rPh>
    <rPh sb="91" eb="92">
      <t>サイ</t>
    </rPh>
    <rPh sb="95" eb="97">
      <t>シュウキ</t>
    </rPh>
    <rPh sb="102" eb="104">
      <t>ヘイセイ</t>
    </rPh>
    <rPh sb="106" eb="108">
      <t>ネンド</t>
    </rPh>
    <rPh sb="113" eb="115">
      <t>カコウ</t>
    </rPh>
    <rPh sb="117" eb="119">
      <t>ミコ</t>
    </rPh>
    <rPh sb="129" eb="131">
      <t>ショウライ</t>
    </rPh>
    <rPh sb="131" eb="133">
      <t>フタン</t>
    </rPh>
    <rPh sb="133" eb="135">
      <t>ヒリツ</t>
    </rPh>
    <rPh sb="137" eb="139">
      <t>カクジツ</t>
    </rPh>
    <rPh sb="140" eb="142">
      <t>チホウ</t>
    </rPh>
    <rPh sb="143" eb="145">
      <t>ザンダカ</t>
    </rPh>
    <rPh sb="146" eb="147">
      <t>ヘ</t>
    </rPh>
    <rPh sb="152" eb="154">
      <t>ジョウキョウ</t>
    </rPh>
    <rPh sb="158" eb="160">
      <t>ヘイセイ</t>
    </rPh>
    <rPh sb="162" eb="164">
      <t>ネンド</t>
    </rPh>
    <rPh sb="168" eb="170">
      <t>キキン</t>
    </rPh>
    <rPh sb="170" eb="172">
      <t>ザンダカ</t>
    </rPh>
    <rPh sb="173" eb="175">
      <t>シタマワ</t>
    </rPh>
    <rPh sb="176" eb="178">
      <t>ヨテイ</t>
    </rPh>
    <rPh sb="190" eb="193">
      <t>チホウサイ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</si>
</sst>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634157</c:v>
                </c:pt>
                <c:pt idx="1">
                  <c:v>226196</c:v>
                </c:pt>
                <c:pt idx="2">
                  <c:v>250593</c:v>
                </c:pt>
                <c:pt idx="3">
                  <c:v>223405</c:v>
                </c:pt>
                <c:pt idx="4">
                  <c:v>181679</c:v>
                </c:pt>
              </c:numCache>
            </c:numRef>
          </c:val>
          <c:smooth val="0"/>
        </c:ser>
        <c:dLbls>
          <c:showLegendKey val="0"/>
          <c:showVal val="0"/>
          <c:showCatName val="0"/>
          <c:showSerName val="0"/>
          <c:showPercent val="0"/>
          <c:showBubbleSize val="0"/>
        </c:dLbls>
        <c:marker val="1"/>
        <c:smooth val="0"/>
        <c:axId val="110651648"/>
        <c:axId val="110662016"/>
      </c:lineChart>
      <c:catAx>
        <c:axId val="110651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662016"/>
        <c:crosses val="autoZero"/>
        <c:auto val="1"/>
        <c:lblAlgn val="ctr"/>
        <c:lblOffset val="100"/>
        <c:tickLblSkip val="1"/>
        <c:tickMarkSkip val="1"/>
        <c:noMultiLvlLbl val="0"/>
      </c:catAx>
      <c:valAx>
        <c:axId val="110662016"/>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651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6.64</c:v>
                </c:pt>
                <c:pt idx="1">
                  <c:v>1.33</c:v>
                </c:pt>
                <c:pt idx="2">
                  <c:v>2.31</c:v>
                </c:pt>
                <c:pt idx="3">
                  <c:v>0.9</c:v>
                </c:pt>
                <c:pt idx="4">
                  <c:v>3.14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c:v>
                </c:pt>
                <c:pt idx="1">
                  <c:v>2.89</c:v>
                </c:pt>
                <c:pt idx="2">
                  <c:v>0.16</c:v>
                </c:pt>
                <c:pt idx="3">
                  <c:v>0.49</c:v>
                </c:pt>
                <c:pt idx="4">
                  <c:v>1.24</c:v>
                </c:pt>
              </c:numCache>
            </c:numRef>
          </c:val>
        </c:ser>
        <c:dLbls>
          <c:showLegendKey val="0"/>
          <c:showVal val="0"/>
          <c:showCatName val="0"/>
          <c:showSerName val="0"/>
          <c:showPercent val="0"/>
          <c:showBubbleSize val="0"/>
        </c:dLbls>
        <c:gapWidth val="250"/>
        <c:overlap val="100"/>
        <c:axId val="187605760"/>
        <c:axId val="187607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-8.99</c:v>
                </c:pt>
                <c:pt idx="1">
                  <c:v>-10.78</c:v>
                </c:pt>
                <c:pt idx="2">
                  <c:v>-3.07</c:v>
                </c:pt>
                <c:pt idx="3">
                  <c:v>-3.44</c:v>
                </c:pt>
                <c:pt idx="4">
                  <c:v>2.25</c:v>
                </c:pt>
              </c:numCache>
            </c:numRef>
          </c:val>
          <c:smooth val="0"/>
        </c:ser>
        <c:dLbls>
          <c:showLegendKey val="0"/>
          <c:showVal val="0"/>
          <c:showCatName val="0"/>
          <c:showSerName val="0"/>
          <c:showPercent val="0"/>
          <c:showBubbleSize val="0"/>
        </c:dLbls>
        <c:marker val="1"/>
        <c:smooth val="0"/>
        <c:axId val="187605760"/>
        <c:axId val="187607680"/>
      </c:lineChart>
      <c:catAx>
        <c:axId val="18760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7607680"/>
        <c:crosses val="autoZero"/>
        <c:auto val="1"/>
        <c:lblAlgn val="ctr"/>
        <c:lblOffset val="100"/>
        <c:tickLblSkip val="1"/>
        <c:tickMarkSkip val="1"/>
        <c:noMultiLvlLbl val="0"/>
      </c:catAx>
      <c:valAx>
        <c:axId val="187607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60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0.02</c:v>
                </c:pt>
                <c:pt idx="8">
                  <c:v>#N/A</c:v>
                </c:pt>
                <c:pt idx="9">
                  <c:v>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0.06</c:v>
                </c:pt>
                <c:pt idx="2">
                  <c:v>#N/A</c:v>
                </c:pt>
                <c:pt idx="3">
                  <c:v>0.03</c:v>
                </c:pt>
                <c:pt idx="4">
                  <c:v>#N/A</c:v>
                </c:pt>
                <c:pt idx="5">
                  <c:v>0.57999999999999996</c:v>
                </c:pt>
                <c:pt idx="6">
                  <c:v>#N/A</c:v>
                </c:pt>
                <c:pt idx="7">
                  <c:v>0.03</c:v>
                </c:pt>
                <c:pt idx="8">
                  <c:v>#N/A</c:v>
                </c:pt>
                <c:pt idx="9">
                  <c:v>0.16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0.54</c:v>
                </c:pt>
                <c:pt idx="2">
                  <c:v>#N/A</c:v>
                </c:pt>
                <c:pt idx="3">
                  <c:v>0.37</c:v>
                </c:pt>
                <c:pt idx="4">
                  <c:v>#N/A</c:v>
                </c:pt>
                <c:pt idx="5">
                  <c:v>0.51</c:v>
                </c:pt>
                <c:pt idx="6">
                  <c:v>#N/A</c:v>
                </c:pt>
                <c:pt idx="7">
                  <c:v>0.01</c:v>
                </c:pt>
                <c:pt idx="8">
                  <c:v>#N/A</c:v>
                </c:pt>
                <c:pt idx="9">
                  <c:v>0.28999999999999998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1.89</c:v>
                </c:pt>
                <c:pt idx="2">
                  <c:v>#N/A</c:v>
                </c:pt>
                <c:pt idx="3">
                  <c:v>1.81</c:v>
                </c:pt>
                <c:pt idx="4">
                  <c:v>#N/A</c:v>
                </c:pt>
                <c:pt idx="5">
                  <c:v>1.53</c:v>
                </c:pt>
                <c:pt idx="6">
                  <c:v>#N/A</c:v>
                </c:pt>
                <c:pt idx="7">
                  <c:v>1.92</c:v>
                </c:pt>
                <c:pt idx="8">
                  <c:v>#N/A</c:v>
                </c:pt>
                <c:pt idx="9">
                  <c:v>2.41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6.63</c:v>
                </c:pt>
                <c:pt idx="2">
                  <c:v>#N/A</c:v>
                </c:pt>
                <c:pt idx="3">
                  <c:v>1.32</c:v>
                </c:pt>
                <c:pt idx="4">
                  <c:v>#N/A</c:v>
                </c:pt>
                <c:pt idx="5">
                  <c:v>2.31</c:v>
                </c:pt>
                <c:pt idx="6">
                  <c:v>#N/A</c:v>
                </c:pt>
                <c:pt idx="7">
                  <c:v>0.89</c:v>
                </c:pt>
                <c:pt idx="8">
                  <c:v>#N/A</c:v>
                </c:pt>
                <c:pt idx="9">
                  <c:v>3.13</c:v>
                </c:pt>
              </c:numCache>
            </c:numRef>
          </c:val>
        </c:ser>
        <c:dLbls>
          <c:showLegendKey val="0"/>
          <c:showVal val="0"/>
          <c:showCatName val="0"/>
          <c:showSerName val="0"/>
          <c:showPercent val="0"/>
          <c:showBubbleSize val="0"/>
        </c:dLbls>
        <c:gapWidth val="150"/>
        <c:overlap val="100"/>
        <c:axId val="188037760"/>
        <c:axId val="188039552"/>
      </c:barChart>
      <c:catAx>
        <c:axId val="18803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039552"/>
        <c:crosses val="autoZero"/>
        <c:auto val="1"/>
        <c:lblAlgn val="ctr"/>
        <c:lblOffset val="100"/>
        <c:tickLblSkip val="1"/>
        <c:tickMarkSkip val="1"/>
        <c:noMultiLvlLbl val="0"/>
      </c:catAx>
      <c:valAx>
        <c:axId val="188039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037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884</c:v>
                </c:pt>
                <c:pt idx="5">
                  <c:v>771</c:v>
                </c:pt>
                <c:pt idx="8">
                  <c:v>664</c:v>
                </c:pt>
                <c:pt idx="11">
                  <c:v>648</c:v>
                </c:pt>
                <c:pt idx="14">
                  <c:v>655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4</c:v>
                </c:pt>
                <c:pt idx="6">
                  <c:v>4</c:v>
                </c:pt>
                <c:pt idx="9">
                  <c:v>4</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65</c:v>
                </c:pt>
                <c:pt idx="3">
                  <c:v>69</c:v>
                </c:pt>
                <c:pt idx="6">
                  <c:v>6</c:v>
                </c:pt>
                <c:pt idx="9">
                  <c:v>1</c:v>
                </c:pt>
                <c:pt idx="12">
                  <c:v>65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63</c:v>
                </c:pt>
                <c:pt idx="3">
                  <c:v>63</c:v>
                </c:pt>
                <c:pt idx="6">
                  <c:v>65</c:v>
                </c:pt>
                <c:pt idx="9">
                  <c:v>65</c:v>
                </c:pt>
                <c:pt idx="12">
                  <c:v>78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382</c:v>
                </c:pt>
                <c:pt idx="3">
                  <c:v>378</c:v>
                </c:pt>
                <c:pt idx="6">
                  <c:v>370</c:v>
                </c:pt>
                <c:pt idx="9">
                  <c:v>347</c:v>
                </c:pt>
                <c:pt idx="12">
                  <c:v>320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1013</c:v>
                </c:pt>
                <c:pt idx="3">
                  <c:v>930</c:v>
                </c:pt>
                <c:pt idx="6">
                  <c:v>922</c:v>
                </c:pt>
                <c:pt idx="9">
                  <c:v>910</c:v>
                </c:pt>
                <c:pt idx="12">
                  <c:v>896</c:v>
                </c:pt>
              </c:numCache>
            </c:numRef>
          </c:val>
        </c:ser>
        <c:dLbls>
          <c:showLegendKey val="0"/>
          <c:showVal val="0"/>
          <c:showCatName val="0"/>
          <c:showSerName val="0"/>
          <c:showPercent val="0"/>
          <c:showBubbleSize val="0"/>
        </c:dLbls>
        <c:gapWidth val="100"/>
        <c:overlap val="100"/>
        <c:axId val="138894336"/>
        <c:axId val="138904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640</c:v>
                </c:pt>
                <c:pt idx="2">
                  <c:v>#N/A</c:v>
                </c:pt>
                <c:pt idx="3">
                  <c:v>#N/A</c:v>
                </c:pt>
                <c:pt idx="4">
                  <c:v>673</c:v>
                </c:pt>
                <c:pt idx="5">
                  <c:v>#N/A</c:v>
                </c:pt>
                <c:pt idx="6">
                  <c:v>#N/A</c:v>
                </c:pt>
                <c:pt idx="7">
                  <c:v>703</c:v>
                </c:pt>
                <c:pt idx="8">
                  <c:v>#N/A</c:v>
                </c:pt>
                <c:pt idx="9">
                  <c:v>#N/A</c:v>
                </c:pt>
                <c:pt idx="10">
                  <c:v>679</c:v>
                </c:pt>
                <c:pt idx="11">
                  <c:v>#N/A</c:v>
                </c:pt>
                <c:pt idx="12">
                  <c:v>#N/A</c:v>
                </c:pt>
                <c:pt idx="13">
                  <c:v>707</c:v>
                </c:pt>
                <c:pt idx="14">
                  <c:v>#N/A</c:v>
                </c:pt>
              </c:numCache>
            </c:numRef>
          </c:val>
          <c:smooth val="0"/>
        </c:ser>
        <c:dLbls>
          <c:showLegendKey val="0"/>
          <c:showVal val="0"/>
          <c:showCatName val="0"/>
          <c:showSerName val="0"/>
          <c:showPercent val="0"/>
          <c:showBubbleSize val="0"/>
        </c:dLbls>
        <c:marker val="1"/>
        <c:smooth val="0"/>
        <c:axId val="138894336"/>
        <c:axId val="138904704"/>
      </c:lineChart>
      <c:catAx>
        <c:axId val="13889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904704"/>
        <c:crosses val="autoZero"/>
        <c:auto val="1"/>
        <c:lblAlgn val="ctr"/>
        <c:lblOffset val="100"/>
        <c:tickLblSkip val="1"/>
        <c:tickMarkSkip val="1"/>
        <c:noMultiLvlLbl val="0"/>
      </c:catAx>
      <c:valAx>
        <c:axId val="138904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89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6361</c:v>
                </c:pt>
                <c:pt idx="5">
                  <c:v>6508</c:v>
                </c:pt>
                <c:pt idx="8">
                  <c:v>6762</c:v>
                </c:pt>
                <c:pt idx="11">
                  <c:v>6921</c:v>
                </c:pt>
                <c:pt idx="14">
                  <c:v>6868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373</c:v>
                </c:pt>
                <c:pt idx="5">
                  <c:v>324</c:v>
                </c:pt>
                <c:pt idx="8">
                  <c:v>275</c:v>
                </c:pt>
                <c:pt idx="11">
                  <c:v>451</c:v>
                </c:pt>
                <c:pt idx="14">
                  <c:v>107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6662</c:v>
                </c:pt>
                <c:pt idx="5">
                  <c:v>6639</c:v>
                </c:pt>
                <c:pt idx="8">
                  <c:v>6305</c:v>
                </c:pt>
                <c:pt idx="11">
                  <c:v>6112</c:v>
                </c:pt>
                <c:pt idx="14">
                  <c:v>6118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142</c:v>
                </c:pt>
                <c:pt idx="3">
                  <c:v>155</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761</c:v>
                </c:pt>
                <c:pt idx="3">
                  <c:v>714</c:v>
                </c:pt>
                <c:pt idx="6">
                  <c:v>681</c:v>
                </c:pt>
                <c:pt idx="9">
                  <c:v>596</c:v>
                </c:pt>
                <c:pt idx="12">
                  <c:v>914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458</c:v>
                </c:pt>
                <c:pt idx="3">
                  <c:v>408</c:v>
                </c:pt>
                <c:pt idx="6">
                  <c:v>392</c:v>
                </c:pt>
                <c:pt idx="9">
                  <c:v>501</c:v>
                </c:pt>
                <c:pt idx="12">
                  <c:v>444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4847</c:v>
                </c:pt>
                <c:pt idx="3">
                  <c:v>4714</c:v>
                </c:pt>
                <c:pt idx="6">
                  <c:v>4376</c:v>
                </c:pt>
                <c:pt idx="9">
                  <c:v>4125</c:v>
                </c:pt>
                <c:pt idx="12">
                  <c:v>3839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1702</c:v>
                </c:pt>
                <c:pt idx="3">
                  <c:v>1523</c:v>
                </c:pt>
                <c:pt idx="6">
                  <c:v>1344</c:v>
                </c:pt>
                <c:pt idx="9">
                  <c:v>1174</c:v>
                </c:pt>
                <c:pt idx="12">
                  <c:v>709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7788</c:v>
                </c:pt>
                <c:pt idx="3">
                  <c:v>7802</c:v>
                </c:pt>
                <c:pt idx="6">
                  <c:v>8293</c:v>
                </c:pt>
                <c:pt idx="9">
                  <c:v>8105</c:v>
                </c:pt>
                <c:pt idx="12">
                  <c:v>7963</c:v>
                </c:pt>
              </c:numCache>
            </c:numRef>
          </c:val>
        </c:ser>
        <c:dLbls>
          <c:showLegendKey val="0"/>
          <c:showVal val="0"/>
          <c:showCatName val="0"/>
          <c:showSerName val="0"/>
          <c:showPercent val="0"/>
          <c:showBubbleSize val="0"/>
        </c:dLbls>
        <c:gapWidth val="100"/>
        <c:overlap val="100"/>
        <c:axId val="188016128"/>
        <c:axId val="188018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2301</c:v>
                </c:pt>
                <c:pt idx="2">
                  <c:v>#N/A</c:v>
                </c:pt>
                <c:pt idx="3">
                  <c:v>#N/A</c:v>
                </c:pt>
                <c:pt idx="4">
                  <c:v>1845</c:v>
                </c:pt>
                <c:pt idx="5">
                  <c:v>#N/A</c:v>
                </c:pt>
                <c:pt idx="6">
                  <c:v>#N/A</c:v>
                </c:pt>
                <c:pt idx="7">
                  <c:v>1743</c:v>
                </c:pt>
                <c:pt idx="8">
                  <c:v>#N/A</c:v>
                </c:pt>
                <c:pt idx="9">
                  <c:v>#N/A</c:v>
                </c:pt>
                <c:pt idx="10">
                  <c:v>1018</c:v>
                </c:pt>
                <c:pt idx="11">
                  <c:v>#N/A</c:v>
                </c:pt>
                <c:pt idx="12">
                  <c:v>#N/A</c:v>
                </c:pt>
                <c:pt idx="13">
                  <c:v>775</c:v>
                </c:pt>
                <c:pt idx="14">
                  <c:v>#N/A</c:v>
                </c:pt>
              </c:numCache>
            </c:numRef>
          </c:val>
          <c:smooth val="0"/>
        </c:ser>
        <c:dLbls>
          <c:showLegendKey val="0"/>
          <c:showVal val="0"/>
          <c:showCatName val="0"/>
          <c:showSerName val="0"/>
          <c:showPercent val="0"/>
          <c:showBubbleSize val="0"/>
        </c:dLbls>
        <c:marker val="1"/>
        <c:smooth val="0"/>
        <c:axId val="188016128"/>
        <c:axId val="188018048"/>
      </c:lineChart>
      <c:catAx>
        <c:axId val="18801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018048"/>
        <c:crosses val="autoZero"/>
        <c:auto val="1"/>
        <c:lblAlgn val="ctr"/>
        <c:lblOffset val="100"/>
        <c:tickLblSkip val="1"/>
        <c:tickMarkSkip val="1"/>
        <c:noMultiLvlLbl val="0"/>
      </c:catAx>
      <c:valAx>
        <c:axId val="188018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01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{7443A0D2-FBAB-47FA-858B-3A1366835C4A}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{7F47E142-97BE-41B9-96E3-7285DC0599CB}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{117D663C-DC9D-41D0-983E-13AC5B4F4B08}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{20AC11C2-C904-4844-8A9E-75D2494F6C24}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{39B39534-1D82-44D1-AAC5-C5FD828CF400}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{E39DC8E7-0814-4A4B-BA8C-21729F823081}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{D76F173D-AF9E-4DEE-8CFB-9842B79815B8}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{243655D5-981B-4840-8757-25699DA18040}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{4C1805F7-3318-4462-895E-54CFE90730D8}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{FAD46CE4-EBA1-4B9C-AFE7-2AE1C96D09C5}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88213120"/>
        <c:axId val="188214656"/>
      </c:scatterChart>
      <c:valAx>
        <c:axId val="1882131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214656"/>
        <c:crosses val="autoZero"/>
        <c:crossBetween val="midCat"/>
      </c:valAx>
      <c:valAx>
        <c:axId val="1882146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213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{F06B13FB-C4F6-4FFF-9698-EC34D984C394}</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0"/>
                  <c:y val="-1.1251436707666443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{613213F1-689B-4805-A7D9-D22B799756EE}</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0"/>
                  <c:y val="1.1251436707666443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{9D78FF4B-27F1-4B20-8C89-EEF7DA9FAFF2}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{BD07ADD7-F128-4A38-8C55-65F7D8222A5D}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{3D5FD2DF-A455-4152-9B7D-C4FF22E9DEA4}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20.7</c:v>
                </c:pt>
                <c:pt idx="1">
                  <c:v>19.7</c:v>
                </c:pt>
                <c:pt idx="2">
                  <c:v>20.2</c:v>
                </c:pt>
                <c:pt idx="3">
                  <c:v>21.3</c:v>
                </c:pt>
                <c:pt idx="4">
                  <c:v>22</c:v>
                </c:pt>
              </c:numCache>
            </c:numRef>
          </c:xVal>
          <c:yVal>
            <c:numRef>
              <c:f>公会計指標分析・財政指標組合せ分析表!$K$73:$O$73</c:f>
              <c:numCache>
                <c:formatCode>#,##0.0;"▲ "#,##0.0</c:formatCode>
                <c:ptCount val="5"/>
                <c:pt idx="0">
                  <c:v>66.5</c:v>
                </c:pt>
                <c:pt idx="1">
                  <c:v>55.8</c:v>
                </c:pt>
                <c:pt idx="2">
                  <c:v>54.1</c:v>
                </c:pt>
                <c:pt idx="3">
                  <c:v>32.799999999999997</c:v>
                </c:pt>
                <c:pt idx="4">
                  <c:v>24.5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{E83EE2EB-B0DE-43A3-BF37-EEF347307CA4}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{60236A0A-8472-4232-88CC-B81FD66CA5A2}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{CD9A16FA-69CD-4FE9-97C0-72278B931B1D}</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0696381830520158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{888310A1-FFF2-449E-88FE-AB31E8DAA96F}</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3.2714542693107272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{4FC18844-30E4-492D-AD0A-830478F0C286}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188435456"/>
        <c:axId val="188478592"/>
      </c:scatterChart>
      <c:valAx>
        <c:axId val="188435456"/>
        <c:scaling>
          <c:orientation val="minMax"/>
          <c:max val="24"/>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478592"/>
        <c:crosses val="autoZero"/>
        <c:crossBetween val="midCat"/>
      </c:valAx>
      <c:valAx>
        <c:axId val="188478592"/>
        <c:scaling>
          <c:orientation val="minMax"/>
          <c:max val="78"/>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435456"/>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青森県東通村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6,888
6,881
295.27
6,764,130
6,641,983
119,417
3,807,239
7,962,698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22.0
24.5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７年度に東北電力㈱東通原子力発電所１号機が営業運転したことにより、固定資産税（大規模償却資産）が増収となり、平成１８年度から財政力が上昇した（ピークは平成２０年度１．２４）ものの、その後は減価償却により、年々目減りしていき、平成２７年度には財政力指数が０．８９となっている。</a:t>
          </a:r>
        </a:p>
        <a:p>
          <a:r>
            <a:rPr kumimoji="1" lang="ja-JP" altLang="en-US" sz="1300">
              <a:latin typeface="ＭＳ Ｐゴシック"/>
            </a:rPr>
            <a:t>　原子力発電所以外の大きな償却資産の増設や工事が中断している東京電力㈱東通原子力発電所１号機の工事再開が不透明なこともあり、村税として増収となる見込みは皆無であることから、今後も減少していく見込みである。</a:t>
          </a:r>
        </a:p>
        <a:p>
          <a:r>
            <a:rPr kumimoji="1" lang="ja-JP" altLang="en-US" sz="1300">
              <a:latin typeface="ＭＳ Ｐゴシック"/>
            </a:rPr>
            <a:t>　歳入の減少に見合った行政の効率化を図り、人件費や公債費を抑制し財政の健全化を図る。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106136</xdr:rowOff>
    </xdr:from>
    <xdr:to>
      <xdr:col>7</xdr:col>
      <xdr:colOff>152400</xdr:colOff>
      <xdr:row>36</xdr:row>
      <xdr:rowOff>140607</xdr:rowOff>
    </xdr:to>
    <xdr:cxnSp macro="">
      <xdr:nvCxnSpPr>
        <xdr:cNvPr id="69" name="直線コネクタ 68"/>
        <xdr:cNvCxnSpPr/>
      </xdr:nvCxnSpPr>
      <xdr:spPr>
        <a:xfrm>
          <a:off x="4114800" y="62783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0"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71664</xdr:rowOff>
    </xdr:from>
    <xdr:to>
      <xdr:col>6</xdr:col>
      <xdr:colOff>0</xdr:colOff>
      <xdr:row>36</xdr:row>
      <xdr:rowOff>106136</xdr:rowOff>
    </xdr:to>
    <xdr:cxnSp macro="">
      <xdr:nvCxnSpPr>
        <xdr:cNvPr id="72" name="直線コネクタ 71"/>
        <xdr:cNvCxnSpPr/>
      </xdr:nvCxnSpPr>
      <xdr:spPr>
        <a:xfrm>
          <a:off x="3225800" y="62438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37193</xdr:rowOff>
    </xdr:from>
    <xdr:to>
      <xdr:col>4</xdr:col>
      <xdr:colOff>482600</xdr:colOff>
      <xdr:row>36</xdr:row>
      <xdr:rowOff>71664</xdr:rowOff>
    </xdr:to>
    <xdr:cxnSp macro="">
      <xdr:nvCxnSpPr>
        <xdr:cNvPr id="75" name="直線コネクタ 74"/>
        <xdr:cNvCxnSpPr/>
      </xdr:nvCxnSpPr>
      <xdr:spPr>
        <a:xfrm>
          <a:off x="2336800" y="62093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122464</xdr:rowOff>
    </xdr:from>
    <xdr:to>
      <xdr:col>3</xdr:col>
      <xdr:colOff>279400</xdr:colOff>
      <xdr:row>36</xdr:row>
      <xdr:rowOff>37193</xdr:rowOff>
    </xdr:to>
    <xdr:cxnSp macro="">
      <xdr:nvCxnSpPr>
        <xdr:cNvPr id="78" name="直線コネクタ 77"/>
        <xdr:cNvCxnSpPr/>
      </xdr:nvCxnSpPr>
      <xdr:spPr>
        <a:xfrm>
          <a:off x="1447800" y="61232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79120</xdr:rowOff>
    </xdr:from>
    <xdr:ext cx="762000" cy="259045"/>
    <xdr:sp macro="" textlink="">
      <xdr:nvSpPr>
        <xdr:cNvPr id="82" name="テキスト ボックス 81"/>
        <xdr:cNvSpPr txBox="1"/>
      </xdr:nvSpPr>
      <xdr:spPr>
        <a:xfrm>
          <a:off x="1066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89807</xdr:rowOff>
    </xdr:from>
    <xdr:to>
      <xdr:col>7</xdr:col>
      <xdr:colOff>203200</xdr:colOff>
      <xdr:row>37</xdr:row>
      <xdr:rowOff>19957</xdr:rowOff>
    </xdr:to>
    <xdr:sp macro="" textlink="">
      <xdr:nvSpPr>
        <xdr:cNvPr id="88" name="円/楕円 87"/>
        <xdr:cNvSpPr/>
      </xdr:nvSpPr>
      <xdr:spPr>
        <a:xfrm>
          <a:off x="49022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106334</xdr:rowOff>
    </xdr:from>
    <xdr:ext cx="762000" cy="259045"/>
    <xdr:sp macro="" textlink="">
      <xdr:nvSpPr>
        <xdr:cNvPr id="89" name="財政力該当値テキスト"/>
        <xdr:cNvSpPr txBox="1"/>
      </xdr:nvSpPr>
      <xdr:spPr>
        <a:xfrm>
          <a:off x="5041900" y="610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55336</xdr:rowOff>
    </xdr:from>
    <xdr:to>
      <xdr:col>6</xdr:col>
      <xdr:colOff>50800</xdr:colOff>
      <xdr:row>36</xdr:row>
      <xdr:rowOff>156936</xdr:rowOff>
    </xdr:to>
    <xdr:sp macro="" textlink="">
      <xdr:nvSpPr>
        <xdr:cNvPr id="90" name="円/楕円 89"/>
        <xdr:cNvSpPr/>
      </xdr:nvSpPr>
      <xdr:spPr>
        <a:xfrm>
          <a:off x="4064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167113</xdr:rowOff>
    </xdr:from>
    <xdr:ext cx="736600" cy="259045"/>
    <xdr:sp macro="" textlink="">
      <xdr:nvSpPr>
        <xdr:cNvPr id="91" name="テキスト ボックス 90"/>
        <xdr:cNvSpPr txBox="1"/>
      </xdr:nvSpPr>
      <xdr:spPr>
        <a:xfrm>
          <a:off x="3733800" y="599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20864</xdr:rowOff>
    </xdr:from>
    <xdr:to>
      <xdr:col>4</xdr:col>
      <xdr:colOff>533400</xdr:colOff>
      <xdr:row>36</xdr:row>
      <xdr:rowOff>122464</xdr:rowOff>
    </xdr:to>
    <xdr:sp macro="" textlink="">
      <xdr:nvSpPr>
        <xdr:cNvPr id="92" name="円/楕円 91"/>
        <xdr:cNvSpPr/>
      </xdr:nvSpPr>
      <xdr:spPr>
        <a:xfrm>
          <a:off x="3175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132641</xdr:rowOff>
    </xdr:from>
    <xdr:ext cx="762000" cy="259045"/>
    <xdr:sp macro="" textlink="">
      <xdr:nvSpPr>
        <xdr:cNvPr id="93" name="テキスト ボックス 92"/>
        <xdr:cNvSpPr txBox="1"/>
      </xdr:nvSpPr>
      <xdr:spPr>
        <a:xfrm>
          <a:off x="2844800" y="596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35</xdr:row>
      <xdr:rowOff>157843</xdr:rowOff>
    </xdr:from>
    <xdr:to>
      <xdr:col>3</xdr:col>
      <xdr:colOff>330200</xdr:colOff>
      <xdr:row>36</xdr:row>
      <xdr:rowOff>87993</xdr:rowOff>
    </xdr:to>
    <xdr:sp macro="" textlink="">
      <xdr:nvSpPr>
        <xdr:cNvPr id="94" name="円/楕円 93"/>
        <xdr:cNvSpPr/>
      </xdr:nvSpPr>
      <xdr:spPr>
        <a:xfrm>
          <a:off x="2286000" y="61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98170</xdr:rowOff>
    </xdr:from>
    <xdr:ext cx="762000" cy="259045"/>
    <xdr:sp macro="" textlink="">
      <xdr:nvSpPr>
        <xdr:cNvPr id="95" name="テキスト ボックス 94"/>
        <xdr:cNvSpPr txBox="1"/>
      </xdr:nvSpPr>
      <xdr:spPr>
        <a:xfrm>
          <a:off x="1955800" y="592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71664</xdr:rowOff>
    </xdr:from>
    <xdr:to>
      <xdr:col>2</xdr:col>
      <xdr:colOff>127000</xdr:colOff>
      <xdr:row>36</xdr:row>
      <xdr:rowOff>1814</xdr:rowOff>
    </xdr:to>
    <xdr:sp macro="" textlink="">
      <xdr:nvSpPr>
        <xdr:cNvPr id="96" name="円/楕円 95"/>
        <xdr:cNvSpPr/>
      </xdr:nvSpPr>
      <xdr:spPr>
        <a:xfrm>
          <a:off x="1397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11991</xdr:rowOff>
    </xdr:from>
    <xdr:ext cx="762000" cy="259045"/>
    <xdr:sp macro="" textlink="">
      <xdr:nvSpPr>
        <xdr:cNvPr id="97" name="テキスト ボックス 96"/>
        <xdr:cNvSpPr txBox="1"/>
      </xdr:nvSpPr>
      <xdr:spPr>
        <a:xfrm>
          <a:off x="1066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経常一般財源となる村税及び普通交付税について、普通交付税交付団体に転落してからは、年々分母となる経常一般財源総額が減少傾向にある。</a:t>
          </a:r>
        </a:p>
        <a:p>
          <a:r>
            <a:rPr kumimoji="1" lang="ja-JP" altLang="en-US" sz="1300">
              <a:latin typeface="ＭＳ Ｐゴシック"/>
            </a:rPr>
            <a:t>　これに伴い、前年度同等の経常一般財源支出をしたとしても、比率は上昇するため、歳出面で人件費及び公債費を抑制していることから、比率としては例年なみにとどめている状況にある。</a:t>
          </a:r>
        </a:p>
        <a:p>
          <a:r>
            <a:rPr kumimoji="1" lang="ja-JP" altLang="en-US" sz="1300">
              <a:latin typeface="ＭＳ Ｐゴシック"/>
            </a:rPr>
            <a:t>（経常一般財源　Ｈ</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3,191,008</a:t>
          </a:r>
          <a:r>
            <a:rPr kumimoji="1" lang="ja-JP" altLang="en-US" sz="1300">
              <a:latin typeface="ＭＳ Ｐゴシック"/>
            </a:rPr>
            <a:t>千円、Ｈ</a:t>
          </a:r>
          <a:r>
            <a:rPr kumimoji="1" lang="en-US" altLang="ja-JP" sz="1300">
              <a:latin typeface="ＭＳ Ｐゴシック"/>
            </a:rPr>
            <a:t>26</a:t>
          </a:r>
          <a:r>
            <a:rPr kumimoji="1" lang="ja-JP" altLang="en-US" sz="1300">
              <a:latin typeface="ＭＳ Ｐゴシック"/>
            </a:rPr>
            <a:t>＝</a:t>
          </a:r>
          <a:r>
            <a:rPr kumimoji="1" lang="en-US" altLang="ja-JP" sz="1300">
              <a:latin typeface="ＭＳ Ｐゴシック"/>
            </a:rPr>
            <a:t>3,112,507</a:t>
          </a:r>
          <a:r>
            <a:rPr kumimoji="1" lang="ja-JP" altLang="en-US" sz="1300">
              <a:latin typeface="ＭＳ Ｐゴシック"/>
            </a:rPr>
            <a:t>千円、Ｈ</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3,123,776</a:t>
          </a:r>
          <a:r>
            <a:rPr kumimoji="1" lang="ja-JP" altLang="en-US" sz="1300">
              <a:latin typeface="ＭＳ Ｐゴシック"/>
            </a:rPr>
            <a:t>千円）</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119380</xdr:rowOff>
    </xdr:from>
    <xdr:to>
      <xdr:col>7</xdr:col>
      <xdr:colOff>152400</xdr:colOff>
      <xdr:row>62</xdr:row>
      <xdr:rowOff>5842</xdr:rowOff>
    </xdr:to>
    <xdr:cxnSp macro="">
      <xdr:nvCxnSpPr>
        <xdr:cNvPr id="130" name="直線コネクタ 129"/>
        <xdr:cNvCxnSpPr/>
      </xdr:nvCxnSpPr>
      <xdr:spPr>
        <a:xfrm>
          <a:off x="4114800" y="1057783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127525</xdr:rowOff>
    </xdr:from>
    <xdr:ext cx="762000" cy="259045"/>
    <xdr:sp macro="" textlink="">
      <xdr:nvSpPr>
        <xdr:cNvPr id="131" name="財政構造の弾力性平均値テキスト"/>
        <xdr:cNvSpPr txBox="1"/>
      </xdr:nvSpPr>
      <xdr:spPr>
        <a:xfrm>
          <a:off x="5041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62</xdr:row>
      <xdr:rowOff>29972</xdr:rowOff>
    </xdr:to>
    <xdr:cxnSp macro="">
      <xdr:nvCxnSpPr>
        <xdr:cNvPr id="133" name="直線コネクタ 132"/>
        <xdr:cNvCxnSpPr/>
      </xdr:nvCxnSpPr>
      <xdr:spPr>
        <a:xfrm flipV="1">
          <a:off x="3225800" y="1057783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153162</xdr:rowOff>
    </xdr:from>
    <xdr:to>
      <xdr:col>4</xdr:col>
      <xdr:colOff>482600</xdr:colOff>
      <xdr:row>62</xdr:row>
      <xdr:rowOff>29972</xdr:rowOff>
    </xdr:to>
    <xdr:cxnSp macro="">
      <xdr:nvCxnSpPr>
        <xdr:cNvPr id="136" name="直線コネクタ 135"/>
        <xdr:cNvCxnSpPr/>
      </xdr:nvCxnSpPr>
      <xdr:spPr>
        <a:xfrm>
          <a:off x="2336800" y="106116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129032</xdr:rowOff>
    </xdr:from>
    <xdr:to>
      <xdr:col>3</xdr:col>
      <xdr:colOff>279400</xdr:colOff>
      <xdr:row>61</xdr:row>
      <xdr:rowOff>153162</xdr:rowOff>
    </xdr:to>
    <xdr:cxnSp macro="">
      <xdr:nvCxnSpPr>
        <xdr:cNvPr id="139" name="直線コネクタ 138"/>
        <xdr:cNvCxnSpPr/>
      </xdr:nvCxnSpPr>
      <xdr:spPr>
        <a:xfrm>
          <a:off x="1447800" y="105874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113809</xdr:rowOff>
    </xdr:from>
    <xdr:ext cx="762000" cy="259045"/>
    <xdr:sp macro="" textlink="">
      <xdr:nvSpPr>
        <xdr:cNvPr id="143" name="テキスト ボックス 142"/>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126492</xdr:rowOff>
    </xdr:from>
    <xdr:to>
      <xdr:col>7</xdr:col>
      <xdr:colOff>203200</xdr:colOff>
      <xdr:row>62</xdr:row>
      <xdr:rowOff>56642</xdr:rowOff>
    </xdr:to>
    <xdr:sp macro="" textlink="">
      <xdr:nvSpPr>
        <xdr:cNvPr id="149" name="円/楕円 148"/>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143019</xdr:rowOff>
    </xdr:from>
    <xdr:ext cx="762000" cy="259045"/>
    <xdr:sp macro="" textlink="">
      <xdr:nvSpPr>
        <xdr:cNvPr id="150" name="財政構造の弾力性該当値テキスト"/>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68580</xdr:rowOff>
    </xdr:from>
    <xdr:to>
      <xdr:col>6</xdr:col>
      <xdr:colOff>50800</xdr:colOff>
      <xdr:row>61</xdr:row>
      <xdr:rowOff>170180</xdr:rowOff>
    </xdr:to>
    <xdr:sp macro="" textlink="">
      <xdr:nvSpPr>
        <xdr:cNvPr id="151" name="円/楕円 150"/>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52" name="テキスト ボックス 151"/>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150622</xdr:rowOff>
    </xdr:from>
    <xdr:to>
      <xdr:col>4</xdr:col>
      <xdr:colOff>533400</xdr:colOff>
      <xdr:row>62</xdr:row>
      <xdr:rowOff>80772</xdr:rowOff>
    </xdr:to>
    <xdr:sp macro="" textlink="">
      <xdr:nvSpPr>
        <xdr:cNvPr id="153" name="円/楕円 152"/>
        <xdr:cNvSpPr/>
      </xdr:nvSpPr>
      <xdr:spPr>
        <a:xfrm>
          <a:off x="3175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65549</xdr:rowOff>
    </xdr:from>
    <xdr:ext cx="762000" cy="259045"/>
    <xdr:sp macro="" textlink="">
      <xdr:nvSpPr>
        <xdr:cNvPr id="154" name="テキスト ボックス 153"/>
        <xdr:cNvSpPr txBox="1"/>
      </xdr:nvSpPr>
      <xdr:spPr>
        <a:xfrm>
          <a:off x="2844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102362</xdr:rowOff>
    </xdr:from>
    <xdr:to>
      <xdr:col>3</xdr:col>
      <xdr:colOff>330200</xdr:colOff>
      <xdr:row>62</xdr:row>
      <xdr:rowOff>32512</xdr:rowOff>
    </xdr:to>
    <xdr:sp macro="" textlink="">
      <xdr:nvSpPr>
        <xdr:cNvPr id="155" name="円/楕円 154"/>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17289</xdr:rowOff>
    </xdr:from>
    <xdr:ext cx="762000" cy="259045"/>
    <xdr:sp macro="" textlink="">
      <xdr:nvSpPr>
        <xdr:cNvPr id="156" name="テキスト ボックス 155"/>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78232</xdr:rowOff>
    </xdr:from>
    <xdr:to>
      <xdr:col>2</xdr:col>
      <xdr:colOff>127000</xdr:colOff>
      <xdr:row>62</xdr:row>
      <xdr:rowOff>8382</xdr:rowOff>
    </xdr:to>
    <xdr:sp macro="" textlink="">
      <xdr:nvSpPr>
        <xdr:cNvPr id="157" name="円/楕円 156"/>
        <xdr:cNvSpPr/>
      </xdr:nvSpPr>
      <xdr:spPr>
        <a:xfrm>
          <a:off x="1397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18559</xdr:rowOff>
    </xdr:from>
    <xdr:ext cx="762000" cy="259045"/>
    <xdr:sp macro="" textlink="">
      <xdr:nvSpPr>
        <xdr:cNvPr id="158" name="テキスト ボックス 157"/>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[300,315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人数及びラスパイレスとも類似団体からすれば比率は低い傾向にあるものの、面積が広く散在する集落の公共的施設や教育環境の維持運営費等の物件費が圧迫していることが比率を引き上げる要因となっている。</a:t>
          </a:r>
        </a:p>
        <a:p>
          <a:r>
            <a:rPr kumimoji="1" lang="ja-JP" altLang="en-US" sz="1300">
              <a:latin typeface="ＭＳ Ｐゴシック"/>
            </a:rPr>
            <a:t>　これらの経費については、ほぼ常態化しており、経費も横ばいで推移している状況にあるものの、幼児施設や小中学校の村内１校統合により村内各地域に委託運行しているスクールバスの法改正による運行委託費の増が平成２７年度から上昇しているためである。</a:t>
          </a:r>
        </a:p>
        <a:p>
          <a:r>
            <a:rPr kumimoji="1" lang="ja-JP" altLang="en-US" sz="1300">
              <a:latin typeface="ＭＳ Ｐゴシック"/>
            </a:rPr>
            <a:t>　長期継続契約による単年度経費の圧縮や送迎バスサービスの見直し等により改善を図る。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18700</xdr:rowOff>
    </xdr:from>
    <xdr:to>
      <xdr:col>7</xdr:col>
      <xdr:colOff>152400</xdr:colOff>
      <xdr:row>85</xdr:row>
      <xdr:rowOff>33017</xdr:rowOff>
    </xdr:to>
    <xdr:cxnSp macro="">
      <xdr:nvCxnSpPr>
        <xdr:cNvPr id="193" name="直線コネクタ 192"/>
        <xdr:cNvCxnSpPr/>
      </xdr:nvCxnSpPr>
      <xdr:spPr>
        <a:xfrm>
          <a:off x="4114800" y="14591950"/>
          <a:ext cx="8382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163885</xdr:rowOff>
    </xdr:from>
    <xdr:to>
      <xdr:col>6</xdr:col>
      <xdr:colOff>0</xdr:colOff>
      <xdr:row>85</xdr:row>
      <xdr:rowOff>18700</xdr:rowOff>
    </xdr:to>
    <xdr:cxnSp macro="">
      <xdr:nvCxnSpPr>
        <xdr:cNvPr id="196" name="直線コネクタ 195"/>
        <xdr:cNvCxnSpPr/>
      </xdr:nvCxnSpPr>
      <xdr:spPr>
        <a:xfrm>
          <a:off x="3225800" y="14565685"/>
          <a:ext cx="889000" cy="2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120431</xdr:rowOff>
    </xdr:from>
    <xdr:ext cx="736600" cy="259045"/>
    <xdr:sp macro="" textlink="">
      <xdr:nvSpPr>
        <xdr:cNvPr id="198" name="テキスト ボックス 197"/>
        <xdr:cNvSpPr txBox="1"/>
      </xdr:nvSpPr>
      <xdr:spPr>
        <a:xfrm>
          <a:off x="3733800" y="1417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163885</xdr:rowOff>
    </xdr:from>
    <xdr:to>
      <xdr:col>4</xdr:col>
      <xdr:colOff>482600</xdr:colOff>
      <xdr:row>85</xdr:row>
      <xdr:rowOff>9799</xdr:rowOff>
    </xdr:to>
    <xdr:cxnSp macro="">
      <xdr:nvCxnSpPr>
        <xdr:cNvPr id="199" name="直線コネクタ 198"/>
        <xdr:cNvCxnSpPr/>
      </xdr:nvCxnSpPr>
      <xdr:spPr>
        <a:xfrm flipV="1">
          <a:off x="2336800" y="14565685"/>
          <a:ext cx="889000" cy="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54821</xdr:rowOff>
    </xdr:from>
    <xdr:ext cx="762000" cy="259045"/>
    <xdr:sp macro="" textlink="">
      <xdr:nvSpPr>
        <xdr:cNvPr id="201" name="テキスト ボックス 200"/>
        <xdr:cNvSpPr txBox="1"/>
      </xdr:nvSpPr>
      <xdr:spPr>
        <a:xfrm>
          <a:off x="2844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9799</xdr:rowOff>
    </xdr:from>
    <xdr:to>
      <xdr:col>3</xdr:col>
      <xdr:colOff>279400</xdr:colOff>
      <xdr:row>85</xdr:row>
      <xdr:rowOff>130116</xdr:rowOff>
    </xdr:to>
    <xdr:cxnSp macro="">
      <xdr:nvCxnSpPr>
        <xdr:cNvPr id="202" name="直線コネクタ 201"/>
        <xdr:cNvCxnSpPr/>
      </xdr:nvCxnSpPr>
      <xdr:spPr>
        <a:xfrm flipV="1">
          <a:off x="1447800" y="14583049"/>
          <a:ext cx="889000" cy="12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26046</xdr:rowOff>
    </xdr:from>
    <xdr:ext cx="762000" cy="259045"/>
    <xdr:sp macro="" textlink="">
      <xdr:nvSpPr>
        <xdr:cNvPr id="204" name="テキスト ボックス 203"/>
        <xdr:cNvSpPr txBox="1"/>
      </xdr:nvSpPr>
      <xdr:spPr>
        <a:xfrm>
          <a:off x="1955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29464</xdr:rowOff>
    </xdr:from>
    <xdr:ext cx="762000" cy="259045"/>
    <xdr:sp macro="" textlink="">
      <xdr:nvSpPr>
        <xdr:cNvPr id="206" name="テキスト ボックス 205"/>
        <xdr:cNvSpPr txBox="1"/>
      </xdr:nvSpPr>
      <xdr:spPr>
        <a:xfrm>
          <a:off x="1066800" y="1408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153667</xdr:rowOff>
    </xdr:from>
    <xdr:to>
      <xdr:col>7</xdr:col>
      <xdr:colOff>203200</xdr:colOff>
      <xdr:row>85</xdr:row>
      <xdr:rowOff>83817</xdr:rowOff>
    </xdr:to>
    <xdr:sp macro="" textlink="">
      <xdr:nvSpPr>
        <xdr:cNvPr id="212" name="円/楕円 211"/>
        <xdr:cNvSpPr/>
      </xdr:nvSpPr>
      <xdr:spPr>
        <a:xfrm>
          <a:off x="4902200" y="1455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125744</xdr:rowOff>
    </xdr:from>
    <xdr:ext cx="762000" cy="259045"/>
    <xdr:sp macro="" textlink="">
      <xdr:nvSpPr>
        <xdr:cNvPr id="213" name="人件費・物件費等の状況該当値テキスト"/>
        <xdr:cNvSpPr txBox="1"/>
      </xdr:nvSpPr>
      <xdr:spPr>
        <a:xfrm>
          <a:off x="5041900" y="1452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300,315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139350</xdr:rowOff>
    </xdr:from>
    <xdr:to>
      <xdr:col>6</xdr:col>
      <xdr:colOff>50800</xdr:colOff>
      <xdr:row>85</xdr:row>
      <xdr:rowOff>69500</xdr:rowOff>
    </xdr:to>
    <xdr:sp macro="" textlink="">
      <xdr:nvSpPr>
        <xdr:cNvPr id="214" name="円/楕円 213"/>
        <xdr:cNvSpPr/>
      </xdr:nvSpPr>
      <xdr:spPr>
        <a:xfrm>
          <a:off x="4064000" y="1454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54277</xdr:rowOff>
    </xdr:from>
    <xdr:ext cx="736600" cy="259045"/>
    <xdr:sp macro="" textlink="">
      <xdr:nvSpPr>
        <xdr:cNvPr id="215" name="テキスト ボックス 214"/>
        <xdr:cNvSpPr txBox="1"/>
      </xdr:nvSpPr>
      <xdr:spPr>
        <a:xfrm>
          <a:off x="3733800" y="14627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296,755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113085</xdr:rowOff>
    </xdr:from>
    <xdr:to>
      <xdr:col>4</xdr:col>
      <xdr:colOff>533400</xdr:colOff>
      <xdr:row>85</xdr:row>
      <xdr:rowOff>43235</xdr:rowOff>
    </xdr:to>
    <xdr:sp macro="" textlink="">
      <xdr:nvSpPr>
        <xdr:cNvPr id="216" name="円/楕円 215"/>
        <xdr:cNvSpPr/>
      </xdr:nvSpPr>
      <xdr:spPr>
        <a:xfrm>
          <a:off x="3175000" y="145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28012</xdr:rowOff>
    </xdr:from>
    <xdr:ext cx="762000" cy="259045"/>
    <xdr:sp macro="" textlink="">
      <xdr:nvSpPr>
        <xdr:cNvPr id="217" name="テキスト ボックス 216"/>
        <xdr:cNvSpPr txBox="1"/>
      </xdr:nvSpPr>
      <xdr:spPr>
        <a:xfrm>
          <a:off x="2844800" y="1460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290,224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130449</xdr:rowOff>
    </xdr:from>
    <xdr:to>
      <xdr:col>3</xdr:col>
      <xdr:colOff>330200</xdr:colOff>
      <xdr:row>85</xdr:row>
      <xdr:rowOff>60599</xdr:rowOff>
    </xdr:to>
    <xdr:sp macro="" textlink="">
      <xdr:nvSpPr>
        <xdr:cNvPr id="218" name="円/楕円 217"/>
        <xdr:cNvSpPr/>
      </xdr:nvSpPr>
      <xdr:spPr>
        <a:xfrm>
          <a:off x="2286000" y="145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45376</xdr:rowOff>
    </xdr:from>
    <xdr:ext cx="762000" cy="259045"/>
    <xdr:sp macro="" textlink="">
      <xdr:nvSpPr>
        <xdr:cNvPr id="219" name="テキスト ボックス 218"/>
        <xdr:cNvSpPr txBox="1"/>
      </xdr:nvSpPr>
      <xdr:spPr>
        <a:xfrm>
          <a:off x="1955800" y="1461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294,542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79316</xdr:rowOff>
    </xdr:from>
    <xdr:to>
      <xdr:col>2</xdr:col>
      <xdr:colOff>127000</xdr:colOff>
      <xdr:row>86</xdr:row>
      <xdr:rowOff>9466</xdr:rowOff>
    </xdr:to>
    <xdr:sp macro="" textlink="">
      <xdr:nvSpPr>
        <xdr:cNvPr id="220" name="円/楕円 219"/>
        <xdr:cNvSpPr/>
      </xdr:nvSpPr>
      <xdr:spPr>
        <a:xfrm>
          <a:off x="1397000" y="146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165693</xdr:rowOff>
    </xdr:from>
    <xdr:ext cx="762000" cy="259045"/>
    <xdr:sp macro="" textlink="">
      <xdr:nvSpPr>
        <xdr:cNvPr id="221" name="テキスト ボックス 220"/>
        <xdr:cNvSpPr txBox="1"/>
      </xdr:nvSpPr>
      <xdr:spPr>
        <a:xfrm>
          <a:off x="1066800" y="147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324,459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従来より、散在する集落ごとにある児童・幼児教育施設の運営のため、類似団体に比べ職員数（幼稚園教諭・児童厚生員）が多く、定員管理上も類似団体を超過していた。</a:t>
          </a:r>
        </a:p>
        <a:p>
          <a:r>
            <a:rPr kumimoji="1" lang="ja-JP" altLang="en-US" sz="1300">
              <a:latin typeface="ＭＳ Ｐゴシック"/>
            </a:rPr>
            <a:t>　そのため、給与支給額を抑える傾向にあったことから類似団体と比べ、ラスパイレス指数は低い水準にあったという背景があった。</a:t>
          </a:r>
        </a:p>
        <a:p>
          <a:r>
            <a:rPr kumimoji="1" lang="ja-JP" altLang="en-US" sz="1300">
              <a:latin typeface="ＭＳ Ｐゴシック"/>
            </a:rPr>
            <a:t>　その傾向は、定員管理上の数値が改善された平成２３年度以降も引き続き堅持し、健全財政維持のため、引き続きこのレベルを維持するものとする。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84</xdr:row>
      <xdr:rowOff>58420</xdr:rowOff>
    </xdr:to>
    <xdr:cxnSp macro="">
      <xdr:nvCxnSpPr>
        <xdr:cNvPr id="255" name="直線コネクタ 254"/>
        <xdr:cNvCxnSpPr/>
      </xdr:nvCxnSpPr>
      <xdr:spPr>
        <a:xfrm>
          <a:off x="16179800" y="1441196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10161</xdr:rowOff>
    </xdr:from>
    <xdr:to>
      <xdr:col>23</xdr:col>
      <xdr:colOff>406400</xdr:colOff>
      <xdr:row>84</xdr:row>
      <xdr:rowOff>50377</xdr:rowOff>
    </xdr:to>
    <xdr:cxnSp macro="">
      <xdr:nvCxnSpPr>
        <xdr:cNvPr id="258" name="直線コネクタ 257"/>
        <xdr:cNvCxnSpPr/>
      </xdr:nvCxnSpPr>
      <xdr:spPr>
        <a:xfrm flipV="1">
          <a:off x="15290800" y="144119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0" name="テキスト ボックス 259"/>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50377</xdr:rowOff>
    </xdr:from>
    <xdr:to>
      <xdr:col>22</xdr:col>
      <xdr:colOff>203200</xdr:colOff>
      <xdr:row>87</xdr:row>
      <xdr:rowOff>139277</xdr:rowOff>
    </xdr:to>
    <xdr:cxnSp macro="">
      <xdr:nvCxnSpPr>
        <xdr:cNvPr id="261" name="直線コネクタ 260"/>
        <xdr:cNvCxnSpPr/>
      </xdr:nvCxnSpPr>
      <xdr:spPr>
        <a:xfrm flipV="1">
          <a:off x="14401800" y="1445217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63" name="テキスト ボックス 262"/>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133773</xdr:rowOff>
    </xdr:from>
    <xdr:to>
      <xdr:col>21</xdr:col>
      <xdr:colOff>0</xdr:colOff>
      <xdr:row>87</xdr:row>
      <xdr:rowOff>139277</xdr:rowOff>
    </xdr:to>
    <xdr:cxnSp macro="">
      <xdr:nvCxnSpPr>
        <xdr:cNvPr id="264" name="直線コネクタ 263"/>
        <xdr:cNvCxnSpPr/>
      </xdr:nvCxnSpPr>
      <xdr:spPr>
        <a:xfrm>
          <a:off x="13512800" y="1487847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6" name="テキスト ボックス 265"/>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68" name="テキスト ボックス 267"/>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4" name="円/楕円 273"/>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24147</xdr:rowOff>
    </xdr:from>
    <xdr:ext cx="762000" cy="259045"/>
    <xdr:sp macro="" textlink="">
      <xdr:nvSpPr>
        <xdr:cNvPr id="275"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130811</xdr:rowOff>
    </xdr:from>
    <xdr:to>
      <xdr:col>23</xdr:col>
      <xdr:colOff>457200</xdr:colOff>
      <xdr:row>84</xdr:row>
      <xdr:rowOff>60961</xdr:rowOff>
    </xdr:to>
    <xdr:sp macro="" textlink="">
      <xdr:nvSpPr>
        <xdr:cNvPr id="276" name="円/楕円 275"/>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77" name="テキスト ボックス 276"/>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171027</xdr:rowOff>
    </xdr:from>
    <xdr:to>
      <xdr:col>22</xdr:col>
      <xdr:colOff>254000</xdr:colOff>
      <xdr:row>84</xdr:row>
      <xdr:rowOff>101177</xdr:rowOff>
    </xdr:to>
    <xdr:sp macro="" textlink="">
      <xdr:nvSpPr>
        <xdr:cNvPr id="278" name="円/楕円 277"/>
        <xdr:cNvSpPr/>
      </xdr:nvSpPr>
      <xdr:spPr>
        <a:xfrm>
          <a:off x="15240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79" name="テキスト ボックス 278"/>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88477</xdr:rowOff>
    </xdr:from>
    <xdr:to>
      <xdr:col>21</xdr:col>
      <xdr:colOff>50800</xdr:colOff>
      <xdr:row>88</xdr:row>
      <xdr:rowOff>18627</xdr:rowOff>
    </xdr:to>
    <xdr:sp macro="" textlink="">
      <xdr:nvSpPr>
        <xdr:cNvPr id="280" name="円/楕円 279"/>
        <xdr:cNvSpPr/>
      </xdr:nvSpPr>
      <xdr:spPr>
        <a:xfrm>
          <a:off x="14351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28804</xdr:rowOff>
    </xdr:from>
    <xdr:ext cx="762000" cy="259045"/>
    <xdr:sp macro="" textlink="">
      <xdr:nvSpPr>
        <xdr:cNvPr id="281" name="テキスト ボックス 280"/>
        <xdr:cNvSpPr txBox="1"/>
      </xdr:nvSpPr>
      <xdr:spPr>
        <a:xfrm>
          <a:off x="14020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82973</xdr:rowOff>
    </xdr:from>
    <xdr:to>
      <xdr:col>19</xdr:col>
      <xdr:colOff>533400</xdr:colOff>
      <xdr:row>87</xdr:row>
      <xdr:rowOff>13123</xdr:rowOff>
    </xdr:to>
    <xdr:sp macro="" textlink="">
      <xdr:nvSpPr>
        <xdr:cNvPr id="282" name="円/楕円 281"/>
        <xdr:cNvSpPr/>
      </xdr:nvSpPr>
      <xdr:spPr>
        <a:xfrm>
          <a:off x="13462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23300</xdr:rowOff>
    </xdr:from>
    <xdr:ext cx="762000" cy="259045"/>
    <xdr:sp macro="" textlink="">
      <xdr:nvSpPr>
        <xdr:cNvPr id="283" name="テキスト ボックス 282"/>
        <xdr:cNvSpPr txBox="1"/>
      </xdr:nvSpPr>
      <xdr:spPr>
        <a:xfrm>
          <a:off x="13131800" y="1459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平成２２年度の児童・幼児教育公務員２１人の退職により、平成２３年度から類似団体の定員管理における比率に近づき改善が図られた。</a:t>
          </a:r>
        </a:p>
        <a:p>
          <a:r>
            <a:rPr kumimoji="1" lang="ja-JP" altLang="en-US" sz="1300">
              <a:latin typeface="ＭＳ Ｐゴシック"/>
            </a:rPr>
            <a:t>　さらに平成２５年度には△１人、平成２６年度は△３人、平成２７年度△５人と退職者に対し補充人員を抑え、職員数は減少する傾向にある。</a:t>
          </a:r>
        </a:p>
        <a:p>
          <a:r>
            <a:rPr kumimoji="1" lang="ja-JP" altLang="en-US" sz="1300">
              <a:latin typeface="ＭＳ Ｐゴシック"/>
            </a:rPr>
            <a:t>　今後は平成２７年度を基準として、今後５ヶ年で退職者に対して採用を△１名ずつ（５％程度の減）とし定員管理の適正化を図る。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58710</xdr:rowOff>
    </xdr:from>
    <xdr:to>
      <xdr:col>24</xdr:col>
      <xdr:colOff>558800</xdr:colOff>
      <xdr:row>61</xdr:row>
      <xdr:rowOff>91113</xdr:rowOff>
    </xdr:to>
    <xdr:cxnSp macro="">
      <xdr:nvCxnSpPr>
        <xdr:cNvPr id="320" name="直線コネクタ 319"/>
        <xdr:cNvCxnSpPr/>
      </xdr:nvCxnSpPr>
      <xdr:spPr>
        <a:xfrm>
          <a:off x="16179800" y="10517160"/>
          <a:ext cx="8382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21"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58710</xdr:rowOff>
    </xdr:from>
    <xdr:to>
      <xdr:col>23</xdr:col>
      <xdr:colOff>406400</xdr:colOff>
      <xdr:row>61</xdr:row>
      <xdr:rowOff>71810</xdr:rowOff>
    </xdr:to>
    <xdr:cxnSp macro="">
      <xdr:nvCxnSpPr>
        <xdr:cNvPr id="323" name="直線コネクタ 322"/>
        <xdr:cNvCxnSpPr/>
      </xdr:nvCxnSpPr>
      <xdr:spPr>
        <a:xfrm flipV="1">
          <a:off x="15290800" y="10517160"/>
          <a:ext cx="889000" cy="1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5" name="テキスト ボックス 324"/>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71810</xdr:rowOff>
    </xdr:from>
    <xdr:to>
      <xdr:col>22</xdr:col>
      <xdr:colOff>203200</xdr:colOff>
      <xdr:row>61</xdr:row>
      <xdr:rowOff>85598</xdr:rowOff>
    </xdr:to>
    <xdr:cxnSp macro="">
      <xdr:nvCxnSpPr>
        <xdr:cNvPr id="326" name="直線コネクタ 325"/>
        <xdr:cNvCxnSpPr/>
      </xdr:nvCxnSpPr>
      <xdr:spPr>
        <a:xfrm flipV="1">
          <a:off x="14401800" y="1053026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8" name="テキスト ボックス 327"/>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85598</xdr:rowOff>
    </xdr:from>
    <xdr:to>
      <xdr:col>21</xdr:col>
      <xdr:colOff>0</xdr:colOff>
      <xdr:row>61</xdr:row>
      <xdr:rowOff>87666</xdr:rowOff>
    </xdr:to>
    <xdr:cxnSp macro="">
      <xdr:nvCxnSpPr>
        <xdr:cNvPr id="329" name="直線コネクタ 328"/>
        <xdr:cNvCxnSpPr/>
      </xdr:nvCxnSpPr>
      <xdr:spPr>
        <a:xfrm flipV="1">
          <a:off x="13512800" y="10544048"/>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31" name="テキスト ボックス 330"/>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3" name="テキスト ボックス 332"/>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40313</xdr:rowOff>
    </xdr:from>
    <xdr:to>
      <xdr:col>24</xdr:col>
      <xdr:colOff>609600</xdr:colOff>
      <xdr:row>61</xdr:row>
      <xdr:rowOff>141913</xdr:rowOff>
    </xdr:to>
    <xdr:sp macro="" textlink="">
      <xdr:nvSpPr>
        <xdr:cNvPr id="339" name="円/楕円 338"/>
        <xdr:cNvSpPr/>
      </xdr:nvSpPr>
      <xdr:spPr>
        <a:xfrm>
          <a:off x="16967200" y="1049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56840</xdr:rowOff>
    </xdr:from>
    <xdr:ext cx="762000" cy="259045"/>
    <xdr:sp macro="" textlink="">
      <xdr:nvSpPr>
        <xdr:cNvPr id="340" name="定員管理の状況該当値テキスト"/>
        <xdr:cNvSpPr txBox="1"/>
      </xdr:nvSpPr>
      <xdr:spPr>
        <a:xfrm>
          <a:off x="17106900" y="103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7910</xdr:rowOff>
    </xdr:from>
    <xdr:to>
      <xdr:col>23</xdr:col>
      <xdr:colOff>457200</xdr:colOff>
      <xdr:row>61</xdr:row>
      <xdr:rowOff>109510</xdr:rowOff>
    </xdr:to>
    <xdr:sp macro="" textlink="">
      <xdr:nvSpPr>
        <xdr:cNvPr id="341" name="円/楕円 340"/>
        <xdr:cNvSpPr/>
      </xdr:nvSpPr>
      <xdr:spPr>
        <a:xfrm>
          <a:off x="16129000" y="104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119687</xdr:rowOff>
    </xdr:from>
    <xdr:ext cx="736600" cy="259045"/>
    <xdr:sp macro="" textlink="">
      <xdr:nvSpPr>
        <xdr:cNvPr id="342" name="テキスト ボックス 341"/>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21010</xdr:rowOff>
    </xdr:from>
    <xdr:to>
      <xdr:col>22</xdr:col>
      <xdr:colOff>254000</xdr:colOff>
      <xdr:row>61</xdr:row>
      <xdr:rowOff>122610</xdr:rowOff>
    </xdr:to>
    <xdr:sp macro="" textlink="">
      <xdr:nvSpPr>
        <xdr:cNvPr id="343" name="円/楕円 342"/>
        <xdr:cNvSpPr/>
      </xdr:nvSpPr>
      <xdr:spPr>
        <a:xfrm>
          <a:off x="15240000" y="1047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132787</xdr:rowOff>
    </xdr:from>
    <xdr:ext cx="762000" cy="259045"/>
    <xdr:sp macro="" textlink="">
      <xdr:nvSpPr>
        <xdr:cNvPr id="344" name="テキスト ボックス 343"/>
        <xdr:cNvSpPr txBox="1"/>
      </xdr:nvSpPr>
      <xdr:spPr>
        <a:xfrm>
          <a:off x="14909800" y="1024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34798</xdr:rowOff>
    </xdr:from>
    <xdr:to>
      <xdr:col>21</xdr:col>
      <xdr:colOff>50800</xdr:colOff>
      <xdr:row>61</xdr:row>
      <xdr:rowOff>136398</xdr:rowOff>
    </xdr:to>
    <xdr:sp macro="" textlink="">
      <xdr:nvSpPr>
        <xdr:cNvPr id="345" name="円/楕円 344"/>
        <xdr:cNvSpPr/>
      </xdr:nvSpPr>
      <xdr:spPr>
        <a:xfrm>
          <a:off x="14351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146575</xdr:rowOff>
    </xdr:from>
    <xdr:ext cx="762000" cy="259045"/>
    <xdr:sp macro="" textlink="">
      <xdr:nvSpPr>
        <xdr:cNvPr id="346" name="テキスト ボックス 345"/>
        <xdr:cNvSpPr txBox="1"/>
      </xdr:nvSpPr>
      <xdr:spPr>
        <a:xfrm>
          <a:off x="14020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36866</xdr:rowOff>
    </xdr:from>
    <xdr:to>
      <xdr:col>19</xdr:col>
      <xdr:colOff>533400</xdr:colOff>
      <xdr:row>61</xdr:row>
      <xdr:rowOff>138466</xdr:rowOff>
    </xdr:to>
    <xdr:sp macro="" textlink="">
      <xdr:nvSpPr>
        <xdr:cNvPr id="347" name="円/楕円 346"/>
        <xdr:cNvSpPr/>
      </xdr:nvSpPr>
      <xdr:spPr>
        <a:xfrm>
          <a:off x="13462000" y="1049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148643</xdr:rowOff>
    </xdr:from>
    <xdr:ext cx="762000" cy="259045"/>
    <xdr:sp macro="" textlink="">
      <xdr:nvSpPr>
        <xdr:cNvPr id="348" name="テキスト ボックス 347"/>
        <xdr:cNvSpPr txBox="1"/>
      </xdr:nvSpPr>
      <xdr:spPr>
        <a:xfrm>
          <a:off x="13131800" y="1026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及び準公債費の支出は年々減少傾向にあるが、それを上回る勢いで標準財政規模も減少（原発による固定資産税の減少と普通交付税の額）していくため、比率は横ばいあるいは悪化していく傾向にある。</a:t>
          </a:r>
        </a:p>
        <a:p>
          <a:r>
            <a:rPr kumimoji="1" lang="ja-JP" altLang="en-US" sz="1300">
              <a:latin typeface="ＭＳ Ｐゴシック"/>
            </a:rPr>
            <a:t>　比率上昇の要因となっている理由としては、広大な面積に整備した高資本となる公営企業債、第一次産業振興のための公営事業債（公有林・草地開発）の既発債であり、繰上げ償還及び地方債の新規発行を抑制することで、比率の上昇を抑えることとする。</a:t>
          </a:r>
        </a:p>
        <a:p>
          <a:r>
            <a:rPr kumimoji="1" lang="ja-JP" altLang="en-US" sz="1300">
              <a:latin typeface="ＭＳ Ｐゴシック"/>
            </a:rPr>
            <a:t>　ピークは平成２７年度と推測している。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45</xdr:row>
      <xdr:rowOff>56388</xdr:rowOff>
    </xdr:from>
    <xdr:to>
      <xdr:col>24</xdr:col>
      <xdr:colOff>558800</xdr:colOff>
      <xdr:row>45</xdr:row>
      <xdr:rowOff>90170</xdr:rowOff>
    </xdr:to>
    <xdr:cxnSp macro="">
      <xdr:nvCxnSpPr>
        <xdr:cNvPr id="379" name="直線コネクタ 378"/>
        <xdr:cNvCxnSpPr/>
      </xdr:nvCxnSpPr>
      <xdr:spPr>
        <a:xfrm>
          <a:off x="16179800" y="777163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80"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45</xdr:row>
      <xdr:rowOff>3302</xdr:rowOff>
    </xdr:from>
    <xdr:to>
      <xdr:col>23</xdr:col>
      <xdr:colOff>406400</xdr:colOff>
      <xdr:row>45</xdr:row>
      <xdr:rowOff>56388</xdr:rowOff>
    </xdr:to>
    <xdr:cxnSp macro="">
      <xdr:nvCxnSpPr>
        <xdr:cNvPr id="382" name="直線コネクタ 381"/>
        <xdr:cNvCxnSpPr/>
      </xdr:nvCxnSpPr>
      <xdr:spPr>
        <a:xfrm>
          <a:off x="15290800" y="771855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4" name="テキスト ボックス 383"/>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150622</xdr:rowOff>
    </xdr:from>
    <xdr:to>
      <xdr:col>22</xdr:col>
      <xdr:colOff>203200</xdr:colOff>
      <xdr:row>45</xdr:row>
      <xdr:rowOff>3302</xdr:rowOff>
    </xdr:to>
    <xdr:cxnSp macro="">
      <xdr:nvCxnSpPr>
        <xdr:cNvPr id="385" name="直線コネクタ 384"/>
        <xdr:cNvCxnSpPr/>
      </xdr:nvCxnSpPr>
      <xdr:spPr>
        <a:xfrm>
          <a:off x="14401800" y="769442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7" name="テキスト ボックス 386"/>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150622</xdr:rowOff>
    </xdr:from>
    <xdr:to>
      <xdr:col>21</xdr:col>
      <xdr:colOff>0</xdr:colOff>
      <xdr:row>45</xdr:row>
      <xdr:rowOff>27432</xdr:rowOff>
    </xdr:to>
    <xdr:cxnSp macro="">
      <xdr:nvCxnSpPr>
        <xdr:cNvPr id="388" name="直線コネクタ 387"/>
        <xdr:cNvCxnSpPr/>
      </xdr:nvCxnSpPr>
      <xdr:spPr>
        <a:xfrm flipV="1">
          <a:off x="13512800" y="76944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90" name="テキスト ボックス 389"/>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2" name="テキスト ボックス 391"/>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45</xdr:row>
      <xdr:rowOff>39370</xdr:rowOff>
    </xdr:from>
    <xdr:to>
      <xdr:col>24</xdr:col>
      <xdr:colOff>609600</xdr:colOff>
      <xdr:row>45</xdr:row>
      <xdr:rowOff>140970</xdr:rowOff>
    </xdr:to>
    <xdr:sp macro="" textlink="">
      <xdr:nvSpPr>
        <xdr:cNvPr id="398" name="円/楕円 397"/>
        <xdr:cNvSpPr/>
      </xdr:nvSpPr>
      <xdr:spPr>
        <a:xfrm>
          <a:off x="169672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106697</xdr:rowOff>
    </xdr:from>
    <xdr:ext cx="762000" cy="259045"/>
    <xdr:sp macro="" textlink="">
      <xdr:nvSpPr>
        <xdr:cNvPr id="399" name="公債費負担の状況該当値テキスト"/>
        <xdr:cNvSpPr txBox="1"/>
      </xdr:nvSpPr>
      <xdr:spPr>
        <a:xfrm>
          <a:off x="17106900" y="765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23</xdr:col>
      <xdr:colOff>355600</xdr:colOff>
      <xdr:row>45</xdr:row>
      <xdr:rowOff>5588</xdr:rowOff>
    </xdr:from>
    <xdr:to>
      <xdr:col>23</xdr:col>
      <xdr:colOff>457200</xdr:colOff>
      <xdr:row>45</xdr:row>
      <xdr:rowOff>107188</xdr:rowOff>
    </xdr:to>
    <xdr:sp macro="" textlink="">
      <xdr:nvSpPr>
        <xdr:cNvPr id="400" name="円/楕円 399"/>
        <xdr:cNvSpPr/>
      </xdr:nvSpPr>
      <xdr:spPr>
        <a:xfrm>
          <a:off x="16129000" y="772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91965</xdr:rowOff>
    </xdr:from>
    <xdr:ext cx="736600" cy="259045"/>
    <xdr:sp macro="" textlink="">
      <xdr:nvSpPr>
        <xdr:cNvPr id="401" name="テキスト ボックス 400"/>
        <xdr:cNvSpPr txBox="1"/>
      </xdr:nvSpPr>
      <xdr:spPr>
        <a:xfrm>
          <a:off x="15798800" y="780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123952</xdr:rowOff>
    </xdr:from>
    <xdr:to>
      <xdr:col>22</xdr:col>
      <xdr:colOff>254000</xdr:colOff>
      <xdr:row>45</xdr:row>
      <xdr:rowOff>54102</xdr:rowOff>
    </xdr:to>
    <xdr:sp macro="" textlink="">
      <xdr:nvSpPr>
        <xdr:cNvPr id="402" name="円/楕円 401"/>
        <xdr:cNvSpPr/>
      </xdr:nvSpPr>
      <xdr:spPr>
        <a:xfrm>
          <a:off x="15240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38879</xdr:rowOff>
    </xdr:from>
    <xdr:ext cx="762000" cy="259045"/>
    <xdr:sp macro="" textlink="">
      <xdr:nvSpPr>
        <xdr:cNvPr id="403" name="テキスト ボックス 402"/>
        <xdr:cNvSpPr txBox="1"/>
      </xdr:nvSpPr>
      <xdr:spPr>
        <a:xfrm>
          <a:off x="14909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99822</xdr:rowOff>
    </xdr:from>
    <xdr:to>
      <xdr:col>21</xdr:col>
      <xdr:colOff>50800</xdr:colOff>
      <xdr:row>45</xdr:row>
      <xdr:rowOff>29972</xdr:rowOff>
    </xdr:to>
    <xdr:sp macro="" textlink="">
      <xdr:nvSpPr>
        <xdr:cNvPr id="404" name="円/楕円 403"/>
        <xdr:cNvSpPr/>
      </xdr:nvSpPr>
      <xdr:spPr>
        <a:xfrm>
          <a:off x="14351000" y="764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14749</xdr:rowOff>
    </xdr:from>
    <xdr:ext cx="762000" cy="259045"/>
    <xdr:sp macro="" textlink="">
      <xdr:nvSpPr>
        <xdr:cNvPr id="405" name="テキスト ボックス 404"/>
        <xdr:cNvSpPr txBox="1"/>
      </xdr:nvSpPr>
      <xdr:spPr>
        <a:xfrm>
          <a:off x="14020800" y="772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148082</xdr:rowOff>
    </xdr:from>
    <xdr:to>
      <xdr:col>19</xdr:col>
      <xdr:colOff>533400</xdr:colOff>
      <xdr:row>45</xdr:row>
      <xdr:rowOff>78232</xdr:rowOff>
    </xdr:to>
    <xdr:sp macro="" textlink="">
      <xdr:nvSpPr>
        <xdr:cNvPr id="406" name="円/楕円 405"/>
        <xdr:cNvSpPr/>
      </xdr:nvSpPr>
      <xdr:spPr>
        <a:xfrm>
          <a:off x="13462000" y="769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63009</xdr:rowOff>
    </xdr:from>
    <xdr:ext cx="762000" cy="259045"/>
    <xdr:sp macro="" textlink="">
      <xdr:nvSpPr>
        <xdr:cNvPr id="407" name="テキスト ボックス 406"/>
        <xdr:cNvSpPr txBox="1"/>
      </xdr:nvSpPr>
      <xdr:spPr>
        <a:xfrm>
          <a:off x="13131800" y="777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地方債残高の減少、新たな債務負担の設定や平成２５年度に解散した東通村土地開発公社の将来負担等も解消されたため、将来負担費用は減少傾向にある。</a:t>
          </a:r>
        </a:p>
        <a:p>
          <a:r>
            <a:rPr kumimoji="1" lang="ja-JP" altLang="en-US" sz="1300">
              <a:latin typeface="ＭＳ Ｐゴシック"/>
            </a:rPr>
            <a:t>　しかし、分母である標準財政規模の減少により、比率の改善への効果は微少にとどまっている状況にある。</a:t>
          </a:r>
        </a:p>
        <a:p>
          <a:r>
            <a:rPr kumimoji="1" lang="ja-JP" altLang="en-US" sz="1300">
              <a:latin typeface="ＭＳ Ｐゴシック"/>
            </a:rPr>
            <a:t>　また、平成３０年度の民間活用住宅買入れ事業が終了すれば、債務負担が解消されることから将来負担がマイナスに転じることとなる。今後も公債費、債務負担の抑制を図り、健全性を保持していくこととす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147796</xdr:rowOff>
    </xdr:from>
    <xdr:to>
      <xdr:col>24</xdr:col>
      <xdr:colOff>558800</xdr:colOff>
      <xdr:row>16</xdr:row>
      <xdr:rowOff>26416</xdr:rowOff>
    </xdr:to>
    <xdr:cxnSp macro="">
      <xdr:nvCxnSpPr>
        <xdr:cNvPr id="437" name="直線コネクタ 436"/>
        <xdr:cNvCxnSpPr/>
      </xdr:nvCxnSpPr>
      <xdr:spPr>
        <a:xfrm flipV="1">
          <a:off x="16179800" y="2719546"/>
          <a:ext cx="8382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8"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9" name="フローチャート : 判断 438"/>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26416</xdr:rowOff>
    </xdr:from>
    <xdr:to>
      <xdr:col>23</xdr:col>
      <xdr:colOff>406400</xdr:colOff>
      <xdr:row>16</xdr:row>
      <xdr:rowOff>154908</xdr:rowOff>
    </xdr:to>
    <xdr:cxnSp macro="">
      <xdr:nvCxnSpPr>
        <xdr:cNvPr id="440" name="直線コネクタ 439"/>
        <xdr:cNvCxnSpPr/>
      </xdr:nvCxnSpPr>
      <xdr:spPr>
        <a:xfrm flipV="1">
          <a:off x="15290800" y="2769616"/>
          <a:ext cx="889000" cy="12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41" name="フローチャート : 判断 440"/>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2" name="テキスト ボックス 441"/>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154908</xdr:rowOff>
    </xdr:from>
    <xdr:to>
      <xdr:col>22</xdr:col>
      <xdr:colOff>203200</xdr:colOff>
      <xdr:row>16</xdr:row>
      <xdr:rowOff>165164</xdr:rowOff>
    </xdr:to>
    <xdr:cxnSp macro="">
      <xdr:nvCxnSpPr>
        <xdr:cNvPr id="443" name="直線コネクタ 442"/>
        <xdr:cNvCxnSpPr/>
      </xdr:nvCxnSpPr>
      <xdr:spPr>
        <a:xfrm flipV="1">
          <a:off x="14401800" y="2898108"/>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4" name="フローチャート : 判断 443"/>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5" name="テキスト ボックス 444"/>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165164</xdr:rowOff>
    </xdr:from>
    <xdr:to>
      <xdr:col>21</xdr:col>
      <xdr:colOff>0</xdr:colOff>
      <xdr:row>17</xdr:row>
      <xdr:rowOff>58261</xdr:rowOff>
    </xdr:to>
    <xdr:cxnSp macro="">
      <xdr:nvCxnSpPr>
        <xdr:cNvPr id="446" name="直線コネクタ 445"/>
        <xdr:cNvCxnSpPr/>
      </xdr:nvCxnSpPr>
      <xdr:spPr>
        <a:xfrm flipV="1">
          <a:off x="13512800" y="2908364"/>
          <a:ext cx="889000" cy="6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7" name="フローチャート : 判断 446"/>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8" name="テキスト ボックス 447"/>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9" name="フローチャート : 判断 448"/>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50" name="テキスト ボックス 449"/>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96996</xdr:rowOff>
    </xdr:from>
    <xdr:to>
      <xdr:col>24</xdr:col>
      <xdr:colOff>609600</xdr:colOff>
      <xdr:row>16</xdr:row>
      <xdr:rowOff>27146</xdr:rowOff>
    </xdr:to>
    <xdr:sp macro="" textlink="">
      <xdr:nvSpPr>
        <xdr:cNvPr id="456" name="円/楕円 455"/>
        <xdr:cNvSpPr/>
      </xdr:nvSpPr>
      <xdr:spPr>
        <a:xfrm>
          <a:off x="16967200" y="26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69073</xdr:rowOff>
    </xdr:from>
    <xdr:ext cx="762000" cy="259045"/>
    <xdr:sp macro="" textlink="">
      <xdr:nvSpPr>
        <xdr:cNvPr id="457" name="将来負担の状況該当値テキスト"/>
        <xdr:cNvSpPr txBox="1"/>
      </xdr:nvSpPr>
      <xdr:spPr>
        <a:xfrm>
          <a:off x="17106900" y="264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147066</xdr:rowOff>
    </xdr:from>
    <xdr:to>
      <xdr:col>23</xdr:col>
      <xdr:colOff>457200</xdr:colOff>
      <xdr:row>16</xdr:row>
      <xdr:rowOff>77216</xdr:rowOff>
    </xdr:to>
    <xdr:sp macro="" textlink="">
      <xdr:nvSpPr>
        <xdr:cNvPr id="458" name="円/楕円 457"/>
        <xdr:cNvSpPr/>
      </xdr:nvSpPr>
      <xdr:spPr>
        <a:xfrm>
          <a:off x="16129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61993</xdr:rowOff>
    </xdr:from>
    <xdr:ext cx="736600" cy="259045"/>
    <xdr:sp macro="" textlink="">
      <xdr:nvSpPr>
        <xdr:cNvPr id="459" name="テキスト ボックス 458"/>
        <xdr:cNvSpPr txBox="1"/>
      </xdr:nvSpPr>
      <xdr:spPr>
        <a:xfrm>
          <a:off x="15798800" y="280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104108</xdr:rowOff>
    </xdr:from>
    <xdr:to>
      <xdr:col>22</xdr:col>
      <xdr:colOff>254000</xdr:colOff>
      <xdr:row>17</xdr:row>
      <xdr:rowOff>34258</xdr:rowOff>
    </xdr:to>
    <xdr:sp macro="" textlink="">
      <xdr:nvSpPr>
        <xdr:cNvPr id="460" name="円/楕円 459"/>
        <xdr:cNvSpPr/>
      </xdr:nvSpPr>
      <xdr:spPr>
        <a:xfrm>
          <a:off x="15240000" y="28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19035</xdr:rowOff>
    </xdr:from>
    <xdr:ext cx="762000" cy="259045"/>
    <xdr:sp macro="" textlink="">
      <xdr:nvSpPr>
        <xdr:cNvPr id="461" name="テキスト ボックス 460"/>
        <xdr:cNvSpPr txBox="1"/>
      </xdr:nvSpPr>
      <xdr:spPr>
        <a:xfrm>
          <a:off x="14909800" y="293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114364</xdr:rowOff>
    </xdr:from>
    <xdr:to>
      <xdr:col>21</xdr:col>
      <xdr:colOff>50800</xdr:colOff>
      <xdr:row>17</xdr:row>
      <xdr:rowOff>44514</xdr:rowOff>
    </xdr:to>
    <xdr:sp macro="" textlink="">
      <xdr:nvSpPr>
        <xdr:cNvPr id="462" name="円/楕円 461"/>
        <xdr:cNvSpPr/>
      </xdr:nvSpPr>
      <xdr:spPr>
        <a:xfrm>
          <a:off x="14351000" y="285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29291</xdr:rowOff>
    </xdr:from>
    <xdr:ext cx="762000" cy="259045"/>
    <xdr:sp macro="" textlink="">
      <xdr:nvSpPr>
        <xdr:cNvPr id="463" name="テキスト ボックス 462"/>
        <xdr:cNvSpPr txBox="1"/>
      </xdr:nvSpPr>
      <xdr:spPr>
        <a:xfrm>
          <a:off x="14020800" y="29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7461</xdr:rowOff>
    </xdr:from>
    <xdr:to>
      <xdr:col>19</xdr:col>
      <xdr:colOff>533400</xdr:colOff>
      <xdr:row>17</xdr:row>
      <xdr:rowOff>109061</xdr:rowOff>
    </xdr:to>
    <xdr:sp macro="" textlink="">
      <xdr:nvSpPr>
        <xdr:cNvPr id="464" name="円/楕円 463"/>
        <xdr:cNvSpPr/>
      </xdr:nvSpPr>
      <xdr:spPr>
        <a:xfrm>
          <a:off x="13462000" y="29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93838</xdr:rowOff>
    </xdr:from>
    <xdr:ext cx="762000" cy="259045"/>
    <xdr:sp macro="" textlink="">
      <xdr:nvSpPr>
        <xdr:cNvPr id="465" name="テキスト ボックス 464"/>
        <xdr:cNvSpPr txBox="1"/>
      </xdr:nvSpPr>
      <xdr:spPr>
        <a:xfrm>
          <a:off x="13131800" y="300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青森県東通村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6,888
6,881
295.27
6,764,130
6,641,983
119,417
3,807,239
7,962,698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22.0
24.5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人件費は、定員管理上の人数やラスパイレス指数が低いため、結果として人件費の抑制に寄与している。</a:t>
          </a:r>
        </a:p>
        <a:p>
          <a:r>
            <a:rPr kumimoji="1" lang="ja-JP" altLang="en-US" sz="1300">
              <a:latin typeface="ＭＳ Ｐゴシック"/>
            </a:rPr>
            <a:t>　限られた財源を活かすため、人件費以外の施策を拡充するものとする。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119380</xdr:rowOff>
    </xdr:from>
    <xdr:to>
      <xdr:col>7</xdr:col>
      <xdr:colOff>15875</xdr:colOff>
      <xdr:row>34</xdr:row>
      <xdr:rowOff>127000</xdr:rowOff>
    </xdr:to>
    <xdr:cxnSp macro="">
      <xdr:nvCxnSpPr>
        <xdr:cNvPr id="66" name="直線コネクタ 65"/>
        <xdr:cNvCxnSpPr/>
      </xdr:nvCxnSpPr>
      <xdr:spPr>
        <a:xfrm flipV="1">
          <a:off x="3987800" y="5948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35</xdr:row>
      <xdr:rowOff>69850</xdr:rowOff>
    </xdr:to>
    <xdr:cxnSp macro="">
      <xdr:nvCxnSpPr>
        <xdr:cNvPr id="69" name="直線コネクタ 68"/>
        <xdr:cNvCxnSpPr/>
      </xdr:nvCxnSpPr>
      <xdr:spPr>
        <a:xfrm flipV="1">
          <a:off x="3098800" y="595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119380</xdr:rowOff>
    </xdr:from>
    <xdr:to>
      <xdr:col>4</xdr:col>
      <xdr:colOff>346075</xdr:colOff>
      <xdr:row>35</xdr:row>
      <xdr:rowOff>69850</xdr:rowOff>
    </xdr:to>
    <xdr:cxnSp macro="">
      <xdr:nvCxnSpPr>
        <xdr:cNvPr id="72" name="直線コネクタ 71"/>
        <xdr:cNvCxnSpPr/>
      </xdr:nvCxnSpPr>
      <xdr:spPr>
        <a:xfrm>
          <a:off x="2209800" y="5948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119380</xdr:rowOff>
    </xdr:from>
    <xdr:to>
      <xdr:col>3</xdr:col>
      <xdr:colOff>142875</xdr:colOff>
      <xdr:row>35</xdr:row>
      <xdr:rowOff>69850</xdr:rowOff>
    </xdr:to>
    <xdr:cxnSp macro="">
      <xdr:nvCxnSpPr>
        <xdr:cNvPr id="75" name="直線コネクタ 74"/>
        <xdr:cNvCxnSpPr/>
      </xdr:nvCxnSpPr>
      <xdr:spPr>
        <a:xfrm flipV="1">
          <a:off x="1320800" y="5948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68580</xdr:rowOff>
    </xdr:from>
    <xdr:to>
      <xdr:col>7</xdr:col>
      <xdr:colOff>66675</xdr:colOff>
      <xdr:row>34</xdr:row>
      <xdr:rowOff>170180</xdr:rowOff>
    </xdr:to>
    <xdr:sp macro="" textlink="">
      <xdr:nvSpPr>
        <xdr:cNvPr id="85" name="円/楕円 84"/>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85107</xdr:rowOff>
    </xdr:from>
    <xdr:ext cx="762000" cy="259045"/>
    <xdr:sp macro="" textlink="">
      <xdr:nvSpPr>
        <xdr:cNvPr id="86" name="人件費該当値テキスト"/>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76200</xdr:rowOff>
    </xdr:from>
    <xdr:to>
      <xdr:col>5</xdr:col>
      <xdr:colOff>600075</xdr:colOff>
      <xdr:row>35</xdr:row>
      <xdr:rowOff>6350</xdr:rowOff>
    </xdr:to>
    <xdr:sp macro="" textlink="">
      <xdr:nvSpPr>
        <xdr:cNvPr id="87" name="円/楕円 86"/>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16527</xdr:rowOff>
    </xdr:from>
    <xdr:ext cx="736600" cy="259045"/>
    <xdr:sp macro="" textlink="">
      <xdr:nvSpPr>
        <xdr:cNvPr id="88" name="テキスト ボックス 87"/>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9" name="円/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68580</xdr:rowOff>
    </xdr:from>
    <xdr:to>
      <xdr:col>3</xdr:col>
      <xdr:colOff>193675</xdr:colOff>
      <xdr:row>34</xdr:row>
      <xdr:rowOff>170180</xdr:rowOff>
    </xdr:to>
    <xdr:sp macro="" textlink="">
      <xdr:nvSpPr>
        <xdr:cNvPr id="91" name="円/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3" name="円/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物件費については、公共施設管理運営費等について、臨時的一般財源である電源立地交付金等を活用し運営しているため、経常一般財源が抑えられる傾向にあり、比率は低めとなる。</a:t>
          </a:r>
        </a:p>
        <a:p>
          <a:r>
            <a:rPr kumimoji="1" lang="ja-JP" altLang="en-US" sz="1300">
              <a:latin typeface="ＭＳ Ｐゴシック"/>
            </a:rPr>
            <a:t>　管理経費はほぼ経常化していることから、財源充当に左右されるものと分析している。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42418</xdr:rowOff>
    </xdr:from>
    <xdr:to>
      <xdr:col>24</xdr:col>
      <xdr:colOff>31750</xdr:colOff>
      <xdr:row>15</xdr:row>
      <xdr:rowOff>83566</xdr:rowOff>
    </xdr:to>
    <xdr:cxnSp macro="">
      <xdr:nvCxnSpPr>
        <xdr:cNvPr id="124" name="直線コネクタ 123"/>
        <xdr:cNvCxnSpPr/>
      </xdr:nvCxnSpPr>
      <xdr:spPr>
        <a:xfrm>
          <a:off x="15671800" y="26141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42418</xdr:rowOff>
    </xdr:from>
    <xdr:to>
      <xdr:col>22</xdr:col>
      <xdr:colOff>565150</xdr:colOff>
      <xdr:row>15</xdr:row>
      <xdr:rowOff>120142</xdr:rowOff>
    </xdr:to>
    <xdr:cxnSp macro="">
      <xdr:nvCxnSpPr>
        <xdr:cNvPr id="127" name="直線コネクタ 126"/>
        <xdr:cNvCxnSpPr/>
      </xdr:nvCxnSpPr>
      <xdr:spPr>
        <a:xfrm flipV="1">
          <a:off x="14782800" y="26141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120142</xdr:rowOff>
    </xdr:from>
    <xdr:to>
      <xdr:col>21</xdr:col>
      <xdr:colOff>361950</xdr:colOff>
      <xdr:row>16</xdr:row>
      <xdr:rowOff>62992</xdr:rowOff>
    </xdr:to>
    <xdr:cxnSp macro="">
      <xdr:nvCxnSpPr>
        <xdr:cNvPr id="130" name="直線コネクタ 129"/>
        <xdr:cNvCxnSpPr/>
      </xdr:nvCxnSpPr>
      <xdr:spPr>
        <a:xfrm flipV="1">
          <a:off x="13893800" y="26918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2" name="テキスト ボックス 131"/>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62992</xdr:rowOff>
    </xdr:to>
    <xdr:cxnSp macro="">
      <xdr:nvCxnSpPr>
        <xdr:cNvPr id="133" name="直線コネクタ 132"/>
        <xdr:cNvCxnSpPr/>
      </xdr:nvCxnSpPr>
      <xdr:spPr>
        <a:xfrm>
          <a:off x="13004800" y="2755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5" name="テキスト ボックス 134"/>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107713</xdr:rowOff>
    </xdr:from>
    <xdr:ext cx="762000" cy="259045"/>
    <xdr:sp macro="" textlink="">
      <xdr:nvSpPr>
        <xdr:cNvPr id="137" name="テキスト ボックス 136"/>
        <xdr:cNvSpPr txBox="1"/>
      </xdr:nvSpPr>
      <xdr:spPr>
        <a:xfrm>
          <a:off x="12623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32766</xdr:rowOff>
    </xdr:from>
    <xdr:to>
      <xdr:col>24</xdr:col>
      <xdr:colOff>82550</xdr:colOff>
      <xdr:row>15</xdr:row>
      <xdr:rowOff>134366</xdr:rowOff>
    </xdr:to>
    <xdr:sp macro="" textlink="">
      <xdr:nvSpPr>
        <xdr:cNvPr id="143" name="円/楕円 142"/>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112793</xdr:rowOff>
    </xdr:from>
    <xdr:ext cx="762000" cy="259045"/>
    <xdr:sp macro="" textlink="">
      <xdr:nvSpPr>
        <xdr:cNvPr id="144" name="物件費該当値テキスト"/>
        <xdr:cNvSpPr txBox="1"/>
      </xdr:nvSpPr>
      <xdr:spPr>
        <a:xfrm>
          <a:off x="16598900" y="251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163068</xdr:rowOff>
    </xdr:from>
    <xdr:to>
      <xdr:col>22</xdr:col>
      <xdr:colOff>615950</xdr:colOff>
      <xdr:row>15</xdr:row>
      <xdr:rowOff>93218</xdr:rowOff>
    </xdr:to>
    <xdr:sp macro="" textlink="">
      <xdr:nvSpPr>
        <xdr:cNvPr id="145" name="円/楕円 144"/>
        <xdr:cNvSpPr/>
      </xdr:nvSpPr>
      <xdr:spPr>
        <a:xfrm>
          <a:off x="15621000" y="25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103395</xdr:rowOff>
    </xdr:from>
    <xdr:ext cx="736600" cy="259045"/>
    <xdr:sp macro="" textlink="">
      <xdr:nvSpPr>
        <xdr:cNvPr id="146" name="テキスト ボックス 145"/>
        <xdr:cNvSpPr txBox="1"/>
      </xdr:nvSpPr>
      <xdr:spPr>
        <a:xfrm>
          <a:off x="15290800" y="2332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69342</xdr:rowOff>
    </xdr:from>
    <xdr:to>
      <xdr:col>21</xdr:col>
      <xdr:colOff>412750</xdr:colOff>
      <xdr:row>15</xdr:row>
      <xdr:rowOff>170942</xdr:rowOff>
    </xdr:to>
    <xdr:sp macro="" textlink="">
      <xdr:nvSpPr>
        <xdr:cNvPr id="147" name="円/楕円 146"/>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9669</xdr:rowOff>
    </xdr:from>
    <xdr:ext cx="762000" cy="259045"/>
    <xdr:sp macro="" textlink="">
      <xdr:nvSpPr>
        <xdr:cNvPr id="148" name="テキスト ボックス 147"/>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xdr:rowOff>
    </xdr:from>
    <xdr:to>
      <xdr:col>20</xdr:col>
      <xdr:colOff>209550</xdr:colOff>
      <xdr:row>16</xdr:row>
      <xdr:rowOff>113792</xdr:rowOff>
    </xdr:to>
    <xdr:sp macro="" textlink="">
      <xdr:nvSpPr>
        <xdr:cNvPr id="149" name="円/楕円 148"/>
        <xdr:cNvSpPr/>
      </xdr:nvSpPr>
      <xdr:spPr>
        <a:xfrm>
          <a:off x="13843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123969</xdr:rowOff>
    </xdr:from>
    <xdr:ext cx="762000" cy="259045"/>
    <xdr:sp macro="" textlink="">
      <xdr:nvSpPr>
        <xdr:cNvPr id="150" name="テキスト ボックス 149"/>
        <xdr:cNvSpPr txBox="1"/>
      </xdr:nvSpPr>
      <xdr:spPr>
        <a:xfrm>
          <a:off x="13512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1" name="円/楕円 150"/>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2" name="テキスト ボックス 151"/>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扶助費の大半を国庫・県支出金で賄うことと、独自の扶助事業が少ないことから、扶助費に占める一般財源の比率は低めであるが、社会保障経費の見直しにより年々増加傾向にある。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54</xdr:row>
      <xdr:rowOff>159657</xdr:rowOff>
    </xdr:to>
    <xdr:cxnSp macro="">
      <xdr:nvCxnSpPr>
        <xdr:cNvPr id="186" name="直線コネクタ 185"/>
        <xdr:cNvCxnSpPr/>
      </xdr:nvCxnSpPr>
      <xdr:spPr>
        <a:xfrm>
          <a:off x="3987800" y="94016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87"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143328</xdr:rowOff>
    </xdr:to>
    <xdr:cxnSp macro="">
      <xdr:nvCxnSpPr>
        <xdr:cNvPr id="189" name="直線コネクタ 188"/>
        <xdr:cNvCxnSpPr/>
      </xdr:nvCxnSpPr>
      <xdr:spPr>
        <a:xfrm>
          <a:off x="3098800" y="92710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1" name="テキスト ボックス 190"/>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143328</xdr:rowOff>
    </xdr:to>
    <xdr:cxnSp macro="">
      <xdr:nvCxnSpPr>
        <xdr:cNvPr id="192" name="直線コネクタ 191"/>
        <xdr:cNvCxnSpPr/>
      </xdr:nvCxnSpPr>
      <xdr:spPr>
        <a:xfrm flipV="1">
          <a:off x="2209800" y="92710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194" name="テキスト ボックス 19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45357</xdr:rowOff>
    </xdr:from>
    <xdr:to>
      <xdr:col>3</xdr:col>
      <xdr:colOff>142875</xdr:colOff>
      <xdr:row>54</xdr:row>
      <xdr:rowOff>143328</xdr:rowOff>
    </xdr:to>
    <xdr:cxnSp macro="">
      <xdr:nvCxnSpPr>
        <xdr:cNvPr id="195" name="直線コネクタ 194"/>
        <xdr:cNvCxnSpPr/>
      </xdr:nvCxnSpPr>
      <xdr:spPr>
        <a:xfrm>
          <a:off x="1320800" y="93036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197" name="テキスト ボックス 196"/>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199" name="テキスト ボックス 198"/>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5" name="円/楕円 204"/>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06"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7" name="円/楕円 206"/>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8" name="テキスト ボックス 207"/>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9" name="円/楕円 208"/>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0" name="テキスト ボックス 209"/>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1" name="円/楕円 210"/>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2" name="テキスト ボックス 211"/>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3" name="円/楕円 212"/>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14" name="テキスト ボックス 213"/>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その他の大部分は操出金である。国保・介護・後期高齢者医療・下水道の特別会計があり、基準外操出が少ないことから比率は低めに推移しているものと推測される。</a:t>
          </a:r>
        </a:p>
        <a:p>
          <a:r>
            <a:rPr kumimoji="1" lang="ja-JP" altLang="en-US" sz="1300">
              <a:latin typeface="ＭＳ Ｐゴシック"/>
            </a:rPr>
            <a:t>　また、下水道会計についてはＨ２５をもって事業が完了したため、基準外操出が減少していくものの、国保会計の会計補てん操出が増加傾向にあるため、この水準を継続していくものと推測している。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57</xdr:row>
      <xdr:rowOff>31750</xdr:rowOff>
    </xdr:to>
    <xdr:cxnSp macro="">
      <xdr:nvCxnSpPr>
        <xdr:cNvPr id="246" name="直線コネクタ 245"/>
        <xdr:cNvCxnSpPr/>
      </xdr:nvCxnSpPr>
      <xdr:spPr>
        <a:xfrm>
          <a:off x="15671800" y="976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128287</xdr:rowOff>
    </xdr:from>
    <xdr:ext cx="762000" cy="259045"/>
    <xdr:sp macro="" textlink="">
      <xdr:nvSpPr>
        <xdr:cNvPr id="247" name="その他平均値テキスト"/>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165100</xdr:rowOff>
    </xdr:to>
    <xdr:cxnSp macro="">
      <xdr:nvCxnSpPr>
        <xdr:cNvPr id="249" name="直線コネクタ 248"/>
        <xdr:cNvCxnSpPr/>
      </xdr:nvCxnSpPr>
      <xdr:spPr>
        <a:xfrm>
          <a:off x="14782800" y="96367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109237</xdr:rowOff>
    </xdr:from>
    <xdr:ext cx="736600" cy="259045"/>
    <xdr:sp macro="" textlink="">
      <xdr:nvSpPr>
        <xdr:cNvPr id="251" name="テキスト ボックス 250"/>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50800</xdr:rowOff>
    </xdr:to>
    <xdr:cxnSp macro="">
      <xdr:nvCxnSpPr>
        <xdr:cNvPr id="252" name="直線コネクタ 251"/>
        <xdr:cNvCxnSpPr/>
      </xdr:nvCxnSpPr>
      <xdr:spPr>
        <a:xfrm flipV="1">
          <a:off x="13893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78757</xdr:rowOff>
    </xdr:from>
    <xdr:ext cx="762000" cy="259045"/>
    <xdr:sp macro="" textlink="">
      <xdr:nvSpPr>
        <xdr:cNvPr id="254" name="テキスト ボックス 253"/>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57</xdr:row>
      <xdr:rowOff>39370</xdr:rowOff>
    </xdr:to>
    <xdr:cxnSp macro="">
      <xdr:nvCxnSpPr>
        <xdr:cNvPr id="255" name="直線コネクタ 254"/>
        <xdr:cNvCxnSpPr/>
      </xdr:nvCxnSpPr>
      <xdr:spPr>
        <a:xfrm flipV="1">
          <a:off x="13004800" y="9652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57" name="テキスト ボックス 256"/>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59" name="テキスト ボックス 258"/>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65" name="円/楕円 264"/>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168927</xdr:rowOff>
    </xdr:from>
    <xdr:ext cx="762000" cy="259045"/>
    <xdr:sp macro="" textlink="">
      <xdr:nvSpPr>
        <xdr:cNvPr id="266" name="その他該当値テキスト"/>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67" name="円/楕円 266"/>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68" name="テキスト ボックス 267"/>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69" name="円/楕円 268"/>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0" name="テキスト ボックス 269"/>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1" name="円/楕円 270"/>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2" name="テキスト ボックス 271"/>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73" name="円/楕円 272"/>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100347</xdr:rowOff>
    </xdr:from>
    <xdr:ext cx="762000" cy="259045"/>
    <xdr:sp macro="" textlink="">
      <xdr:nvSpPr>
        <xdr:cNvPr id="274" name="テキスト ボックス 273"/>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消防・ゴミ処理・し尿処理などの共同事業における広域行政事務負担金が増加要因となっている。</a:t>
          </a:r>
        </a:p>
        <a:p>
          <a:r>
            <a:rPr kumimoji="1" lang="ja-JP" altLang="en-US" sz="1300">
              <a:latin typeface="ＭＳ Ｐゴシック"/>
            </a:rPr>
            <a:t>　特に面積が広く、集落が点在している地域性もあり、１署２分遣所体制での消防組織の人件費等の負担が大きなウエイトを占めているのが特徴であり、体制の再編等を部分的改革が必要とされている。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25763</xdr:rowOff>
    </xdr:from>
    <xdr:to>
      <xdr:col>24</xdr:col>
      <xdr:colOff>31750</xdr:colOff>
      <xdr:row>40</xdr:row>
      <xdr:rowOff>25763</xdr:rowOff>
    </xdr:to>
    <xdr:cxnSp macro="">
      <xdr:nvCxnSpPr>
        <xdr:cNvPr id="308" name="直線コネクタ 307"/>
        <xdr:cNvCxnSpPr/>
      </xdr:nvCxnSpPr>
      <xdr:spPr>
        <a:xfrm>
          <a:off x="15671800" y="6883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87828</xdr:rowOff>
    </xdr:from>
    <xdr:ext cx="762000" cy="259045"/>
    <xdr:sp macro="" textlink="">
      <xdr:nvSpPr>
        <xdr:cNvPr id="309" name="補助費等平均値テキスト"/>
        <xdr:cNvSpPr txBox="1"/>
      </xdr:nvSpPr>
      <xdr:spPr>
        <a:xfrm>
          <a:off x="16598900" y="6260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25763</xdr:rowOff>
    </xdr:from>
    <xdr:to>
      <xdr:col>22</xdr:col>
      <xdr:colOff>565150</xdr:colOff>
      <xdr:row>40</xdr:row>
      <xdr:rowOff>78015</xdr:rowOff>
    </xdr:to>
    <xdr:cxnSp macro="">
      <xdr:nvCxnSpPr>
        <xdr:cNvPr id="311" name="直線コネクタ 310"/>
        <xdr:cNvCxnSpPr/>
      </xdr:nvCxnSpPr>
      <xdr:spPr>
        <a:xfrm flipV="1">
          <a:off x="14782800" y="688376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137358</xdr:rowOff>
    </xdr:from>
    <xdr:ext cx="736600" cy="259045"/>
    <xdr:sp macro="" textlink="">
      <xdr:nvSpPr>
        <xdr:cNvPr id="313" name="テキスト ボックス 312"/>
        <xdr:cNvSpPr txBox="1"/>
      </xdr:nvSpPr>
      <xdr:spPr>
        <a:xfrm>
          <a:off x="15290800" y="6138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78015</xdr:rowOff>
    </xdr:from>
    <xdr:to>
      <xdr:col>21</xdr:col>
      <xdr:colOff>361950</xdr:colOff>
      <xdr:row>40</xdr:row>
      <xdr:rowOff>91077</xdr:rowOff>
    </xdr:to>
    <xdr:cxnSp macro="">
      <xdr:nvCxnSpPr>
        <xdr:cNvPr id="314" name="直線コネクタ 313"/>
        <xdr:cNvCxnSpPr/>
      </xdr:nvCxnSpPr>
      <xdr:spPr>
        <a:xfrm flipV="1">
          <a:off x="13893800" y="69360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6" name="テキスト ボックス 315"/>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144962</xdr:rowOff>
    </xdr:from>
    <xdr:to>
      <xdr:col>20</xdr:col>
      <xdr:colOff>158750</xdr:colOff>
      <xdr:row>40</xdr:row>
      <xdr:rowOff>91077</xdr:rowOff>
    </xdr:to>
    <xdr:cxnSp macro="">
      <xdr:nvCxnSpPr>
        <xdr:cNvPr id="317" name="直線コネクタ 316"/>
        <xdr:cNvCxnSpPr/>
      </xdr:nvCxnSpPr>
      <xdr:spPr>
        <a:xfrm>
          <a:off x="13004800" y="6831512"/>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117764</xdr:rowOff>
    </xdr:from>
    <xdr:ext cx="762000" cy="259045"/>
    <xdr:sp macro="" textlink="">
      <xdr:nvSpPr>
        <xdr:cNvPr id="319" name="テキスト ボックス 318"/>
        <xdr:cNvSpPr txBox="1"/>
      </xdr:nvSpPr>
      <xdr:spPr>
        <a:xfrm>
          <a:off x="13512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150421</xdr:rowOff>
    </xdr:from>
    <xdr:ext cx="762000" cy="259045"/>
    <xdr:sp macro="" textlink="">
      <xdr:nvSpPr>
        <xdr:cNvPr id="321" name="テキスト ボックス 320"/>
        <xdr:cNvSpPr txBox="1"/>
      </xdr:nvSpPr>
      <xdr:spPr>
        <a:xfrm>
          <a:off x="12623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146413</xdr:rowOff>
    </xdr:from>
    <xdr:to>
      <xdr:col>24</xdr:col>
      <xdr:colOff>82550</xdr:colOff>
      <xdr:row>40</xdr:row>
      <xdr:rowOff>76563</xdr:rowOff>
    </xdr:to>
    <xdr:sp macro="" textlink="">
      <xdr:nvSpPr>
        <xdr:cNvPr id="327" name="円/楕円 326"/>
        <xdr:cNvSpPr/>
      </xdr:nvSpPr>
      <xdr:spPr>
        <a:xfrm>
          <a:off x="16459200" y="68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118490</xdr:rowOff>
    </xdr:from>
    <xdr:ext cx="762000" cy="259045"/>
    <xdr:sp macro="" textlink="">
      <xdr:nvSpPr>
        <xdr:cNvPr id="328" name="補助費等該当値テキスト"/>
        <xdr:cNvSpPr txBox="1"/>
      </xdr:nvSpPr>
      <xdr:spPr>
        <a:xfrm>
          <a:off x="16598900" y="680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146413</xdr:rowOff>
    </xdr:from>
    <xdr:to>
      <xdr:col>22</xdr:col>
      <xdr:colOff>615950</xdr:colOff>
      <xdr:row>40</xdr:row>
      <xdr:rowOff>76563</xdr:rowOff>
    </xdr:to>
    <xdr:sp macro="" textlink="">
      <xdr:nvSpPr>
        <xdr:cNvPr id="329" name="円/楕円 328"/>
        <xdr:cNvSpPr/>
      </xdr:nvSpPr>
      <xdr:spPr>
        <a:xfrm>
          <a:off x="15621000" y="68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61340</xdr:rowOff>
    </xdr:from>
    <xdr:ext cx="736600" cy="259045"/>
    <xdr:sp macro="" textlink="">
      <xdr:nvSpPr>
        <xdr:cNvPr id="330" name="テキスト ボックス 329"/>
        <xdr:cNvSpPr txBox="1"/>
      </xdr:nvSpPr>
      <xdr:spPr>
        <a:xfrm>
          <a:off x="15290800" y="691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27215</xdr:rowOff>
    </xdr:from>
    <xdr:to>
      <xdr:col>21</xdr:col>
      <xdr:colOff>412750</xdr:colOff>
      <xdr:row>40</xdr:row>
      <xdr:rowOff>128815</xdr:rowOff>
    </xdr:to>
    <xdr:sp macro="" textlink="">
      <xdr:nvSpPr>
        <xdr:cNvPr id="331" name="円/楕円 330"/>
        <xdr:cNvSpPr/>
      </xdr:nvSpPr>
      <xdr:spPr>
        <a:xfrm>
          <a:off x="14732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113592</xdr:rowOff>
    </xdr:from>
    <xdr:ext cx="762000" cy="259045"/>
    <xdr:sp macro="" textlink="">
      <xdr:nvSpPr>
        <xdr:cNvPr id="332" name="テキスト ボックス 331"/>
        <xdr:cNvSpPr txBox="1"/>
      </xdr:nvSpPr>
      <xdr:spPr>
        <a:xfrm>
          <a:off x="14401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40277</xdr:rowOff>
    </xdr:from>
    <xdr:to>
      <xdr:col>20</xdr:col>
      <xdr:colOff>209550</xdr:colOff>
      <xdr:row>40</xdr:row>
      <xdr:rowOff>141877</xdr:rowOff>
    </xdr:to>
    <xdr:sp macro="" textlink="">
      <xdr:nvSpPr>
        <xdr:cNvPr id="333" name="円/楕円 332"/>
        <xdr:cNvSpPr/>
      </xdr:nvSpPr>
      <xdr:spPr>
        <a:xfrm>
          <a:off x="13843000" y="68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126654</xdr:rowOff>
    </xdr:from>
    <xdr:ext cx="762000" cy="259045"/>
    <xdr:sp macro="" textlink="">
      <xdr:nvSpPr>
        <xdr:cNvPr id="334" name="テキスト ボックス 333"/>
        <xdr:cNvSpPr txBox="1"/>
      </xdr:nvSpPr>
      <xdr:spPr>
        <a:xfrm>
          <a:off x="13512800" y="698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94162</xdr:rowOff>
    </xdr:from>
    <xdr:to>
      <xdr:col>19</xdr:col>
      <xdr:colOff>6350</xdr:colOff>
      <xdr:row>40</xdr:row>
      <xdr:rowOff>24312</xdr:rowOff>
    </xdr:to>
    <xdr:sp macro="" textlink="">
      <xdr:nvSpPr>
        <xdr:cNvPr id="335" name="円/楕円 334"/>
        <xdr:cNvSpPr/>
      </xdr:nvSpPr>
      <xdr:spPr>
        <a:xfrm>
          <a:off x="12954000" y="67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9089</xdr:rowOff>
    </xdr:from>
    <xdr:ext cx="762000" cy="259045"/>
    <xdr:sp macro="" textlink="">
      <xdr:nvSpPr>
        <xdr:cNvPr id="336" name="テキスト ボックス 335"/>
        <xdr:cNvSpPr txBox="1"/>
      </xdr:nvSpPr>
      <xdr:spPr>
        <a:xfrm>
          <a:off x="12623800" y="686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公債費負担が多いことから、実質公債費が高どまりしている原因でもあるものの、Ｈ２５をピークとして起債償還額は減少していくことから、今後比率は微少ながら減少していく見込みである。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110998</xdr:rowOff>
    </xdr:from>
    <xdr:to>
      <xdr:col>7</xdr:col>
      <xdr:colOff>15875</xdr:colOff>
      <xdr:row>79</xdr:row>
      <xdr:rowOff>120142</xdr:rowOff>
    </xdr:to>
    <xdr:cxnSp macro="">
      <xdr:nvCxnSpPr>
        <xdr:cNvPr id="366" name="直線コネクタ 365"/>
        <xdr:cNvCxnSpPr/>
      </xdr:nvCxnSpPr>
      <xdr:spPr>
        <a:xfrm flipV="1">
          <a:off x="3987800" y="136555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120142</xdr:rowOff>
    </xdr:from>
    <xdr:to>
      <xdr:col>5</xdr:col>
      <xdr:colOff>549275</xdr:colOff>
      <xdr:row>79</xdr:row>
      <xdr:rowOff>129287</xdr:rowOff>
    </xdr:to>
    <xdr:cxnSp macro="">
      <xdr:nvCxnSpPr>
        <xdr:cNvPr id="369" name="直線コネクタ 368"/>
        <xdr:cNvCxnSpPr/>
      </xdr:nvCxnSpPr>
      <xdr:spPr>
        <a:xfrm flipV="1">
          <a:off x="3098800" y="136646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159004</xdr:rowOff>
    </xdr:from>
    <xdr:to>
      <xdr:col>4</xdr:col>
      <xdr:colOff>346075</xdr:colOff>
      <xdr:row>79</xdr:row>
      <xdr:rowOff>129287</xdr:rowOff>
    </xdr:to>
    <xdr:cxnSp macro="">
      <xdr:nvCxnSpPr>
        <xdr:cNvPr id="372" name="直線コネクタ 371"/>
        <xdr:cNvCxnSpPr/>
      </xdr:nvCxnSpPr>
      <xdr:spPr>
        <a:xfrm>
          <a:off x="2209800" y="13532104"/>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78</xdr:row>
      <xdr:rowOff>159004</xdr:rowOff>
    </xdr:to>
    <xdr:cxnSp macro="">
      <xdr:nvCxnSpPr>
        <xdr:cNvPr id="375" name="直線コネクタ 374"/>
        <xdr:cNvCxnSpPr/>
      </xdr:nvCxnSpPr>
      <xdr:spPr>
        <a:xfrm>
          <a:off x="1320800" y="135001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60198</xdr:rowOff>
    </xdr:from>
    <xdr:to>
      <xdr:col>7</xdr:col>
      <xdr:colOff>66675</xdr:colOff>
      <xdr:row>79</xdr:row>
      <xdr:rowOff>161798</xdr:rowOff>
    </xdr:to>
    <xdr:sp macro="" textlink="">
      <xdr:nvSpPr>
        <xdr:cNvPr id="385" name="円/楕円 384"/>
        <xdr:cNvSpPr/>
      </xdr:nvSpPr>
      <xdr:spPr>
        <a:xfrm>
          <a:off x="4775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32275</xdr:rowOff>
    </xdr:from>
    <xdr:ext cx="762000" cy="259045"/>
    <xdr:sp macro="" textlink="">
      <xdr:nvSpPr>
        <xdr:cNvPr id="386" name="公債費該当値テキスト"/>
        <xdr:cNvSpPr txBox="1"/>
      </xdr:nvSpPr>
      <xdr:spPr>
        <a:xfrm>
          <a:off x="4914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69342</xdr:rowOff>
    </xdr:from>
    <xdr:to>
      <xdr:col>5</xdr:col>
      <xdr:colOff>600075</xdr:colOff>
      <xdr:row>79</xdr:row>
      <xdr:rowOff>170942</xdr:rowOff>
    </xdr:to>
    <xdr:sp macro="" textlink="">
      <xdr:nvSpPr>
        <xdr:cNvPr id="387" name="円/楕円 386"/>
        <xdr:cNvSpPr/>
      </xdr:nvSpPr>
      <xdr:spPr>
        <a:xfrm>
          <a:off x="3937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155719</xdr:rowOff>
    </xdr:from>
    <xdr:ext cx="736600" cy="259045"/>
    <xdr:sp macro="" textlink="">
      <xdr:nvSpPr>
        <xdr:cNvPr id="388" name="テキスト ボックス 387"/>
        <xdr:cNvSpPr txBox="1"/>
      </xdr:nvSpPr>
      <xdr:spPr>
        <a:xfrm>
          <a:off x="3606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78487</xdr:rowOff>
    </xdr:from>
    <xdr:to>
      <xdr:col>4</xdr:col>
      <xdr:colOff>396875</xdr:colOff>
      <xdr:row>80</xdr:row>
      <xdr:rowOff>8637</xdr:rowOff>
    </xdr:to>
    <xdr:sp macro="" textlink="">
      <xdr:nvSpPr>
        <xdr:cNvPr id="389" name="円/楕円 388"/>
        <xdr:cNvSpPr/>
      </xdr:nvSpPr>
      <xdr:spPr>
        <a:xfrm>
          <a:off x="3048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164864</xdr:rowOff>
    </xdr:from>
    <xdr:ext cx="762000" cy="259045"/>
    <xdr:sp macro="" textlink="">
      <xdr:nvSpPr>
        <xdr:cNvPr id="390" name="テキスト ボックス 389"/>
        <xdr:cNvSpPr txBox="1"/>
      </xdr:nvSpPr>
      <xdr:spPr>
        <a:xfrm>
          <a:off x="2717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108204</xdr:rowOff>
    </xdr:from>
    <xdr:to>
      <xdr:col>3</xdr:col>
      <xdr:colOff>193675</xdr:colOff>
      <xdr:row>79</xdr:row>
      <xdr:rowOff>38354</xdr:rowOff>
    </xdr:to>
    <xdr:sp macro="" textlink="">
      <xdr:nvSpPr>
        <xdr:cNvPr id="391" name="円/楕円 390"/>
        <xdr:cNvSpPr/>
      </xdr:nvSpPr>
      <xdr:spPr>
        <a:xfrm>
          <a:off x="2159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23131</xdr:rowOff>
    </xdr:from>
    <xdr:ext cx="762000" cy="259045"/>
    <xdr:sp macro="" textlink="">
      <xdr:nvSpPr>
        <xdr:cNvPr id="392" name="テキスト ボックス 391"/>
        <xdr:cNvSpPr txBox="1"/>
      </xdr:nvSpPr>
      <xdr:spPr>
        <a:xfrm>
          <a:off x="1828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93" name="円/楕円 392"/>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94" name="テキスト ボックス 393"/>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公債費以外では、物件費に臨時的一般財源である電源立地交付金等を活用し運営しているため、経常一般財源が抑えられる傾向にあり、比率は低めとなっている。</a:t>
          </a:r>
        </a:p>
        <a:p>
          <a:r>
            <a:rPr kumimoji="1" lang="ja-JP" altLang="en-US" sz="1300">
              <a:latin typeface="ＭＳ Ｐゴシック"/>
            </a:rPr>
            <a:t>　特定財源で左右される部分もあるため、比率が低くても予断を許さない状況にある。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85090</xdr:rowOff>
    </xdr:from>
    <xdr:to>
      <xdr:col>24</xdr:col>
      <xdr:colOff>31750</xdr:colOff>
      <xdr:row>74</xdr:row>
      <xdr:rowOff>138430</xdr:rowOff>
    </xdr:to>
    <xdr:cxnSp macro="">
      <xdr:nvCxnSpPr>
        <xdr:cNvPr id="427" name="直線コネクタ 426"/>
        <xdr:cNvCxnSpPr/>
      </xdr:nvCxnSpPr>
      <xdr:spPr>
        <a:xfrm>
          <a:off x="15671800" y="1277239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113047</xdr:rowOff>
    </xdr:from>
    <xdr:ext cx="762000" cy="259045"/>
    <xdr:sp macro="" textlink="">
      <xdr:nvSpPr>
        <xdr:cNvPr id="428" name="公債費以外平均値テキスト"/>
        <xdr:cNvSpPr txBox="1"/>
      </xdr:nvSpPr>
      <xdr:spPr>
        <a:xfrm>
          <a:off x="16598900" y="12971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85090</xdr:rowOff>
    </xdr:from>
    <xdr:to>
      <xdr:col>22</xdr:col>
      <xdr:colOff>565150</xdr:colOff>
      <xdr:row>74</xdr:row>
      <xdr:rowOff>142240</xdr:rowOff>
    </xdr:to>
    <xdr:cxnSp macro="">
      <xdr:nvCxnSpPr>
        <xdr:cNvPr id="430" name="直線コネクタ 429"/>
        <xdr:cNvCxnSpPr/>
      </xdr:nvCxnSpPr>
      <xdr:spPr>
        <a:xfrm flipV="1">
          <a:off x="14782800" y="127723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74947</xdr:rowOff>
    </xdr:from>
    <xdr:ext cx="736600" cy="259045"/>
    <xdr:sp macro="" textlink="">
      <xdr:nvSpPr>
        <xdr:cNvPr id="432" name="テキスト ボックス 431"/>
        <xdr:cNvSpPr txBox="1"/>
      </xdr:nvSpPr>
      <xdr:spPr>
        <a:xfrm>
          <a:off x="15290800" y="1310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142240</xdr:rowOff>
    </xdr:from>
    <xdr:to>
      <xdr:col>21</xdr:col>
      <xdr:colOff>361950</xdr:colOff>
      <xdr:row>75</xdr:row>
      <xdr:rowOff>50800</xdr:rowOff>
    </xdr:to>
    <xdr:cxnSp macro="">
      <xdr:nvCxnSpPr>
        <xdr:cNvPr id="433" name="直線コネクタ 432"/>
        <xdr:cNvCxnSpPr/>
      </xdr:nvCxnSpPr>
      <xdr:spPr>
        <a:xfrm flipV="1">
          <a:off x="13893800" y="128295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35" name="テキスト ボックス 434"/>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50800</xdr:rowOff>
    </xdr:from>
    <xdr:to>
      <xdr:col>20</xdr:col>
      <xdr:colOff>158750</xdr:colOff>
      <xdr:row>75</xdr:row>
      <xdr:rowOff>58420</xdr:rowOff>
    </xdr:to>
    <xdr:cxnSp macro="">
      <xdr:nvCxnSpPr>
        <xdr:cNvPr id="436" name="直線コネクタ 435"/>
        <xdr:cNvCxnSpPr/>
      </xdr:nvCxnSpPr>
      <xdr:spPr>
        <a:xfrm flipV="1">
          <a:off x="13004800" y="12909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38" name="テキスト ボックス 437"/>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2557</xdr:rowOff>
    </xdr:from>
    <xdr:ext cx="762000" cy="259045"/>
    <xdr:sp macro="" textlink="">
      <xdr:nvSpPr>
        <xdr:cNvPr id="440" name="テキスト ボックス 439"/>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87630</xdr:rowOff>
    </xdr:from>
    <xdr:to>
      <xdr:col>24</xdr:col>
      <xdr:colOff>82550</xdr:colOff>
      <xdr:row>75</xdr:row>
      <xdr:rowOff>17780</xdr:rowOff>
    </xdr:to>
    <xdr:sp macro="" textlink="">
      <xdr:nvSpPr>
        <xdr:cNvPr id="446" name="円/楕円 445"/>
        <xdr:cNvSpPr/>
      </xdr:nvSpPr>
      <xdr:spPr>
        <a:xfrm>
          <a:off x="16459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104157</xdr:rowOff>
    </xdr:from>
    <xdr:ext cx="762000" cy="259045"/>
    <xdr:sp macro="" textlink="">
      <xdr:nvSpPr>
        <xdr:cNvPr id="447" name="公債費以外該当値テキスト"/>
        <xdr:cNvSpPr txBox="1"/>
      </xdr:nvSpPr>
      <xdr:spPr>
        <a:xfrm>
          <a:off x="165989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34290</xdr:rowOff>
    </xdr:from>
    <xdr:to>
      <xdr:col>22</xdr:col>
      <xdr:colOff>615950</xdr:colOff>
      <xdr:row>74</xdr:row>
      <xdr:rowOff>135890</xdr:rowOff>
    </xdr:to>
    <xdr:sp macro="" textlink="">
      <xdr:nvSpPr>
        <xdr:cNvPr id="448" name="円/楕円 447"/>
        <xdr:cNvSpPr/>
      </xdr:nvSpPr>
      <xdr:spPr>
        <a:xfrm>
          <a:off x="15621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146067</xdr:rowOff>
    </xdr:from>
    <xdr:ext cx="736600" cy="259045"/>
    <xdr:sp macro="" textlink="">
      <xdr:nvSpPr>
        <xdr:cNvPr id="449" name="テキスト ボックス 448"/>
        <xdr:cNvSpPr txBox="1"/>
      </xdr:nvSpPr>
      <xdr:spPr>
        <a:xfrm>
          <a:off x="15290800" y="12490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91440</xdr:rowOff>
    </xdr:from>
    <xdr:to>
      <xdr:col>21</xdr:col>
      <xdr:colOff>412750</xdr:colOff>
      <xdr:row>75</xdr:row>
      <xdr:rowOff>21590</xdr:rowOff>
    </xdr:to>
    <xdr:sp macro="" textlink="">
      <xdr:nvSpPr>
        <xdr:cNvPr id="450" name="円/楕円 449"/>
        <xdr:cNvSpPr/>
      </xdr:nvSpPr>
      <xdr:spPr>
        <a:xfrm>
          <a:off x="14732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31767</xdr:rowOff>
    </xdr:from>
    <xdr:ext cx="762000" cy="259045"/>
    <xdr:sp macro="" textlink="">
      <xdr:nvSpPr>
        <xdr:cNvPr id="451" name="テキスト ボックス 450"/>
        <xdr:cNvSpPr txBox="1"/>
      </xdr:nvSpPr>
      <xdr:spPr>
        <a:xfrm>
          <a:off x="14401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0</xdr:rowOff>
    </xdr:from>
    <xdr:to>
      <xdr:col>20</xdr:col>
      <xdr:colOff>209550</xdr:colOff>
      <xdr:row>75</xdr:row>
      <xdr:rowOff>101600</xdr:rowOff>
    </xdr:to>
    <xdr:sp macro="" textlink="">
      <xdr:nvSpPr>
        <xdr:cNvPr id="452" name="円/楕円 451"/>
        <xdr:cNvSpPr/>
      </xdr:nvSpPr>
      <xdr:spPr>
        <a:xfrm>
          <a:off x="13843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111777</xdr:rowOff>
    </xdr:from>
    <xdr:ext cx="762000" cy="259045"/>
    <xdr:sp macro="" textlink="">
      <xdr:nvSpPr>
        <xdr:cNvPr id="453" name="テキスト ボックス 452"/>
        <xdr:cNvSpPr txBox="1"/>
      </xdr:nvSpPr>
      <xdr:spPr>
        <a:xfrm>
          <a:off x="13512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xdr:rowOff>
    </xdr:from>
    <xdr:to>
      <xdr:col>19</xdr:col>
      <xdr:colOff>6350</xdr:colOff>
      <xdr:row>75</xdr:row>
      <xdr:rowOff>109220</xdr:rowOff>
    </xdr:to>
    <xdr:sp macro="" textlink="">
      <xdr:nvSpPr>
        <xdr:cNvPr id="454" name="円/楕円 453"/>
        <xdr:cNvSpPr/>
      </xdr:nvSpPr>
      <xdr:spPr>
        <a:xfrm>
          <a:off x="12954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119397</xdr:rowOff>
    </xdr:from>
    <xdr:ext cx="762000" cy="259045"/>
    <xdr:sp macro="" textlink="">
      <xdr:nvSpPr>
        <xdr:cNvPr id="455" name="テキスト ボックス 454"/>
        <xdr:cNvSpPr txBox="1"/>
      </xdr:nvSpPr>
      <xdr:spPr>
        <a:xfrm>
          <a:off x="12623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青森県東通村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9090</xdr:rowOff>
    </xdr:from>
    <xdr:to>
      <xdr:col>4</xdr:col>
      <xdr:colOff>1117600</xdr:colOff>
      <xdr:row>16</xdr:row>
      <xdr:rowOff>12479</xdr:rowOff>
    </xdr:to>
    <xdr:cxnSp macro="">
      <xdr:nvCxnSpPr>
        <xdr:cNvPr id="46" name="直線コネクタ 45"/>
        <xdr:cNvCxnSpPr/>
      </xdr:nvCxnSpPr>
      <xdr:spPr bwMode="auto">
        <a:xfrm>
          <a:off x="5003800" y="2799915"/>
          <a:ext cx="647700" cy="3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108561</xdr:rowOff>
    </xdr:from>
    <xdr:ext cx="762000" cy="259045"/>
    <xdr:sp macro="" textlink="">
      <xdr:nvSpPr>
        <xdr:cNvPr id="47" name="人口1人当たり決算額の推移平均値テキスト130"/>
        <xdr:cNvSpPr txBox="1"/>
      </xdr:nvSpPr>
      <xdr:spPr>
        <a:xfrm>
          <a:off x="5740400" y="289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9090</xdr:rowOff>
    </xdr:from>
    <xdr:to>
      <xdr:col>4</xdr:col>
      <xdr:colOff>469900</xdr:colOff>
      <xdr:row>16</xdr:row>
      <xdr:rowOff>37517</xdr:rowOff>
    </xdr:to>
    <xdr:cxnSp macro="">
      <xdr:nvCxnSpPr>
        <xdr:cNvPr id="49" name="直線コネクタ 48"/>
        <xdr:cNvCxnSpPr/>
      </xdr:nvCxnSpPr>
      <xdr:spPr bwMode="auto">
        <a:xfrm flipV="1">
          <a:off x="4305300" y="2799915"/>
          <a:ext cx="698500" cy="28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27025</xdr:rowOff>
    </xdr:from>
    <xdr:ext cx="736600" cy="259045"/>
    <xdr:sp macro="" textlink="">
      <xdr:nvSpPr>
        <xdr:cNvPr id="51" name="テキスト ボックス 50"/>
        <xdr:cNvSpPr txBox="1"/>
      </xdr:nvSpPr>
      <xdr:spPr>
        <a:xfrm>
          <a:off x="4622800" y="298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114686</xdr:rowOff>
    </xdr:from>
    <xdr:to>
      <xdr:col>3</xdr:col>
      <xdr:colOff>904875</xdr:colOff>
      <xdr:row>16</xdr:row>
      <xdr:rowOff>37517</xdr:rowOff>
    </xdr:to>
    <xdr:cxnSp macro="">
      <xdr:nvCxnSpPr>
        <xdr:cNvPr id="52" name="直線コネクタ 51"/>
        <xdr:cNvCxnSpPr/>
      </xdr:nvCxnSpPr>
      <xdr:spPr bwMode="auto">
        <a:xfrm>
          <a:off x="3606800" y="2734061"/>
          <a:ext cx="698500" cy="94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70539</xdr:rowOff>
    </xdr:from>
    <xdr:ext cx="762000" cy="259045"/>
    <xdr:sp macro="" textlink="">
      <xdr:nvSpPr>
        <xdr:cNvPr id="54" name="テキスト ボックス 53"/>
        <xdr:cNvSpPr txBox="1"/>
      </xdr:nvSpPr>
      <xdr:spPr>
        <a:xfrm>
          <a:off x="3924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137580</xdr:rowOff>
    </xdr:from>
    <xdr:to>
      <xdr:col>3</xdr:col>
      <xdr:colOff>206375</xdr:colOff>
      <xdr:row>15</xdr:row>
      <xdr:rowOff>114686</xdr:rowOff>
    </xdr:to>
    <xdr:cxnSp macro="">
      <xdr:nvCxnSpPr>
        <xdr:cNvPr id="55" name="直線コネクタ 54"/>
        <xdr:cNvCxnSpPr/>
      </xdr:nvCxnSpPr>
      <xdr:spPr bwMode="auto">
        <a:xfrm>
          <a:off x="2908300" y="2585505"/>
          <a:ext cx="698500" cy="14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59246</xdr:rowOff>
    </xdr:from>
    <xdr:ext cx="762000" cy="259045"/>
    <xdr:sp macro="" textlink="">
      <xdr:nvSpPr>
        <xdr:cNvPr id="57" name="テキスト ボックス 56"/>
        <xdr:cNvSpPr txBox="1"/>
      </xdr:nvSpPr>
      <xdr:spPr>
        <a:xfrm>
          <a:off x="32258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46387</xdr:rowOff>
    </xdr:from>
    <xdr:ext cx="762000" cy="259045"/>
    <xdr:sp macro="" textlink="">
      <xdr:nvSpPr>
        <xdr:cNvPr id="59" name="テキスト ボックス 58"/>
        <xdr:cNvSpPr txBox="1"/>
      </xdr:nvSpPr>
      <xdr:spPr>
        <a:xfrm>
          <a:off x="2527300" y="300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133129</xdr:rowOff>
    </xdr:from>
    <xdr:to>
      <xdr:col>5</xdr:col>
      <xdr:colOff>34925</xdr:colOff>
      <xdr:row>16</xdr:row>
      <xdr:rowOff>63279</xdr:rowOff>
    </xdr:to>
    <xdr:sp macro="" textlink="">
      <xdr:nvSpPr>
        <xdr:cNvPr id="65" name="円/楕円 64"/>
        <xdr:cNvSpPr/>
      </xdr:nvSpPr>
      <xdr:spPr bwMode="auto">
        <a:xfrm>
          <a:off x="5600700" y="275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149656</xdr:rowOff>
    </xdr:from>
    <xdr:ext cx="762000" cy="259045"/>
    <xdr:sp macro="" textlink="">
      <xdr:nvSpPr>
        <xdr:cNvPr id="66" name="人口1人当たり決算額の推移該当値テキスト130"/>
        <xdr:cNvSpPr txBox="1"/>
      </xdr:nvSpPr>
      <xdr:spPr>
        <a:xfrm>
          <a:off x="5740400" y="259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198,372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129740</xdr:rowOff>
    </xdr:from>
    <xdr:to>
      <xdr:col>4</xdr:col>
      <xdr:colOff>520700</xdr:colOff>
      <xdr:row>16</xdr:row>
      <xdr:rowOff>59890</xdr:rowOff>
    </xdr:to>
    <xdr:sp macro="" textlink="">
      <xdr:nvSpPr>
        <xdr:cNvPr id="67" name="円/楕円 66"/>
        <xdr:cNvSpPr/>
      </xdr:nvSpPr>
      <xdr:spPr bwMode="auto">
        <a:xfrm>
          <a:off x="4953000" y="274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70067</xdr:rowOff>
    </xdr:from>
    <xdr:ext cx="736600" cy="259045"/>
    <xdr:sp macro="" textlink="">
      <xdr:nvSpPr>
        <xdr:cNvPr id="68" name="テキスト ボックス 67"/>
        <xdr:cNvSpPr txBox="1"/>
      </xdr:nvSpPr>
      <xdr:spPr>
        <a:xfrm>
          <a:off x="4622800" y="251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198,965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158167</xdr:rowOff>
    </xdr:from>
    <xdr:to>
      <xdr:col>3</xdr:col>
      <xdr:colOff>955675</xdr:colOff>
      <xdr:row>16</xdr:row>
      <xdr:rowOff>88317</xdr:rowOff>
    </xdr:to>
    <xdr:sp macro="" textlink="">
      <xdr:nvSpPr>
        <xdr:cNvPr id="69" name="円/楕円 68"/>
        <xdr:cNvSpPr/>
      </xdr:nvSpPr>
      <xdr:spPr bwMode="auto">
        <a:xfrm>
          <a:off x="4254500" y="277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98494</xdr:rowOff>
    </xdr:from>
    <xdr:ext cx="762000" cy="259045"/>
    <xdr:sp macro="" textlink="">
      <xdr:nvSpPr>
        <xdr:cNvPr id="70" name="テキスト ボックス 69"/>
        <xdr:cNvSpPr txBox="1"/>
      </xdr:nvSpPr>
      <xdr:spPr>
        <a:xfrm>
          <a:off x="3924300" y="254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193,991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63886</xdr:rowOff>
    </xdr:from>
    <xdr:to>
      <xdr:col>3</xdr:col>
      <xdr:colOff>257175</xdr:colOff>
      <xdr:row>15</xdr:row>
      <xdr:rowOff>165486</xdr:rowOff>
    </xdr:to>
    <xdr:sp macro="" textlink="">
      <xdr:nvSpPr>
        <xdr:cNvPr id="71" name="円/楕円 70"/>
        <xdr:cNvSpPr/>
      </xdr:nvSpPr>
      <xdr:spPr bwMode="auto">
        <a:xfrm>
          <a:off x="3556000" y="268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4213</xdr:rowOff>
    </xdr:from>
    <xdr:ext cx="762000" cy="259045"/>
    <xdr:sp macro="" textlink="">
      <xdr:nvSpPr>
        <xdr:cNvPr id="72" name="テキスト ボックス 71"/>
        <xdr:cNvSpPr txBox="1"/>
      </xdr:nvSpPr>
      <xdr:spPr>
        <a:xfrm>
          <a:off x="3225800" y="245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210,488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86780</xdr:rowOff>
    </xdr:from>
    <xdr:to>
      <xdr:col>2</xdr:col>
      <xdr:colOff>692150</xdr:colOff>
      <xdr:row>15</xdr:row>
      <xdr:rowOff>16930</xdr:rowOff>
    </xdr:to>
    <xdr:sp macro="" textlink="">
      <xdr:nvSpPr>
        <xdr:cNvPr id="73" name="円/楕円 72"/>
        <xdr:cNvSpPr/>
      </xdr:nvSpPr>
      <xdr:spPr bwMode="auto">
        <a:xfrm>
          <a:off x="2857500" y="2534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27107</xdr:rowOff>
    </xdr:from>
    <xdr:ext cx="762000" cy="259045"/>
    <xdr:sp macro="" textlink="">
      <xdr:nvSpPr>
        <xdr:cNvPr id="74" name="テキスト ボックス 73"/>
        <xdr:cNvSpPr txBox="1"/>
      </xdr:nvSpPr>
      <xdr:spPr>
        <a:xfrm>
          <a:off x="2527300" y="230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236,482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244631</xdr:rowOff>
    </xdr:from>
    <xdr:to>
      <xdr:col>4</xdr:col>
      <xdr:colOff>1117600</xdr:colOff>
      <xdr:row>33</xdr:row>
      <xdr:rowOff>300018</xdr:rowOff>
    </xdr:to>
    <xdr:cxnSp macro="">
      <xdr:nvCxnSpPr>
        <xdr:cNvPr id="109" name="直線コネクタ 108"/>
        <xdr:cNvCxnSpPr/>
      </xdr:nvCxnSpPr>
      <xdr:spPr bwMode="auto">
        <a:xfrm flipV="1">
          <a:off x="5003800" y="6169181"/>
          <a:ext cx="647700" cy="55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215002</xdr:rowOff>
    </xdr:from>
    <xdr:ext cx="762000" cy="259045"/>
    <xdr:sp macro="" textlink="">
      <xdr:nvSpPr>
        <xdr:cNvPr id="110" name="人口1人当たり決算額の推移平均値テキスト445"/>
        <xdr:cNvSpPr txBox="1"/>
      </xdr:nvSpPr>
      <xdr:spPr>
        <a:xfrm>
          <a:off x="5740400" y="6825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283526</xdr:rowOff>
    </xdr:from>
    <xdr:to>
      <xdr:col>4</xdr:col>
      <xdr:colOff>469900</xdr:colOff>
      <xdr:row>33</xdr:row>
      <xdr:rowOff>300018</xdr:rowOff>
    </xdr:to>
    <xdr:cxnSp macro="">
      <xdr:nvCxnSpPr>
        <xdr:cNvPr id="112" name="直線コネクタ 111"/>
        <xdr:cNvCxnSpPr/>
      </xdr:nvCxnSpPr>
      <xdr:spPr bwMode="auto">
        <a:xfrm>
          <a:off x="4305300" y="6208076"/>
          <a:ext cx="698500" cy="16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311004</xdr:rowOff>
    </xdr:from>
    <xdr:ext cx="736600" cy="259045"/>
    <xdr:sp macro="" textlink="">
      <xdr:nvSpPr>
        <xdr:cNvPr id="114" name="テキスト ボックス 113"/>
        <xdr:cNvSpPr txBox="1"/>
      </xdr:nvSpPr>
      <xdr:spPr>
        <a:xfrm>
          <a:off x="4622800" y="692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283526</xdr:rowOff>
    </xdr:from>
    <xdr:to>
      <xdr:col>3</xdr:col>
      <xdr:colOff>904875</xdr:colOff>
      <xdr:row>33</xdr:row>
      <xdr:rowOff>335897</xdr:rowOff>
    </xdr:to>
    <xdr:cxnSp macro="">
      <xdr:nvCxnSpPr>
        <xdr:cNvPr id="115" name="直線コネクタ 114"/>
        <xdr:cNvCxnSpPr/>
      </xdr:nvCxnSpPr>
      <xdr:spPr bwMode="auto">
        <a:xfrm flipV="1">
          <a:off x="3606800" y="6208076"/>
          <a:ext cx="698500" cy="52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279272</xdr:rowOff>
    </xdr:from>
    <xdr:ext cx="762000" cy="259045"/>
    <xdr:sp macro="" textlink="">
      <xdr:nvSpPr>
        <xdr:cNvPr id="117" name="テキスト ボックス 116"/>
        <xdr:cNvSpPr txBox="1"/>
      </xdr:nvSpPr>
      <xdr:spPr>
        <a:xfrm>
          <a:off x="39243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335897</xdr:rowOff>
    </xdr:from>
    <xdr:to>
      <xdr:col>3</xdr:col>
      <xdr:colOff>206375</xdr:colOff>
      <xdr:row>34</xdr:row>
      <xdr:rowOff>47785</xdr:rowOff>
    </xdr:to>
    <xdr:cxnSp macro="">
      <xdr:nvCxnSpPr>
        <xdr:cNvPr id="118" name="直線コネクタ 117"/>
        <xdr:cNvCxnSpPr/>
      </xdr:nvCxnSpPr>
      <xdr:spPr bwMode="auto">
        <a:xfrm flipV="1">
          <a:off x="2908300" y="6260447"/>
          <a:ext cx="698500" cy="54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186036</xdr:rowOff>
    </xdr:from>
    <xdr:ext cx="762000" cy="259045"/>
    <xdr:sp macro="" textlink="">
      <xdr:nvSpPr>
        <xdr:cNvPr id="122" name="テキスト ボックス 121"/>
        <xdr:cNvSpPr txBox="1"/>
      </xdr:nvSpPr>
      <xdr:spPr>
        <a:xfrm>
          <a:off x="2527300" y="679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193831</xdr:rowOff>
    </xdr:from>
    <xdr:to>
      <xdr:col>5</xdr:col>
      <xdr:colOff>34925</xdr:colOff>
      <xdr:row>33</xdr:row>
      <xdr:rowOff>295431</xdr:rowOff>
    </xdr:to>
    <xdr:sp macro="" textlink="">
      <xdr:nvSpPr>
        <xdr:cNvPr id="128" name="円/楕円 127"/>
        <xdr:cNvSpPr/>
      </xdr:nvSpPr>
      <xdr:spPr bwMode="auto">
        <a:xfrm>
          <a:off x="5600700" y="611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140508</xdr:rowOff>
    </xdr:from>
    <xdr:ext cx="762000" cy="259045"/>
    <xdr:sp macro="" textlink="">
      <xdr:nvSpPr>
        <xdr:cNvPr id="129" name="人口1人当たり決算額の推移該当値テキスト445"/>
        <xdr:cNvSpPr txBox="1"/>
      </xdr:nvSpPr>
      <xdr:spPr>
        <a:xfrm>
          <a:off x="5740400" y="606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102,444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249218</xdr:rowOff>
    </xdr:from>
    <xdr:to>
      <xdr:col>4</xdr:col>
      <xdr:colOff>520700</xdr:colOff>
      <xdr:row>34</xdr:row>
      <xdr:rowOff>7918</xdr:rowOff>
    </xdr:to>
    <xdr:sp macro="" textlink="">
      <xdr:nvSpPr>
        <xdr:cNvPr id="130" name="円/楕円 129"/>
        <xdr:cNvSpPr/>
      </xdr:nvSpPr>
      <xdr:spPr bwMode="auto">
        <a:xfrm>
          <a:off x="4953000" y="617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18095</xdr:rowOff>
    </xdr:from>
    <xdr:ext cx="736600" cy="259045"/>
    <xdr:sp macro="" textlink="">
      <xdr:nvSpPr>
        <xdr:cNvPr id="131" name="テキスト ボックス 130"/>
        <xdr:cNvSpPr txBox="1"/>
      </xdr:nvSpPr>
      <xdr:spPr>
        <a:xfrm>
          <a:off x="4622800" y="594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97,356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232726</xdr:rowOff>
    </xdr:from>
    <xdr:to>
      <xdr:col>3</xdr:col>
      <xdr:colOff>955675</xdr:colOff>
      <xdr:row>33</xdr:row>
      <xdr:rowOff>334326</xdr:rowOff>
    </xdr:to>
    <xdr:sp macro="" textlink="">
      <xdr:nvSpPr>
        <xdr:cNvPr id="132" name="円/楕円 131"/>
        <xdr:cNvSpPr/>
      </xdr:nvSpPr>
      <xdr:spPr bwMode="auto">
        <a:xfrm>
          <a:off x="4254500" y="615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1603</xdr:rowOff>
    </xdr:from>
    <xdr:ext cx="762000" cy="259045"/>
    <xdr:sp macro="" textlink="">
      <xdr:nvSpPr>
        <xdr:cNvPr id="133" name="テキスト ボックス 132"/>
        <xdr:cNvSpPr txBox="1"/>
      </xdr:nvSpPr>
      <xdr:spPr>
        <a:xfrm>
          <a:off x="3924300" y="59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98,871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285097</xdr:rowOff>
    </xdr:from>
    <xdr:to>
      <xdr:col>3</xdr:col>
      <xdr:colOff>257175</xdr:colOff>
      <xdr:row>34</xdr:row>
      <xdr:rowOff>43797</xdr:rowOff>
    </xdr:to>
    <xdr:sp macro="" textlink="">
      <xdr:nvSpPr>
        <xdr:cNvPr id="134" name="円/楕円 133"/>
        <xdr:cNvSpPr/>
      </xdr:nvSpPr>
      <xdr:spPr bwMode="auto">
        <a:xfrm>
          <a:off x="3556000" y="6209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53974</xdr:rowOff>
    </xdr:from>
    <xdr:ext cx="762000" cy="259045"/>
    <xdr:sp macro="" textlink="">
      <xdr:nvSpPr>
        <xdr:cNvPr id="135" name="テキスト ボックス 134"/>
        <xdr:cNvSpPr txBox="1"/>
      </xdr:nvSpPr>
      <xdr:spPr>
        <a:xfrm>
          <a:off x="3225800" y="597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94,060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339885</xdr:rowOff>
    </xdr:from>
    <xdr:to>
      <xdr:col>2</xdr:col>
      <xdr:colOff>692150</xdr:colOff>
      <xdr:row>34</xdr:row>
      <xdr:rowOff>98585</xdr:rowOff>
    </xdr:to>
    <xdr:sp macro="" textlink="">
      <xdr:nvSpPr>
        <xdr:cNvPr id="136" name="円/楕円 135"/>
        <xdr:cNvSpPr/>
      </xdr:nvSpPr>
      <xdr:spPr bwMode="auto">
        <a:xfrm>
          <a:off x="2857500" y="6264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108762</xdr:rowOff>
    </xdr:from>
    <xdr:ext cx="762000" cy="259045"/>
    <xdr:sp macro="" textlink="">
      <xdr:nvSpPr>
        <xdr:cNvPr id="137" name="テキスト ボックス 136"/>
        <xdr:cNvSpPr txBox="1"/>
      </xdr:nvSpPr>
      <xdr:spPr>
        <a:xfrm>
          <a:off x="2527300" y="603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青森県東通村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6,888
6,881
295.27
6,764,130
6,641,983
119,417
3,807,239
7,962,698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22.0
24.5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155511</xdr:rowOff>
    </xdr:from>
    <xdr:to>
      <xdr:col>6</xdr:col>
      <xdr:colOff>511175</xdr:colOff>
      <xdr:row>35</xdr:row>
      <xdr:rowOff>156449</xdr:rowOff>
    </xdr:to>
    <xdr:cxnSp macro="">
      <xdr:nvCxnSpPr>
        <xdr:cNvPr id="61" name="直線コネクタ 60"/>
        <xdr:cNvCxnSpPr/>
      </xdr:nvCxnSpPr>
      <xdr:spPr>
        <a:xfrm>
          <a:off x="3797300" y="6156261"/>
          <a:ext cx="8382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144767</xdr:rowOff>
    </xdr:from>
    <xdr:to>
      <xdr:col>5</xdr:col>
      <xdr:colOff>358775</xdr:colOff>
      <xdr:row>35</xdr:row>
      <xdr:rowOff>155511</xdr:rowOff>
    </xdr:to>
    <xdr:cxnSp macro="">
      <xdr:nvCxnSpPr>
        <xdr:cNvPr id="64" name="直線コネクタ 63"/>
        <xdr:cNvCxnSpPr/>
      </xdr:nvCxnSpPr>
      <xdr:spPr>
        <a:xfrm>
          <a:off x="2908300" y="6145517"/>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144767</xdr:rowOff>
    </xdr:from>
    <xdr:to>
      <xdr:col>4</xdr:col>
      <xdr:colOff>155575</xdr:colOff>
      <xdr:row>36</xdr:row>
      <xdr:rowOff>12355</xdr:rowOff>
    </xdr:to>
    <xdr:cxnSp macro="">
      <xdr:nvCxnSpPr>
        <xdr:cNvPr id="67" name="直線コネクタ 66"/>
        <xdr:cNvCxnSpPr/>
      </xdr:nvCxnSpPr>
      <xdr:spPr>
        <a:xfrm flipV="1">
          <a:off x="2019300" y="6145517"/>
          <a:ext cx="889000" cy="3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108869</xdr:rowOff>
    </xdr:from>
    <xdr:to>
      <xdr:col>2</xdr:col>
      <xdr:colOff>638175</xdr:colOff>
      <xdr:row>36</xdr:row>
      <xdr:rowOff>12355</xdr:rowOff>
    </xdr:to>
    <xdr:cxnSp macro="">
      <xdr:nvCxnSpPr>
        <xdr:cNvPr id="70" name="直線コネクタ 69"/>
        <xdr:cNvCxnSpPr/>
      </xdr:nvCxnSpPr>
      <xdr:spPr>
        <a:xfrm>
          <a:off x="1130300" y="5938169"/>
          <a:ext cx="889000" cy="24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116689</xdr:rowOff>
    </xdr:from>
    <xdr:ext cx="599010" cy="259045"/>
    <xdr:sp macro="" textlink="">
      <xdr:nvSpPr>
        <xdr:cNvPr id="74" name="テキスト ボックス 73"/>
        <xdr:cNvSpPr txBox="1"/>
      </xdr:nvSpPr>
      <xdr:spPr>
        <a:xfrm>
          <a:off x="830794" y="611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105649</xdr:rowOff>
    </xdr:from>
    <xdr:to>
      <xdr:col>6</xdr:col>
      <xdr:colOff>561975</xdr:colOff>
      <xdr:row>36</xdr:row>
      <xdr:rowOff>35799</xdr:rowOff>
    </xdr:to>
    <xdr:sp macro="" textlink="">
      <xdr:nvSpPr>
        <xdr:cNvPr id="80" name="円/楕円 79"/>
        <xdr:cNvSpPr/>
      </xdr:nvSpPr>
      <xdr:spPr>
        <a:xfrm>
          <a:off x="4584700" y="61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84076</xdr:rowOff>
    </xdr:from>
    <xdr:ext cx="599010" cy="259045"/>
    <xdr:sp macro="" textlink="">
      <xdr:nvSpPr>
        <xdr:cNvPr id="81" name="人件費該当値テキスト"/>
        <xdr:cNvSpPr txBox="1"/>
      </xdr:nvSpPr>
      <xdr:spPr>
        <a:xfrm>
          <a:off x="4686300" y="608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125,302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104711</xdr:rowOff>
    </xdr:from>
    <xdr:to>
      <xdr:col>5</xdr:col>
      <xdr:colOff>409575</xdr:colOff>
      <xdr:row>36</xdr:row>
      <xdr:rowOff>34861</xdr:rowOff>
    </xdr:to>
    <xdr:sp macro="" textlink="">
      <xdr:nvSpPr>
        <xdr:cNvPr id="82" name="円/楕円 81"/>
        <xdr:cNvSpPr/>
      </xdr:nvSpPr>
      <xdr:spPr>
        <a:xfrm>
          <a:off x="3746500" y="61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25988</xdr:rowOff>
    </xdr:from>
    <xdr:ext cx="599010" cy="259045"/>
    <xdr:sp macro="" textlink="">
      <xdr:nvSpPr>
        <xdr:cNvPr id="83" name="テキスト ボックス 82"/>
        <xdr:cNvSpPr txBox="1"/>
      </xdr:nvSpPr>
      <xdr:spPr>
        <a:xfrm>
          <a:off x="3497794" y="619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125,425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93967</xdr:rowOff>
    </xdr:from>
    <xdr:to>
      <xdr:col>4</xdr:col>
      <xdr:colOff>206375</xdr:colOff>
      <xdr:row>36</xdr:row>
      <xdr:rowOff>24117</xdr:rowOff>
    </xdr:to>
    <xdr:sp macro="" textlink="">
      <xdr:nvSpPr>
        <xdr:cNvPr id="84" name="円/楕円 83"/>
        <xdr:cNvSpPr/>
      </xdr:nvSpPr>
      <xdr:spPr>
        <a:xfrm>
          <a:off x="2857500" y="609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15244</xdr:rowOff>
    </xdr:from>
    <xdr:ext cx="599010" cy="259045"/>
    <xdr:sp macro="" textlink="">
      <xdr:nvSpPr>
        <xdr:cNvPr id="85" name="テキスト ボックス 84"/>
        <xdr:cNvSpPr txBox="1"/>
      </xdr:nvSpPr>
      <xdr:spPr>
        <a:xfrm>
          <a:off x="2608794" y="6187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126,835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133005</xdr:rowOff>
    </xdr:from>
    <xdr:to>
      <xdr:col>3</xdr:col>
      <xdr:colOff>3175</xdr:colOff>
      <xdr:row>36</xdr:row>
      <xdr:rowOff>63155</xdr:rowOff>
    </xdr:to>
    <xdr:sp macro="" textlink="">
      <xdr:nvSpPr>
        <xdr:cNvPr id="86" name="円/楕円 85"/>
        <xdr:cNvSpPr/>
      </xdr:nvSpPr>
      <xdr:spPr>
        <a:xfrm>
          <a:off x="1968500" y="61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54282</xdr:rowOff>
    </xdr:from>
    <xdr:ext cx="599010" cy="259045"/>
    <xdr:sp macro="" textlink="">
      <xdr:nvSpPr>
        <xdr:cNvPr id="87" name="テキスト ボックス 86"/>
        <xdr:cNvSpPr txBox="1"/>
      </xdr:nvSpPr>
      <xdr:spPr>
        <a:xfrm>
          <a:off x="1719794" y="622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121,712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58069</xdr:rowOff>
    </xdr:from>
    <xdr:to>
      <xdr:col>1</xdr:col>
      <xdr:colOff>485775</xdr:colOff>
      <xdr:row>34</xdr:row>
      <xdr:rowOff>159669</xdr:rowOff>
    </xdr:to>
    <xdr:sp macro="" textlink="">
      <xdr:nvSpPr>
        <xdr:cNvPr id="88" name="円/楕円 87"/>
        <xdr:cNvSpPr/>
      </xdr:nvSpPr>
      <xdr:spPr>
        <a:xfrm>
          <a:off x="1079500" y="58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4746</xdr:rowOff>
    </xdr:from>
    <xdr:ext cx="599010" cy="259045"/>
    <xdr:sp macro="" textlink="">
      <xdr:nvSpPr>
        <xdr:cNvPr id="89" name="テキスト ボックス 88"/>
        <xdr:cNvSpPr txBox="1"/>
      </xdr:nvSpPr>
      <xdr:spPr>
        <a:xfrm>
          <a:off x="830794" y="566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84790</xdr:rowOff>
    </xdr:from>
    <xdr:to>
      <xdr:col>6</xdr:col>
      <xdr:colOff>511175</xdr:colOff>
      <xdr:row>54</xdr:row>
      <xdr:rowOff>120406</xdr:rowOff>
    </xdr:to>
    <xdr:cxnSp macro="">
      <xdr:nvCxnSpPr>
        <xdr:cNvPr id="119" name="直線コネクタ 118"/>
        <xdr:cNvCxnSpPr/>
      </xdr:nvCxnSpPr>
      <xdr:spPr>
        <a:xfrm flipV="1">
          <a:off x="3797300" y="9343090"/>
          <a:ext cx="8382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120406</xdr:rowOff>
    </xdr:from>
    <xdr:to>
      <xdr:col>5</xdr:col>
      <xdr:colOff>358775</xdr:colOff>
      <xdr:row>55</xdr:row>
      <xdr:rowOff>27984</xdr:rowOff>
    </xdr:to>
    <xdr:cxnSp macro="">
      <xdr:nvCxnSpPr>
        <xdr:cNvPr id="122" name="直線コネクタ 121"/>
        <xdr:cNvCxnSpPr/>
      </xdr:nvCxnSpPr>
      <xdr:spPr>
        <a:xfrm flipV="1">
          <a:off x="2908300" y="9378706"/>
          <a:ext cx="889000" cy="7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157645</xdr:rowOff>
    </xdr:from>
    <xdr:to>
      <xdr:col>4</xdr:col>
      <xdr:colOff>155575</xdr:colOff>
      <xdr:row>55</xdr:row>
      <xdr:rowOff>27984</xdr:rowOff>
    </xdr:to>
    <xdr:cxnSp macro="">
      <xdr:nvCxnSpPr>
        <xdr:cNvPr id="125" name="直線コネクタ 124"/>
        <xdr:cNvCxnSpPr/>
      </xdr:nvCxnSpPr>
      <xdr:spPr>
        <a:xfrm>
          <a:off x="2019300" y="9415945"/>
          <a:ext cx="889000" cy="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111866</xdr:rowOff>
    </xdr:from>
    <xdr:ext cx="599010" cy="259045"/>
    <xdr:sp macro="" textlink="">
      <xdr:nvSpPr>
        <xdr:cNvPr id="127" name="テキスト ボックス 126"/>
        <xdr:cNvSpPr txBox="1"/>
      </xdr:nvSpPr>
      <xdr:spPr>
        <a:xfrm>
          <a:off x="2608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157645</xdr:rowOff>
    </xdr:from>
    <xdr:to>
      <xdr:col>2</xdr:col>
      <xdr:colOff>638175</xdr:colOff>
      <xdr:row>55</xdr:row>
      <xdr:rowOff>32586</xdr:rowOff>
    </xdr:to>
    <xdr:cxnSp macro="">
      <xdr:nvCxnSpPr>
        <xdr:cNvPr id="128" name="直線コネクタ 127"/>
        <xdr:cNvCxnSpPr/>
      </xdr:nvCxnSpPr>
      <xdr:spPr>
        <a:xfrm flipV="1">
          <a:off x="1130300" y="9415945"/>
          <a:ext cx="889000" cy="4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4325</xdr:rowOff>
    </xdr:from>
    <xdr:ext cx="599010" cy="259045"/>
    <xdr:sp macro="" textlink="">
      <xdr:nvSpPr>
        <xdr:cNvPr id="130" name="テキスト ボックス 129"/>
        <xdr:cNvSpPr txBox="1"/>
      </xdr:nvSpPr>
      <xdr:spPr>
        <a:xfrm>
          <a:off x="1719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33990</xdr:rowOff>
    </xdr:from>
    <xdr:to>
      <xdr:col>6</xdr:col>
      <xdr:colOff>561975</xdr:colOff>
      <xdr:row>54</xdr:row>
      <xdr:rowOff>135590</xdr:rowOff>
    </xdr:to>
    <xdr:sp macro="" textlink="">
      <xdr:nvSpPr>
        <xdr:cNvPr id="138" name="円/楕円 137"/>
        <xdr:cNvSpPr/>
      </xdr:nvSpPr>
      <xdr:spPr>
        <a:xfrm>
          <a:off x="4584700" y="92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56867</xdr:rowOff>
    </xdr:from>
    <xdr:ext cx="599010" cy="259045"/>
    <xdr:sp macro="" textlink="">
      <xdr:nvSpPr>
        <xdr:cNvPr id="139" name="物件費該当値テキスト"/>
        <xdr:cNvSpPr txBox="1"/>
      </xdr:nvSpPr>
      <xdr:spPr>
        <a:xfrm>
          <a:off x="4686300" y="914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157,206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69606</xdr:rowOff>
    </xdr:from>
    <xdr:to>
      <xdr:col>5</xdr:col>
      <xdr:colOff>409575</xdr:colOff>
      <xdr:row>54</xdr:row>
      <xdr:rowOff>171206</xdr:rowOff>
    </xdr:to>
    <xdr:sp macro="" textlink="">
      <xdr:nvSpPr>
        <xdr:cNvPr id="140" name="円/楕円 139"/>
        <xdr:cNvSpPr/>
      </xdr:nvSpPr>
      <xdr:spPr>
        <a:xfrm>
          <a:off x="3746500" y="93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16283</xdr:rowOff>
    </xdr:from>
    <xdr:ext cx="599010" cy="259045"/>
    <xdr:sp macro="" textlink="">
      <xdr:nvSpPr>
        <xdr:cNvPr id="141" name="テキスト ボックス 140"/>
        <xdr:cNvSpPr txBox="1"/>
      </xdr:nvSpPr>
      <xdr:spPr>
        <a:xfrm>
          <a:off x="3497794" y="91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152,532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148634</xdr:rowOff>
    </xdr:from>
    <xdr:to>
      <xdr:col>4</xdr:col>
      <xdr:colOff>206375</xdr:colOff>
      <xdr:row>55</xdr:row>
      <xdr:rowOff>78784</xdr:rowOff>
    </xdr:to>
    <xdr:sp macro="" textlink="">
      <xdr:nvSpPr>
        <xdr:cNvPr id="142" name="円/楕円 141"/>
        <xdr:cNvSpPr/>
      </xdr:nvSpPr>
      <xdr:spPr>
        <a:xfrm>
          <a:off x="2857500" y="94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95311</xdr:rowOff>
    </xdr:from>
    <xdr:ext cx="599010" cy="259045"/>
    <xdr:sp macro="" textlink="">
      <xdr:nvSpPr>
        <xdr:cNvPr id="143" name="テキスト ボックス 142"/>
        <xdr:cNvSpPr txBox="1"/>
      </xdr:nvSpPr>
      <xdr:spPr>
        <a:xfrm>
          <a:off x="2608794" y="918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142,161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106845</xdr:rowOff>
    </xdr:from>
    <xdr:to>
      <xdr:col>3</xdr:col>
      <xdr:colOff>3175</xdr:colOff>
      <xdr:row>55</xdr:row>
      <xdr:rowOff>36995</xdr:rowOff>
    </xdr:to>
    <xdr:sp macro="" textlink="">
      <xdr:nvSpPr>
        <xdr:cNvPr id="144" name="円/楕円 143"/>
        <xdr:cNvSpPr/>
      </xdr:nvSpPr>
      <xdr:spPr>
        <a:xfrm>
          <a:off x="1968500" y="93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53522</xdr:rowOff>
    </xdr:from>
    <xdr:ext cx="599010" cy="259045"/>
    <xdr:sp macro="" textlink="">
      <xdr:nvSpPr>
        <xdr:cNvPr id="145" name="テキスト ボックス 144"/>
        <xdr:cNvSpPr txBox="1"/>
      </xdr:nvSpPr>
      <xdr:spPr>
        <a:xfrm>
          <a:off x="1719794" y="914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147,645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153236</xdr:rowOff>
    </xdr:from>
    <xdr:to>
      <xdr:col>1</xdr:col>
      <xdr:colOff>485775</xdr:colOff>
      <xdr:row>55</xdr:row>
      <xdr:rowOff>83386</xdr:rowOff>
    </xdr:to>
    <xdr:sp macro="" textlink="">
      <xdr:nvSpPr>
        <xdr:cNvPr id="146" name="円/楕円 145"/>
        <xdr:cNvSpPr/>
      </xdr:nvSpPr>
      <xdr:spPr>
        <a:xfrm>
          <a:off x="1079500" y="941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99913</xdr:rowOff>
    </xdr:from>
    <xdr:ext cx="599010" cy="259045"/>
    <xdr:sp macro="" textlink="">
      <xdr:nvSpPr>
        <xdr:cNvPr id="147" name="テキスト ボックス 146"/>
        <xdr:cNvSpPr txBox="1"/>
      </xdr:nvSpPr>
      <xdr:spPr>
        <a:xfrm>
          <a:off x="830794" y="918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148768</xdr:rowOff>
    </xdr:from>
    <xdr:to>
      <xdr:col>6</xdr:col>
      <xdr:colOff>511175</xdr:colOff>
      <xdr:row>75</xdr:row>
      <xdr:rowOff>75959</xdr:rowOff>
    </xdr:to>
    <xdr:cxnSp macro="">
      <xdr:nvCxnSpPr>
        <xdr:cNvPr id="176" name="直線コネクタ 175"/>
        <xdr:cNvCxnSpPr/>
      </xdr:nvCxnSpPr>
      <xdr:spPr>
        <a:xfrm flipV="1">
          <a:off x="3797300" y="12836068"/>
          <a:ext cx="838200" cy="9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106760</xdr:rowOff>
    </xdr:from>
    <xdr:ext cx="534377" cy="259045"/>
    <xdr:sp macro="" textlink="">
      <xdr:nvSpPr>
        <xdr:cNvPr id="177" name="維持補修費平均値テキスト"/>
        <xdr:cNvSpPr txBox="1"/>
      </xdr:nvSpPr>
      <xdr:spPr>
        <a:xfrm>
          <a:off x="4686300" y="12965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32068</xdr:rowOff>
    </xdr:from>
    <xdr:to>
      <xdr:col>5</xdr:col>
      <xdr:colOff>358775</xdr:colOff>
      <xdr:row>75</xdr:row>
      <xdr:rowOff>75959</xdr:rowOff>
    </xdr:to>
    <xdr:cxnSp macro="">
      <xdr:nvCxnSpPr>
        <xdr:cNvPr id="179" name="直線コネクタ 178"/>
        <xdr:cNvCxnSpPr/>
      </xdr:nvCxnSpPr>
      <xdr:spPr>
        <a:xfrm>
          <a:off x="2908300" y="12890818"/>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152176</xdr:rowOff>
    </xdr:from>
    <xdr:ext cx="534377" cy="259045"/>
    <xdr:sp macro="" textlink="">
      <xdr:nvSpPr>
        <xdr:cNvPr id="181" name="テキスト ボックス 180"/>
        <xdr:cNvSpPr txBox="1"/>
      </xdr:nvSpPr>
      <xdr:spPr>
        <a:xfrm>
          <a:off x="3530111" y="130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32068</xdr:rowOff>
    </xdr:from>
    <xdr:to>
      <xdr:col>4</xdr:col>
      <xdr:colOff>155575</xdr:colOff>
      <xdr:row>75</xdr:row>
      <xdr:rowOff>49441</xdr:rowOff>
    </xdr:to>
    <xdr:cxnSp macro="">
      <xdr:nvCxnSpPr>
        <xdr:cNvPr id="182" name="直線コネクタ 181"/>
        <xdr:cNvCxnSpPr/>
      </xdr:nvCxnSpPr>
      <xdr:spPr>
        <a:xfrm flipV="1">
          <a:off x="2019300" y="12890818"/>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60583</xdr:rowOff>
    </xdr:from>
    <xdr:ext cx="534377" cy="259045"/>
    <xdr:sp macro="" textlink="">
      <xdr:nvSpPr>
        <xdr:cNvPr id="184" name="テキスト ボックス 183"/>
        <xdr:cNvSpPr txBox="1"/>
      </xdr:nvSpPr>
      <xdr:spPr>
        <a:xfrm>
          <a:off x="2641111" y="130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167894</xdr:rowOff>
    </xdr:from>
    <xdr:to>
      <xdr:col>2</xdr:col>
      <xdr:colOff>638175</xdr:colOff>
      <xdr:row>75</xdr:row>
      <xdr:rowOff>49441</xdr:rowOff>
    </xdr:to>
    <xdr:cxnSp macro="">
      <xdr:nvCxnSpPr>
        <xdr:cNvPr id="185" name="直線コネクタ 184"/>
        <xdr:cNvCxnSpPr/>
      </xdr:nvCxnSpPr>
      <xdr:spPr>
        <a:xfrm>
          <a:off x="1130300" y="12683744"/>
          <a:ext cx="889000" cy="22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84205</xdr:rowOff>
    </xdr:from>
    <xdr:ext cx="534377" cy="259045"/>
    <xdr:sp macro="" textlink="">
      <xdr:nvSpPr>
        <xdr:cNvPr id="187" name="テキスト ボックス 186"/>
        <xdr:cNvSpPr txBox="1"/>
      </xdr:nvSpPr>
      <xdr:spPr>
        <a:xfrm>
          <a:off x="1752111" y="131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131945</xdr:rowOff>
    </xdr:from>
    <xdr:ext cx="534377" cy="259045"/>
    <xdr:sp macro="" textlink="">
      <xdr:nvSpPr>
        <xdr:cNvPr id="189" name="テキスト ボックス 188"/>
        <xdr:cNvSpPr txBox="1"/>
      </xdr:nvSpPr>
      <xdr:spPr>
        <a:xfrm>
          <a:off x="863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97968</xdr:rowOff>
    </xdr:from>
    <xdr:to>
      <xdr:col>6</xdr:col>
      <xdr:colOff>561975</xdr:colOff>
      <xdr:row>75</xdr:row>
      <xdr:rowOff>28118</xdr:rowOff>
    </xdr:to>
    <xdr:sp macro="" textlink="">
      <xdr:nvSpPr>
        <xdr:cNvPr id="195" name="円/楕円 194"/>
        <xdr:cNvSpPr/>
      </xdr:nvSpPr>
      <xdr:spPr>
        <a:xfrm>
          <a:off x="4584700" y="127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120845</xdr:rowOff>
    </xdr:from>
    <xdr:ext cx="534377" cy="259045"/>
    <xdr:sp macro="" textlink="">
      <xdr:nvSpPr>
        <xdr:cNvPr id="196" name="維持補修費該当値テキスト"/>
        <xdr:cNvSpPr txBox="1"/>
      </xdr:nvSpPr>
      <xdr:spPr>
        <a:xfrm>
          <a:off x="4686300" y="1263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19,762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25159</xdr:rowOff>
    </xdr:from>
    <xdr:to>
      <xdr:col>5</xdr:col>
      <xdr:colOff>409575</xdr:colOff>
      <xdr:row>75</xdr:row>
      <xdr:rowOff>126759</xdr:rowOff>
    </xdr:to>
    <xdr:sp macro="" textlink="">
      <xdr:nvSpPr>
        <xdr:cNvPr id="197" name="円/楕円 196"/>
        <xdr:cNvSpPr/>
      </xdr:nvSpPr>
      <xdr:spPr>
        <a:xfrm>
          <a:off x="3746500" y="128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143286</xdr:rowOff>
    </xdr:from>
    <xdr:ext cx="534377" cy="259045"/>
    <xdr:sp macro="" textlink="">
      <xdr:nvSpPr>
        <xdr:cNvPr id="198" name="テキスト ボックス 197"/>
        <xdr:cNvSpPr txBox="1"/>
      </xdr:nvSpPr>
      <xdr:spPr>
        <a:xfrm>
          <a:off x="3530111" y="1265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152718</xdr:rowOff>
    </xdr:from>
    <xdr:to>
      <xdr:col>4</xdr:col>
      <xdr:colOff>206375</xdr:colOff>
      <xdr:row>75</xdr:row>
      <xdr:rowOff>82868</xdr:rowOff>
    </xdr:to>
    <xdr:sp macro="" textlink="">
      <xdr:nvSpPr>
        <xdr:cNvPr id="199" name="円/楕円 198"/>
        <xdr:cNvSpPr/>
      </xdr:nvSpPr>
      <xdr:spPr>
        <a:xfrm>
          <a:off x="2857500" y="128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99395</xdr:rowOff>
    </xdr:from>
    <xdr:ext cx="534377" cy="259045"/>
    <xdr:sp macro="" textlink="">
      <xdr:nvSpPr>
        <xdr:cNvPr id="200" name="テキスト ボックス 199"/>
        <xdr:cNvSpPr txBox="1"/>
      </xdr:nvSpPr>
      <xdr:spPr>
        <a:xfrm>
          <a:off x="2641111" y="1261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18,325</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170091</xdr:rowOff>
    </xdr:from>
    <xdr:to>
      <xdr:col>3</xdr:col>
      <xdr:colOff>3175</xdr:colOff>
      <xdr:row>75</xdr:row>
      <xdr:rowOff>100241</xdr:rowOff>
    </xdr:to>
    <xdr:sp macro="" textlink="">
      <xdr:nvSpPr>
        <xdr:cNvPr id="201" name="円/楕円 200"/>
        <xdr:cNvSpPr/>
      </xdr:nvSpPr>
      <xdr:spPr>
        <a:xfrm>
          <a:off x="1968500" y="128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116768</xdr:rowOff>
    </xdr:from>
    <xdr:ext cx="534377" cy="259045"/>
    <xdr:sp macro="" textlink="">
      <xdr:nvSpPr>
        <xdr:cNvPr id="202" name="テキスト ボックス 201"/>
        <xdr:cNvSpPr txBox="1"/>
      </xdr:nvSpPr>
      <xdr:spPr>
        <a:xfrm>
          <a:off x="1752111" y="1263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17,869</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117094</xdr:rowOff>
    </xdr:from>
    <xdr:to>
      <xdr:col>1</xdr:col>
      <xdr:colOff>485775</xdr:colOff>
      <xdr:row>74</xdr:row>
      <xdr:rowOff>47244</xdr:rowOff>
    </xdr:to>
    <xdr:sp macro="" textlink="">
      <xdr:nvSpPr>
        <xdr:cNvPr id="203" name="円/楕円 202"/>
        <xdr:cNvSpPr/>
      </xdr:nvSpPr>
      <xdr:spPr>
        <a:xfrm>
          <a:off x="1079500" y="126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63771</xdr:rowOff>
    </xdr:from>
    <xdr:ext cx="534377" cy="259045"/>
    <xdr:sp macro="" textlink="">
      <xdr:nvSpPr>
        <xdr:cNvPr id="204" name="テキスト ボックス 203"/>
        <xdr:cNvSpPr txBox="1"/>
      </xdr:nvSpPr>
      <xdr:spPr>
        <a:xfrm>
          <a:off x="863111" y="1240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99333</xdr:rowOff>
    </xdr:from>
    <xdr:to>
      <xdr:col>6</xdr:col>
      <xdr:colOff>511175</xdr:colOff>
      <xdr:row>96</xdr:row>
      <xdr:rowOff>133471</xdr:rowOff>
    </xdr:to>
    <xdr:cxnSp macro="">
      <xdr:nvCxnSpPr>
        <xdr:cNvPr id="234" name="直線コネクタ 233"/>
        <xdr:cNvCxnSpPr/>
      </xdr:nvCxnSpPr>
      <xdr:spPr>
        <a:xfrm flipV="1">
          <a:off x="3797300" y="16558533"/>
          <a:ext cx="8382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133471</xdr:rowOff>
    </xdr:from>
    <xdr:to>
      <xdr:col>5</xdr:col>
      <xdr:colOff>358775</xdr:colOff>
      <xdr:row>97</xdr:row>
      <xdr:rowOff>142329</xdr:rowOff>
    </xdr:to>
    <xdr:cxnSp macro="">
      <xdr:nvCxnSpPr>
        <xdr:cNvPr id="237" name="直線コネクタ 236"/>
        <xdr:cNvCxnSpPr/>
      </xdr:nvCxnSpPr>
      <xdr:spPr>
        <a:xfrm flipV="1">
          <a:off x="2908300" y="16592671"/>
          <a:ext cx="889000" cy="18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142329</xdr:rowOff>
    </xdr:from>
    <xdr:to>
      <xdr:col>4</xdr:col>
      <xdr:colOff>155575</xdr:colOff>
      <xdr:row>97</xdr:row>
      <xdr:rowOff>147986</xdr:rowOff>
    </xdr:to>
    <xdr:cxnSp macro="">
      <xdr:nvCxnSpPr>
        <xdr:cNvPr id="240" name="直線コネクタ 239"/>
        <xdr:cNvCxnSpPr/>
      </xdr:nvCxnSpPr>
      <xdr:spPr>
        <a:xfrm flipV="1">
          <a:off x="2019300" y="16772979"/>
          <a:ext cx="8890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147986</xdr:rowOff>
    </xdr:from>
    <xdr:to>
      <xdr:col>2</xdr:col>
      <xdr:colOff>638175</xdr:colOff>
      <xdr:row>99</xdr:row>
      <xdr:rowOff>27820</xdr:rowOff>
    </xdr:to>
    <xdr:cxnSp macro="">
      <xdr:nvCxnSpPr>
        <xdr:cNvPr id="243" name="直線コネクタ 242"/>
        <xdr:cNvCxnSpPr/>
      </xdr:nvCxnSpPr>
      <xdr:spPr>
        <a:xfrm flipV="1">
          <a:off x="1130300" y="16778636"/>
          <a:ext cx="889000" cy="22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48533</xdr:rowOff>
    </xdr:from>
    <xdr:to>
      <xdr:col>6</xdr:col>
      <xdr:colOff>561975</xdr:colOff>
      <xdr:row>96</xdr:row>
      <xdr:rowOff>150133</xdr:rowOff>
    </xdr:to>
    <xdr:sp macro="" textlink="">
      <xdr:nvSpPr>
        <xdr:cNvPr id="253" name="円/楕円 252"/>
        <xdr:cNvSpPr/>
      </xdr:nvSpPr>
      <xdr:spPr>
        <a:xfrm>
          <a:off x="4584700" y="165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26960</xdr:rowOff>
    </xdr:from>
    <xdr:ext cx="534377" cy="259045"/>
    <xdr:sp macro="" textlink="">
      <xdr:nvSpPr>
        <xdr:cNvPr id="254" name="扶助費該当値テキスト"/>
        <xdr:cNvSpPr txBox="1"/>
      </xdr:nvSpPr>
      <xdr:spPr>
        <a:xfrm>
          <a:off x="4686300" y="1648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64,119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82671</xdr:rowOff>
    </xdr:from>
    <xdr:to>
      <xdr:col>5</xdr:col>
      <xdr:colOff>409575</xdr:colOff>
      <xdr:row>97</xdr:row>
      <xdr:rowOff>12821</xdr:rowOff>
    </xdr:to>
    <xdr:sp macro="" textlink="">
      <xdr:nvSpPr>
        <xdr:cNvPr id="255" name="円/楕円 254"/>
        <xdr:cNvSpPr/>
      </xdr:nvSpPr>
      <xdr:spPr>
        <a:xfrm>
          <a:off x="3746500" y="165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3948</xdr:rowOff>
    </xdr:from>
    <xdr:ext cx="534377" cy="259045"/>
    <xdr:sp macro="" textlink="">
      <xdr:nvSpPr>
        <xdr:cNvPr id="256" name="テキスト ボックス 255"/>
        <xdr:cNvSpPr txBox="1"/>
      </xdr:nvSpPr>
      <xdr:spPr>
        <a:xfrm>
          <a:off x="3530111" y="1663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91529</xdr:rowOff>
    </xdr:from>
    <xdr:to>
      <xdr:col>4</xdr:col>
      <xdr:colOff>206375</xdr:colOff>
      <xdr:row>98</xdr:row>
      <xdr:rowOff>21679</xdr:rowOff>
    </xdr:to>
    <xdr:sp macro="" textlink="">
      <xdr:nvSpPr>
        <xdr:cNvPr id="257" name="円/楕円 256"/>
        <xdr:cNvSpPr/>
      </xdr:nvSpPr>
      <xdr:spPr>
        <a:xfrm>
          <a:off x="2857500" y="167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12806</xdr:rowOff>
    </xdr:from>
    <xdr:ext cx="534377" cy="259045"/>
    <xdr:sp macro="" textlink="">
      <xdr:nvSpPr>
        <xdr:cNvPr id="258" name="テキスト ボックス 257"/>
        <xdr:cNvSpPr txBox="1"/>
      </xdr:nvSpPr>
      <xdr:spPr>
        <a:xfrm>
          <a:off x="2641111" y="1681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97186</xdr:rowOff>
    </xdr:from>
    <xdr:to>
      <xdr:col>3</xdr:col>
      <xdr:colOff>3175</xdr:colOff>
      <xdr:row>98</xdr:row>
      <xdr:rowOff>27336</xdr:rowOff>
    </xdr:to>
    <xdr:sp macro="" textlink="">
      <xdr:nvSpPr>
        <xdr:cNvPr id="259" name="円/楕円 258"/>
        <xdr:cNvSpPr/>
      </xdr:nvSpPr>
      <xdr:spPr>
        <a:xfrm>
          <a:off x="1968500" y="167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18463</xdr:rowOff>
    </xdr:from>
    <xdr:ext cx="534377" cy="259045"/>
    <xdr:sp macro="" textlink="">
      <xdr:nvSpPr>
        <xdr:cNvPr id="260" name="テキスト ボックス 259"/>
        <xdr:cNvSpPr txBox="1"/>
      </xdr:nvSpPr>
      <xdr:spPr>
        <a:xfrm>
          <a:off x="1752111" y="1682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148470</xdr:rowOff>
    </xdr:from>
    <xdr:to>
      <xdr:col>1</xdr:col>
      <xdr:colOff>485775</xdr:colOff>
      <xdr:row>99</xdr:row>
      <xdr:rowOff>78620</xdr:rowOff>
    </xdr:to>
    <xdr:sp macro="" textlink="">
      <xdr:nvSpPr>
        <xdr:cNvPr id="261" name="円/楕円 260"/>
        <xdr:cNvSpPr/>
      </xdr:nvSpPr>
      <xdr:spPr>
        <a:xfrm>
          <a:off x="1079500" y="169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69747</xdr:rowOff>
    </xdr:from>
    <xdr:ext cx="534377" cy="259045"/>
    <xdr:sp macro="" textlink="">
      <xdr:nvSpPr>
        <xdr:cNvPr id="262" name="テキスト ボックス 261"/>
        <xdr:cNvSpPr txBox="1"/>
      </xdr:nvSpPr>
      <xdr:spPr>
        <a:xfrm>
          <a:off x="863111" y="17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77890</xdr:rowOff>
    </xdr:from>
    <xdr:to>
      <xdr:col>15</xdr:col>
      <xdr:colOff>180975</xdr:colOff>
      <xdr:row>35</xdr:row>
      <xdr:rowOff>129949</xdr:rowOff>
    </xdr:to>
    <xdr:cxnSp macro="">
      <xdr:nvCxnSpPr>
        <xdr:cNvPr id="293" name="直線コネクタ 292"/>
        <xdr:cNvCxnSpPr/>
      </xdr:nvCxnSpPr>
      <xdr:spPr>
        <a:xfrm>
          <a:off x="9639300" y="6078640"/>
          <a:ext cx="838200" cy="5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95507</xdr:rowOff>
    </xdr:from>
    <xdr:ext cx="599010" cy="259045"/>
    <xdr:sp macro="" textlink="">
      <xdr:nvSpPr>
        <xdr:cNvPr id="294" name="補助費等平均値テキスト"/>
        <xdr:cNvSpPr txBox="1"/>
      </xdr:nvSpPr>
      <xdr:spPr>
        <a:xfrm>
          <a:off x="10528300" y="6267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102908</xdr:rowOff>
    </xdr:from>
    <xdr:to>
      <xdr:col>14</xdr:col>
      <xdr:colOff>28575</xdr:colOff>
      <xdr:row>35</xdr:row>
      <xdr:rowOff>77890</xdr:rowOff>
    </xdr:to>
    <xdr:cxnSp macro="">
      <xdr:nvCxnSpPr>
        <xdr:cNvPr id="296" name="直線コネクタ 295"/>
        <xdr:cNvCxnSpPr/>
      </xdr:nvCxnSpPr>
      <xdr:spPr>
        <a:xfrm>
          <a:off x="8750300" y="5932208"/>
          <a:ext cx="889000" cy="14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73068</xdr:rowOff>
    </xdr:from>
    <xdr:ext cx="599010" cy="259045"/>
    <xdr:sp macro="" textlink="">
      <xdr:nvSpPr>
        <xdr:cNvPr id="298" name="テキスト ボックス 297"/>
        <xdr:cNvSpPr txBox="1"/>
      </xdr:nvSpPr>
      <xdr:spPr>
        <a:xfrm>
          <a:off x="9339794" y="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102908</xdr:rowOff>
    </xdr:from>
    <xdr:to>
      <xdr:col>12</xdr:col>
      <xdr:colOff>511175</xdr:colOff>
      <xdr:row>35</xdr:row>
      <xdr:rowOff>94111</xdr:rowOff>
    </xdr:to>
    <xdr:cxnSp macro="">
      <xdr:nvCxnSpPr>
        <xdr:cNvPr id="299" name="直線コネクタ 298"/>
        <xdr:cNvCxnSpPr/>
      </xdr:nvCxnSpPr>
      <xdr:spPr>
        <a:xfrm flipV="1">
          <a:off x="7861300" y="5932208"/>
          <a:ext cx="889000" cy="16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114585</xdr:rowOff>
    </xdr:from>
    <xdr:ext cx="599010" cy="259045"/>
    <xdr:sp macro="" textlink="">
      <xdr:nvSpPr>
        <xdr:cNvPr id="301" name="テキスト ボックス 300"/>
        <xdr:cNvSpPr txBox="1"/>
      </xdr:nvSpPr>
      <xdr:spPr>
        <a:xfrm>
          <a:off x="8450794" y="645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94111</xdr:rowOff>
    </xdr:from>
    <xdr:to>
      <xdr:col>11</xdr:col>
      <xdr:colOff>307975</xdr:colOff>
      <xdr:row>35</xdr:row>
      <xdr:rowOff>158912</xdr:rowOff>
    </xdr:to>
    <xdr:cxnSp macro="">
      <xdr:nvCxnSpPr>
        <xdr:cNvPr id="302" name="直線コネクタ 301"/>
        <xdr:cNvCxnSpPr/>
      </xdr:nvCxnSpPr>
      <xdr:spPr>
        <a:xfrm flipV="1">
          <a:off x="6972300" y="6094861"/>
          <a:ext cx="889000" cy="6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136821</xdr:rowOff>
    </xdr:from>
    <xdr:ext cx="599010" cy="259045"/>
    <xdr:sp macro="" textlink="">
      <xdr:nvSpPr>
        <xdr:cNvPr id="304" name="テキスト ボックス 303"/>
        <xdr:cNvSpPr txBox="1"/>
      </xdr:nvSpPr>
      <xdr:spPr>
        <a:xfrm>
          <a:off x="7561794" y="648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139917</xdr:rowOff>
    </xdr:from>
    <xdr:ext cx="599010" cy="259045"/>
    <xdr:sp macro="" textlink="">
      <xdr:nvSpPr>
        <xdr:cNvPr id="306" name="テキスト ボックス 305"/>
        <xdr:cNvSpPr txBox="1"/>
      </xdr:nvSpPr>
      <xdr:spPr>
        <a:xfrm>
          <a:off x="6672794" y="648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79149</xdr:rowOff>
    </xdr:from>
    <xdr:to>
      <xdr:col>15</xdr:col>
      <xdr:colOff>231775</xdr:colOff>
      <xdr:row>36</xdr:row>
      <xdr:rowOff>9299</xdr:rowOff>
    </xdr:to>
    <xdr:sp macro="" textlink="">
      <xdr:nvSpPr>
        <xdr:cNvPr id="312" name="円/楕円 311"/>
        <xdr:cNvSpPr/>
      </xdr:nvSpPr>
      <xdr:spPr>
        <a:xfrm>
          <a:off x="10426700" y="607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102026</xdr:rowOff>
    </xdr:from>
    <xdr:ext cx="599010" cy="259045"/>
    <xdr:sp macro="" textlink="">
      <xdr:nvSpPr>
        <xdr:cNvPr id="313" name="補助費等該当値テキスト"/>
        <xdr:cNvSpPr txBox="1"/>
      </xdr:nvSpPr>
      <xdr:spPr>
        <a:xfrm>
          <a:off x="10528300" y="593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200,486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27090</xdr:rowOff>
    </xdr:from>
    <xdr:to>
      <xdr:col>14</xdr:col>
      <xdr:colOff>79375</xdr:colOff>
      <xdr:row>35</xdr:row>
      <xdr:rowOff>128690</xdr:rowOff>
    </xdr:to>
    <xdr:sp macro="" textlink="">
      <xdr:nvSpPr>
        <xdr:cNvPr id="314" name="円/楕円 313"/>
        <xdr:cNvSpPr/>
      </xdr:nvSpPr>
      <xdr:spPr>
        <a:xfrm>
          <a:off x="9588500" y="60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145217</xdr:rowOff>
    </xdr:from>
    <xdr:ext cx="599010" cy="259045"/>
    <xdr:sp macro="" textlink="">
      <xdr:nvSpPr>
        <xdr:cNvPr id="315" name="テキスト ボックス 314"/>
        <xdr:cNvSpPr txBox="1"/>
      </xdr:nvSpPr>
      <xdr:spPr>
        <a:xfrm>
          <a:off x="9339794" y="580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216,427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52108</xdr:rowOff>
    </xdr:from>
    <xdr:to>
      <xdr:col>12</xdr:col>
      <xdr:colOff>561975</xdr:colOff>
      <xdr:row>34</xdr:row>
      <xdr:rowOff>153708</xdr:rowOff>
    </xdr:to>
    <xdr:sp macro="" textlink="">
      <xdr:nvSpPr>
        <xdr:cNvPr id="316" name="円/楕円 315"/>
        <xdr:cNvSpPr/>
      </xdr:nvSpPr>
      <xdr:spPr>
        <a:xfrm>
          <a:off x="8699500" y="58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170235</xdr:rowOff>
    </xdr:from>
    <xdr:ext cx="599010" cy="259045"/>
    <xdr:sp macro="" textlink="">
      <xdr:nvSpPr>
        <xdr:cNvPr id="317" name="テキスト ボックス 316"/>
        <xdr:cNvSpPr txBox="1"/>
      </xdr:nvSpPr>
      <xdr:spPr>
        <a:xfrm>
          <a:off x="8450794" y="565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261,266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43311</xdr:rowOff>
    </xdr:from>
    <xdr:to>
      <xdr:col>11</xdr:col>
      <xdr:colOff>358775</xdr:colOff>
      <xdr:row>35</xdr:row>
      <xdr:rowOff>144911</xdr:rowOff>
    </xdr:to>
    <xdr:sp macro="" textlink="">
      <xdr:nvSpPr>
        <xdr:cNvPr id="318" name="円/楕円 317"/>
        <xdr:cNvSpPr/>
      </xdr:nvSpPr>
      <xdr:spPr>
        <a:xfrm>
          <a:off x="7810500" y="60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161438</xdr:rowOff>
    </xdr:from>
    <xdr:ext cx="599010" cy="259045"/>
    <xdr:sp macro="" textlink="">
      <xdr:nvSpPr>
        <xdr:cNvPr id="319" name="テキスト ボックス 318"/>
        <xdr:cNvSpPr txBox="1"/>
      </xdr:nvSpPr>
      <xdr:spPr>
        <a:xfrm>
          <a:off x="7561794" y="581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211,460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108112</xdr:rowOff>
    </xdr:from>
    <xdr:to>
      <xdr:col>10</xdr:col>
      <xdr:colOff>155575</xdr:colOff>
      <xdr:row>36</xdr:row>
      <xdr:rowOff>38262</xdr:rowOff>
    </xdr:to>
    <xdr:sp macro="" textlink="">
      <xdr:nvSpPr>
        <xdr:cNvPr id="320" name="円/楕円 319"/>
        <xdr:cNvSpPr/>
      </xdr:nvSpPr>
      <xdr:spPr>
        <a:xfrm>
          <a:off x="6921500" y="61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54789</xdr:rowOff>
    </xdr:from>
    <xdr:ext cx="599010" cy="259045"/>
    <xdr:sp macro="" textlink="">
      <xdr:nvSpPr>
        <xdr:cNvPr id="321" name="テキスト ボックス 320"/>
        <xdr:cNvSpPr txBox="1"/>
      </xdr:nvSpPr>
      <xdr:spPr>
        <a:xfrm>
          <a:off x="6672794" y="588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7620</xdr:rowOff>
    </xdr:from>
    <xdr:to>
      <xdr:col>15</xdr:col>
      <xdr:colOff>180340</xdr:colOff>
      <xdr:row>58</xdr:row>
      <xdr:rowOff>72331</xdr:rowOff>
    </xdr:to>
    <xdr:cxnSp macro="">
      <xdr:nvCxnSpPr>
        <xdr:cNvPr id="343" name="直線コネクタ 342"/>
        <xdr:cNvCxnSpPr/>
      </xdr:nvCxnSpPr>
      <xdr:spPr>
        <a:xfrm flipV="1">
          <a:off x="10475595" y="8923020"/>
          <a:ext cx="1270" cy="109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76158</xdr:rowOff>
    </xdr:from>
    <xdr:ext cx="534377" cy="259045"/>
    <xdr:sp macro="" textlink="">
      <xdr:nvSpPr>
        <xdr:cNvPr id="344" name="普通建設事業費最小値テキスト"/>
        <xdr:cNvSpPr txBox="1"/>
      </xdr:nvSpPr>
      <xdr:spPr>
        <a:xfrm>
          <a:off x="10528300" y="1002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58</xdr:row>
      <xdr:rowOff>72331</xdr:rowOff>
    </xdr:from>
    <xdr:to>
      <xdr:col>15</xdr:col>
      <xdr:colOff>269875</xdr:colOff>
      <xdr:row>58</xdr:row>
      <xdr:rowOff>72331</xdr:rowOff>
    </xdr:to>
    <xdr:cxnSp macro="">
      <xdr:nvCxnSpPr>
        <xdr:cNvPr id="345" name="直線コネクタ 344"/>
        <xdr:cNvCxnSpPr/>
      </xdr:nvCxnSpPr>
      <xdr:spPr>
        <a:xfrm>
          <a:off x="10388600" y="1001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125747</xdr:rowOff>
    </xdr:from>
    <xdr:ext cx="599010" cy="259045"/>
    <xdr:sp macro="" textlink="">
      <xdr:nvSpPr>
        <xdr:cNvPr id="346" name="普通建設事業費最大値テキスト"/>
        <xdr:cNvSpPr txBox="1"/>
      </xdr:nvSpPr>
      <xdr:spPr>
        <a:xfrm>
          <a:off x="10528300" y="869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52</xdr:row>
      <xdr:rowOff>7620</xdr:rowOff>
    </xdr:from>
    <xdr:to>
      <xdr:col>15</xdr:col>
      <xdr:colOff>269875</xdr:colOff>
      <xdr:row>52</xdr:row>
      <xdr:rowOff>7620</xdr:rowOff>
    </xdr:to>
    <xdr:cxnSp macro="">
      <xdr:nvCxnSpPr>
        <xdr:cNvPr id="347" name="直線コネクタ 346"/>
        <xdr:cNvCxnSpPr/>
      </xdr:nvCxnSpPr>
      <xdr:spPr>
        <a:xfrm>
          <a:off x="10388600" y="89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143346</xdr:rowOff>
    </xdr:from>
    <xdr:to>
      <xdr:col>15</xdr:col>
      <xdr:colOff>180975</xdr:colOff>
      <xdr:row>56</xdr:row>
      <xdr:rowOff>67282</xdr:rowOff>
    </xdr:to>
    <xdr:cxnSp macro="">
      <xdr:nvCxnSpPr>
        <xdr:cNvPr id="348" name="直線コネクタ 347"/>
        <xdr:cNvCxnSpPr/>
      </xdr:nvCxnSpPr>
      <xdr:spPr>
        <a:xfrm>
          <a:off x="9639300" y="9573096"/>
          <a:ext cx="838200" cy="9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39454</xdr:rowOff>
    </xdr:from>
    <xdr:ext cx="599010" cy="259045"/>
    <xdr:sp macro="" textlink="">
      <xdr:nvSpPr>
        <xdr:cNvPr id="349" name="普通建設事業費平均値テキスト"/>
        <xdr:cNvSpPr txBox="1"/>
      </xdr:nvSpPr>
      <xdr:spPr>
        <a:xfrm>
          <a:off x="10528300" y="9640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61027</xdr:rowOff>
    </xdr:from>
    <xdr:to>
      <xdr:col>15</xdr:col>
      <xdr:colOff>231775</xdr:colOff>
      <xdr:row>56</xdr:row>
      <xdr:rowOff>162627</xdr:rowOff>
    </xdr:to>
    <xdr:sp macro="" textlink="">
      <xdr:nvSpPr>
        <xdr:cNvPr id="350" name="フローチャート : 判断 349"/>
        <xdr:cNvSpPr/>
      </xdr:nvSpPr>
      <xdr:spPr>
        <a:xfrm>
          <a:off x="10426700" y="966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81194</xdr:rowOff>
    </xdr:from>
    <xdr:to>
      <xdr:col>14</xdr:col>
      <xdr:colOff>28575</xdr:colOff>
      <xdr:row>55</xdr:row>
      <xdr:rowOff>143346</xdr:rowOff>
    </xdr:to>
    <xdr:cxnSp macro="">
      <xdr:nvCxnSpPr>
        <xdr:cNvPr id="351" name="直線コネクタ 350"/>
        <xdr:cNvCxnSpPr/>
      </xdr:nvCxnSpPr>
      <xdr:spPr>
        <a:xfrm>
          <a:off x="8750300" y="9510944"/>
          <a:ext cx="889000" cy="6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30207</xdr:rowOff>
    </xdr:from>
    <xdr:to>
      <xdr:col>14</xdr:col>
      <xdr:colOff>79375</xdr:colOff>
      <xdr:row>56</xdr:row>
      <xdr:rowOff>131807</xdr:rowOff>
    </xdr:to>
    <xdr:sp macro="" textlink="">
      <xdr:nvSpPr>
        <xdr:cNvPr id="352" name="フローチャート : 判断 351"/>
        <xdr:cNvSpPr/>
      </xdr:nvSpPr>
      <xdr:spPr>
        <a:xfrm>
          <a:off x="9588500" y="96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122934</xdr:rowOff>
    </xdr:from>
    <xdr:ext cx="599010" cy="259045"/>
    <xdr:sp macro="" textlink="">
      <xdr:nvSpPr>
        <xdr:cNvPr id="353" name="テキスト ボックス 352"/>
        <xdr:cNvSpPr txBox="1"/>
      </xdr:nvSpPr>
      <xdr:spPr>
        <a:xfrm>
          <a:off x="9339794" y="972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81194</xdr:rowOff>
    </xdr:from>
    <xdr:to>
      <xdr:col>12</xdr:col>
      <xdr:colOff>511175</xdr:colOff>
      <xdr:row>55</xdr:row>
      <xdr:rowOff>136966</xdr:rowOff>
    </xdr:to>
    <xdr:cxnSp macro="">
      <xdr:nvCxnSpPr>
        <xdr:cNvPr id="354" name="直線コネクタ 353"/>
        <xdr:cNvCxnSpPr/>
      </xdr:nvCxnSpPr>
      <xdr:spPr>
        <a:xfrm flipV="1">
          <a:off x="7861300" y="9510944"/>
          <a:ext cx="889000" cy="5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32694</xdr:rowOff>
    </xdr:from>
    <xdr:to>
      <xdr:col>12</xdr:col>
      <xdr:colOff>561975</xdr:colOff>
      <xdr:row>56</xdr:row>
      <xdr:rowOff>134294</xdr:rowOff>
    </xdr:to>
    <xdr:sp macro="" textlink="">
      <xdr:nvSpPr>
        <xdr:cNvPr id="355" name="フローチャート : 判断 354"/>
        <xdr:cNvSpPr/>
      </xdr:nvSpPr>
      <xdr:spPr>
        <a:xfrm>
          <a:off x="8699500" y="963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125421</xdr:rowOff>
    </xdr:from>
    <xdr:ext cx="599010" cy="259045"/>
    <xdr:sp macro="" textlink="">
      <xdr:nvSpPr>
        <xdr:cNvPr id="356" name="テキスト ボックス 355"/>
        <xdr:cNvSpPr txBox="1"/>
      </xdr:nvSpPr>
      <xdr:spPr>
        <a:xfrm>
          <a:off x="8450794" y="972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61617</xdr:rowOff>
    </xdr:from>
    <xdr:to>
      <xdr:col>11</xdr:col>
      <xdr:colOff>307975</xdr:colOff>
      <xdr:row>55</xdr:row>
      <xdr:rowOff>136966</xdr:rowOff>
    </xdr:to>
    <xdr:cxnSp macro="">
      <xdr:nvCxnSpPr>
        <xdr:cNvPr id="357" name="直線コネクタ 356"/>
        <xdr:cNvCxnSpPr/>
      </xdr:nvCxnSpPr>
      <xdr:spPr>
        <a:xfrm>
          <a:off x="6972300" y="8634117"/>
          <a:ext cx="889000" cy="93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96579</xdr:rowOff>
    </xdr:from>
    <xdr:to>
      <xdr:col>11</xdr:col>
      <xdr:colOff>358775</xdr:colOff>
      <xdr:row>57</xdr:row>
      <xdr:rowOff>26729</xdr:rowOff>
    </xdr:to>
    <xdr:sp macro="" textlink="">
      <xdr:nvSpPr>
        <xdr:cNvPr id="358" name="フローチャート : 判断 357"/>
        <xdr:cNvSpPr/>
      </xdr:nvSpPr>
      <xdr:spPr>
        <a:xfrm>
          <a:off x="7810500" y="96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17856</xdr:rowOff>
    </xdr:from>
    <xdr:ext cx="599010" cy="259045"/>
    <xdr:sp macro="" textlink="">
      <xdr:nvSpPr>
        <xdr:cNvPr id="359" name="テキスト ボックス 358"/>
        <xdr:cNvSpPr txBox="1"/>
      </xdr:nvSpPr>
      <xdr:spPr>
        <a:xfrm>
          <a:off x="7561794" y="979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97724</xdr:rowOff>
    </xdr:from>
    <xdr:to>
      <xdr:col>10</xdr:col>
      <xdr:colOff>155575</xdr:colOff>
      <xdr:row>57</xdr:row>
      <xdr:rowOff>27874</xdr:rowOff>
    </xdr:to>
    <xdr:sp macro="" textlink="">
      <xdr:nvSpPr>
        <xdr:cNvPr id="360" name="フローチャート : 判断 359"/>
        <xdr:cNvSpPr/>
      </xdr:nvSpPr>
      <xdr:spPr>
        <a:xfrm>
          <a:off x="6921500" y="9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19001</xdr:rowOff>
    </xdr:from>
    <xdr:ext cx="599010" cy="259045"/>
    <xdr:sp macro="" textlink="">
      <xdr:nvSpPr>
        <xdr:cNvPr id="361" name="テキスト ボックス 360"/>
        <xdr:cNvSpPr txBox="1"/>
      </xdr:nvSpPr>
      <xdr:spPr>
        <a:xfrm>
          <a:off x="6672794" y="979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16482</xdr:rowOff>
    </xdr:from>
    <xdr:to>
      <xdr:col>15</xdr:col>
      <xdr:colOff>231775</xdr:colOff>
      <xdr:row>56</xdr:row>
      <xdr:rowOff>118082</xdr:rowOff>
    </xdr:to>
    <xdr:sp macro="" textlink="">
      <xdr:nvSpPr>
        <xdr:cNvPr id="367" name="円/楕円 366"/>
        <xdr:cNvSpPr/>
      </xdr:nvSpPr>
      <xdr:spPr>
        <a:xfrm>
          <a:off x="10426700" y="961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39359</xdr:rowOff>
    </xdr:from>
    <xdr:ext cx="599010" cy="259045"/>
    <xdr:sp macro="" textlink="">
      <xdr:nvSpPr>
        <xdr:cNvPr id="368" name="普通建設事業費該当値テキスト"/>
        <xdr:cNvSpPr txBox="1"/>
      </xdr:nvSpPr>
      <xdr:spPr>
        <a:xfrm>
          <a:off x="10528300" y="946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181,679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92546</xdr:rowOff>
    </xdr:from>
    <xdr:to>
      <xdr:col>14</xdr:col>
      <xdr:colOff>79375</xdr:colOff>
      <xdr:row>56</xdr:row>
      <xdr:rowOff>22696</xdr:rowOff>
    </xdr:to>
    <xdr:sp macro="" textlink="">
      <xdr:nvSpPr>
        <xdr:cNvPr id="369" name="円/楕円 368"/>
        <xdr:cNvSpPr/>
      </xdr:nvSpPr>
      <xdr:spPr>
        <a:xfrm>
          <a:off x="9588500" y="95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39223</xdr:rowOff>
    </xdr:from>
    <xdr:ext cx="599010" cy="259045"/>
    <xdr:sp macro="" textlink="">
      <xdr:nvSpPr>
        <xdr:cNvPr id="370" name="テキスト ボックス 369"/>
        <xdr:cNvSpPr txBox="1"/>
      </xdr:nvSpPr>
      <xdr:spPr>
        <a:xfrm>
          <a:off x="9339794" y="92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223,405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30394</xdr:rowOff>
    </xdr:from>
    <xdr:to>
      <xdr:col>12</xdr:col>
      <xdr:colOff>561975</xdr:colOff>
      <xdr:row>55</xdr:row>
      <xdr:rowOff>131994</xdr:rowOff>
    </xdr:to>
    <xdr:sp macro="" textlink="">
      <xdr:nvSpPr>
        <xdr:cNvPr id="371" name="円/楕円 370"/>
        <xdr:cNvSpPr/>
      </xdr:nvSpPr>
      <xdr:spPr>
        <a:xfrm>
          <a:off x="8699500" y="94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148521</xdr:rowOff>
    </xdr:from>
    <xdr:ext cx="599010" cy="259045"/>
    <xdr:sp macro="" textlink="">
      <xdr:nvSpPr>
        <xdr:cNvPr id="372" name="テキスト ボックス 371"/>
        <xdr:cNvSpPr txBox="1"/>
      </xdr:nvSpPr>
      <xdr:spPr>
        <a:xfrm>
          <a:off x="8450794" y="923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250,593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86166</xdr:rowOff>
    </xdr:from>
    <xdr:to>
      <xdr:col>11</xdr:col>
      <xdr:colOff>358775</xdr:colOff>
      <xdr:row>56</xdr:row>
      <xdr:rowOff>16316</xdr:rowOff>
    </xdr:to>
    <xdr:sp macro="" textlink="">
      <xdr:nvSpPr>
        <xdr:cNvPr id="373" name="円/楕円 372"/>
        <xdr:cNvSpPr/>
      </xdr:nvSpPr>
      <xdr:spPr>
        <a:xfrm>
          <a:off x="7810500" y="951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32843</xdr:rowOff>
    </xdr:from>
    <xdr:ext cx="599010" cy="259045"/>
    <xdr:sp macro="" textlink="">
      <xdr:nvSpPr>
        <xdr:cNvPr id="374" name="テキスト ボックス 373"/>
        <xdr:cNvSpPr txBox="1"/>
      </xdr:nvSpPr>
      <xdr:spPr>
        <a:xfrm>
          <a:off x="7561794" y="92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226,196</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10817</xdr:rowOff>
    </xdr:from>
    <xdr:to>
      <xdr:col>10</xdr:col>
      <xdr:colOff>155575</xdr:colOff>
      <xdr:row>50</xdr:row>
      <xdr:rowOff>112417</xdr:rowOff>
    </xdr:to>
    <xdr:sp macro="" textlink="">
      <xdr:nvSpPr>
        <xdr:cNvPr id="375" name="円/楕円 374"/>
        <xdr:cNvSpPr/>
      </xdr:nvSpPr>
      <xdr:spPr>
        <a:xfrm>
          <a:off x="6921500" y="85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48</xdr:row>
      <xdr:rowOff>128944</xdr:rowOff>
    </xdr:from>
    <xdr:ext cx="599010" cy="259045"/>
    <xdr:sp macro="" textlink="">
      <xdr:nvSpPr>
        <xdr:cNvPr id="376" name="テキスト ボックス 375"/>
        <xdr:cNvSpPr txBox="1"/>
      </xdr:nvSpPr>
      <xdr:spPr>
        <a:xfrm>
          <a:off x="6672794" y="835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634,157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0" name="直線コネクタ 399"/>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3"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4" name="直線コネクタ 403"/>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121663</xdr:rowOff>
    </xdr:from>
    <xdr:to>
      <xdr:col>15</xdr:col>
      <xdr:colOff>180975</xdr:colOff>
      <xdr:row>79</xdr:row>
      <xdr:rowOff>44137</xdr:rowOff>
    </xdr:to>
    <xdr:cxnSp macro="">
      <xdr:nvCxnSpPr>
        <xdr:cNvPr id="405" name="直線コネクタ 404"/>
        <xdr:cNvCxnSpPr/>
      </xdr:nvCxnSpPr>
      <xdr:spPr>
        <a:xfrm>
          <a:off x="9639300" y="12980413"/>
          <a:ext cx="838200" cy="60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06"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07" name="フローチャート : 判断 406"/>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08" name="フローチャート : 判断 407"/>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148645</xdr:rowOff>
    </xdr:from>
    <xdr:ext cx="534377" cy="259045"/>
    <xdr:sp macro="" textlink="">
      <xdr:nvSpPr>
        <xdr:cNvPr id="409" name="テキスト ボックス 408"/>
        <xdr:cNvSpPr txBox="1"/>
      </xdr:nvSpPr>
      <xdr:spPr>
        <a:xfrm>
          <a:off x="9372111" y="1335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164787</xdr:rowOff>
    </xdr:from>
    <xdr:to>
      <xdr:col>15</xdr:col>
      <xdr:colOff>231775</xdr:colOff>
      <xdr:row>79</xdr:row>
      <xdr:rowOff>94937</xdr:rowOff>
    </xdr:to>
    <xdr:sp macro="" textlink="">
      <xdr:nvSpPr>
        <xdr:cNvPr id="415" name="円/楕円 414"/>
        <xdr:cNvSpPr/>
      </xdr:nvSpPr>
      <xdr:spPr>
        <a:xfrm>
          <a:off x="10426700" y="135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79714</xdr:rowOff>
    </xdr:from>
    <xdr:ext cx="313932" cy="259045"/>
    <xdr:sp macro="" textlink="">
      <xdr:nvSpPr>
        <xdr:cNvPr id="416" name="普通建設事業費 （ うち新規整備　）該当値テキスト"/>
        <xdr:cNvSpPr txBox="1"/>
      </xdr:nvSpPr>
      <xdr:spPr>
        <a:xfrm>
          <a:off x="10528300" y="13452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70863</xdr:rowOff>
    </xdr:from>
    <xdr:to>
      <xdr:col>14</xdr:col>
      <xdr:colOff>79375</xdr:colOff>
      <xdr:row>76</xdr:row>
      <xdr:rowOff>1014</xdr:rowOff>
    </xdr:to>
    <xdr:sp macro="" textlink="">
      <xdr:nvSpPr>
        <xdr:cNvPr id="417" name="円/楕円 416"/>
        <xdr:cNvSpPr/>
      </xdr:nvSpPr>
      <xdr:spPr>
        <a:xfrm>
          <a:off x="9588500" y="12929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17540</xdr:rowOff>
    </xdr:from>
    <xdr:ext cx="599010" cy="259045"/>
    <xdr:sp macro="" textlink="">
      <xdr:nvSpPr>
        <xdr:cNvPr id="418" name="テキスト ボックス 417"/>
        <xdr:cNvSpPr txBox="1"/>
      </xdr:nvSpPr>
      <xdr:spPr>
        <a:xfrm>
          <a:off x="9339794" y="1270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2" name="テキスト ボックス 43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2" name="直線コネクタ 441"/>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3"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4" name="直線コネクタ 443"/>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5"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46" name="直線コネクタ 445"/>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142973</xdr:rowOff>
    </xdr:from>
    <xdr:to>
      <xdr:col>15</xdr:col>
      <xdr:colOff>180975</xdr:colOff>
      <xdr:row>98</xdr:row>
      <xdr:rowOff>135021</xdr:rowOff>
    </xdr:to>
    <xdr:cxnSp macro="">
      <xdr:nvCxnSpPr>
        <xdr:cNvPr id="447" name="直線コネクタ 446"/>
        <xdr:cNvCxnSpPr/>
      </xdr:nvCxnSpPr>
      <xdr:spPr>
        <a:xfrm flipV="1">
          <a:off x="9639300" y="16430723"/>
          <a:ext cx="838200" cy="50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59059</xdr:rowOff>
    </xdr:from>
    <xdr:ext cx="534377" cy="259045"/>
    <xdr:sp macro="" textlink="">
      <xdr:nvSpPr>
        <xdr:cNvPr id="448" name="普通建設事業費 （ うち更新整備　）平均値テキスト"/>
        <xdr:cNvSpPr txBox="1"/>
      </xdr:nvSpPr>
      <xdr:spPr>
        <a:xfrm>
          <a:off x="10528300" y="1668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49" name="フローチャート : 判断 448"/>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0" name="フローチャート : 判断 449"/>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1" name="テキスト ボックス 450"/>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92173</xdr:rowOff>
    </xdr:from>
    <xdr:to>
      <xdr:col>15</xdr:col>
      <xdr:colOff>231775</xdr:colOff>
      <xdr:row>96</xdr:row>
      <xdr:rowOff>22323</xdr:rowOff>
    </xdr:to>
    <xdr:sp macro="" textlink="">
      <xdr:nvSpPr>
        <xdr:cNvPr id="457" name="円/楕円 456"/>
        <xdr:cNvSpPr/>
      </xdr:nvSpPr>
      <xdr:spPr>
        <a:xfrm>
          <a:off x="10426700" y="163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115050</xdr:rowOff>
    </xdr:from>
    <xdr:ext cx="599010" cy="259045"/>
    <xdr:sp macro="" textlink="">
      <xdr:nvSpPr>
        <xdr:cNvPr id="458" name="普通建設事業費 （ うち更新整備　）該当値テキスト"/>
        <xdr:cNvSpPr txBox="1"/>
      </xdr:nvSpPr>
      <xdr:spPr>
        <a:xfrm>
          <a:off x="10528300" y="1623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154,141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84221</xdr:rowOff>
    </xdr:from>
    <xdr:to>
      <xdr:col>14</xdr:col>
      <xdr:colOff>79375</xdr:colOff>
      <xdr:row>99</xdr:row>
      <xdr:rowOff>14371</xdr:rowOff>
    </xdr:to>
    <xdr:sp macro="" textlink="">
      <xdr:nvSpPr>
        <xdr:cNvPr id="459" name="円/楕円 458"/>
        <xdr:cNvSpPr/>
      </xdr:nvSpPr>
      <xdr:spPr>
        <a:xfrm>
          <a:off x="9588500" y="168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5498</xdr:rowOff>
    </xdr:from>
    <xdr:ext cx="534377" cy="259045"/>
    <xdr:sp macro="" textlink="">
      <xdr:nvSpPr>
        <xdr:cNvPr id="460" name="テキスト ボックス 459"/>
        <xdr:cNvSpPr txBox="1"/>
      </xdr:nvSpPr>
      <xdr:spPr>
        <a:xfrm>
          <a:off x="9372111" y="1697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4" name="テキスト ボックス 473"/>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2" name="直線コネクタ 481"/>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3"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5"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86" name="直線コネクタ 485"/>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117242</xdr:rowOff>
    </xdr:from>
    <xdr:to>
      <xdr:col>23</xdr:col>
      <xdr:colOff>517525</xdr:colOff>
      <xdr:row>38</xdr:row>
      <xdr:rowOff>139700</xdr:rowOff>
    </xdr:to>
    <xdr:cxnSp macro="">
      <xdr:nvCxnSpPr>
        <xdr:cNvPr id="487" name="直線コネクタ 486"/>
        <xdr:cNvCxnSpPr/>
      </xdr:nvCxnSpPr>
      <xdr:spPr>
        <a:xfrm>
          <a:off x="15481300" y="6632342"/>
          <a:ext cx="83820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88"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89" name="フローチャート : 判断 488"/>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117242</xdr:rowOff>
    </xdr:from>
    <xdr:to>
      <xdr:col>22</xdr:col>
      <xdr:colOff>365125</xdr:colOff>
      <xdr:row>38</xdr:row>
      <xdr:rowOff>136660</xdr:rowOff>
    </xdr:to>
    <xdr:cxnSp macro="">
      <xdr:nvCxnSpPr>
        <xdr:cNvPr id="490" name="直線コネクタ 489"/>
        <xdr:cNvCxnSpPr/>
      </xdr:nvCxnSpPr>
      <xdr:spPr>
        <a:xfrm flipV="1">
          <a:off x="14592300" y="6632342"/>
          <a:ext cx="889000" cy="1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1" name="フローチャート : 判断 490"/>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2" name="テキスト ボックス 491"/>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136660</xdr:rowOff>
    </xdr:from>
    <xdr:to>
      <xdr:col>21</xdr:col>
      <xdr:colOff>161925</xdr:colOff>
      <xdr:row>38</xdr:row>
      <xdr:rowOff>139700</xdr:rowOff>
    </xdr:to>
    <xdr:cxnSp macro="">
      <xdr:nvCxnSpPr>
        <xdr:cNvPr id="493" name="直線コネクタ 492"/>
        <xdr:cNvCxnSpPr/>
      </xdr:nvCxnSpPr>
      <xdr:spPr>
        <a:xfrm flipV="1">
          <a:off x="13703300" y="6651760"/>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4" name="フローチャート : 判断 493"/>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5" name="テキスト ボックス 494"/>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124800</xdr:rowOff>
    </xdr:from>
    <xdr:to>
      <xdr:col>19</xdr:col>
      <xdr:colOff>644525</xdr:colOff>
      <xdr:row>38</xdr:row>
      <xdr:rowOff>139700</xdr:rowOff>
    </xdr:to>
    <xdr:cxnSp macro="">
      <xdr:nvCxnSpPr>
        <xdr:cNvPr id="496" name="直線コネクタ 495"/>
        <xdr:cNvCxnSpPr/>
      </xdr:nvCxnSpPr>
      <xdr:spPr>
        <a:xfrm>
          <a:off x="12814300" y="6639900"/>
          <a:ext cx="889000" cy="1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497" name="フローチャート : 判断 496"/>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498" name="テキスト ボックス 497"/>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499" name="フローチャート : 判断 498"/>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0" name="テキスト ボックス 499"/>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6" name="円/楕円 50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249299" cy="259045"/>
    <xdr:sp macro="" textlink="">
      <xdr:nvSpPr>
        <xdr:cNvPr id="507" name="災害復旧事業費該当値テキスト"/>
        <xdr:cNvSpPr txBox="1"/>
      </xdr:nvSpPr>
      <xdr:spPr>
        <a:xfrm>
          <a:off x="16370300" y="65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66442</xdr:rowOff>
    </xdr:from>
    <xdr:to>
      <xdr:col>22</xdr:col>
      <xdr:colOff>415925</xdr:colOff>
      <xdr:row>38</xdr:row>
      <xdr:rowOff>168042</xdr:rowOff>
    </xdr:to>
    <xdr:sp macro="" textlink="">
      <xdr:nvSpPr>
        <xdr:cNvPr id="508" name="円/楕円 507"/>
        <xdr:cNvSpPr/>
      </xdr:nvSpPr>
      <xdr:spPr>
        <a:xfrm>
          <a:off x="15430500" y="658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159169</xdr:rowOff>
    </xdr:from>
    <xdr:ext cx="469744" cy="259045"/>
    <xdr:sp macro="" textlink="">
      <xdr:nvSpPr>
        <xdr:cNvPr id="509" name="テキスト ボックス 508"/>
        <xdr:cNvSpPr txBox="1"/>
      </xdr:nvSpPr>
      <xdr:spPr>
        <a:xfrm>
          <a:off x="15246427" y="667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85860</xdr:rowOff>
    </xdr:from>
    <xdr:to>
      <xdr:col>21</xdr:col>
      <xdr:colOff>212725</xdr:colOff>
      <xdr:row>39</xdr:row>
      <xdr:rowOff>16010</xdr:rowOff>
    </xdr:to>
    <xdr:sp macro="" textlink="">
      <xdr:nvSpPr>
        <xdr:cNvPr id="510" name="円/楕円 509"/>
        <xdr:cNvSpPr/>
      </xdr:nvSpPr>
      <xdr:spPr>
        <a:xfrm>
          <a:off x="14541500" y="66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7137</xdr:rowOff>
    </xdr:from>
    <xdr:ext cx="378565" cy="259045"/>
    <xdr:sp macro="" textlink="">
      <xdr:nvSpPr>
        <xdr:cNvPr id="511" name="テキスト ボックス 510"/>
        <xdr:cNvSpPr txBox="1"/>
      </xdr:nvSpPr>
      <xdr:spPr>
        <a:xfrm>
          <a:off x="14403017" y="669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2" name="円/楕円 51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3" name="テキスト ボックス 512"/>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74000</xdr:rowOff>
    </xdr:from>
    <xdr:to>
      <xdr:col>18</xdr:col>
      <xdr:colOff>492125</xdr:colOff>
      <xdr:row>39</xdr:row>
      <xdr:rowOff>4150</xdr:rowOff>
    </xdr:to>
    <xdr:sp macro="" textlink="">
      <xdr:nvSpPr>
        <xdr:cNvPr id="514" name="円/楕円 513"/>
        <xdr:cNvSpPr/>
      </xdr:nvSpPr>
      <xdr:spPr>
        <a:xfrm>
          <a:off x="12763500" y="65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166727</xdr:rowOff>
    </xdr:from>
    <xdr:ext cx="469744" cy="259045"/>
    <xdr:sp macro="" textlink="">
      <xdr:nvSpPr>
        <xdr:cNvPr id="515" name="テキスト ボックス 514"/>
        <xdr:cNvSpPr txBox="1"/>
      </xdr:nvSpPr>
      <xdr:spPr>
        <a:xfrm>
          <a:off x="12579427" y="66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6" name="直線コネクタ 52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7" name="テキスト ボックス 52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8" name="直線コネクタ 52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29" name="テキスト ボックス 528"/>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0" name="直線コネクタ 52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1" name="テキスト ボックス 530"/>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2" name="直線コネクタ 53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3" name="テキスト ボックス 532"/>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5" name="テキスト ボックス 534"/>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37" name="直線コネクタ 536"/>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38"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39" name="直線コネクタ 53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0"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1" name="直線コネクタ 540"/>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2" name="直線コネクタ 541"/>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3"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4" name="フローチャート : 判断 543"/>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5" name="直線コネクタ 544"/>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46" name="フローチャート : 判断 545"/>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47" name="テキスト ボックス 546"/>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8" name="直線コネクタ 547"/>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49" name="フローチャート : 判断 548"/>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0" name="テキスト ボックス 549"/>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1" name="直線コネクタ 550"/>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2" name="フローチャート : 判断 551"/>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3" name="テキスト ボックス 552"/>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4" name="フローチャート : 判断 553"/>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5" name="テキスト ボックス 554"/>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1" name="円/楕円 560"/>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2"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3" name="円/楕円 562"/>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4" name="テキスト ボックス 563"/>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5" name="円/楕円 564"/>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6" name="テキスト ボックス 565"/>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7" name="円/楕円 566"/>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8" name="テキスト ボックス 567"/>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69" name="円/楕円 568"/>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0" name="テキスト ボックス 569"/>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1" name="直線コネクタ 58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2" name="テキスト ボックス 58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3" name="直線コネクタ 58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4" name="テキスト ボックス 58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5" name="直線コネクタ 58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6" name="テキスト ボックス 58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7" name="直線コネクタ 58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8" name="テキスト ボックス 58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2" name="直線コネクタ 591"/>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3"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4" name="直線コネクタ 593"/>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5"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596" name="直線コネクタ 595"/>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55141</xdr:rowOff>
    </xdr:from>
    <xdr:to>
      <xdr:col>23</xdr:col>
      <xdr:colOff>517525</xdr:colOff>
      <xdr:row>75</xdr:row>
      <xdr:rowOff>57482</xdr:rowOff>
    </xdr:to>
    <xdr:cxnSp macro="">
      <xdr:nvCxnSpPr>
        <xdr:cNvPr id="597" name="直線コネクタ 596"/>
        <xdr:cNvCxnSpPr/>
      </xdr:nvCxnSpPr>
      <xdr:spPr>
        <a:xfrm>
          <a:off x="15481300" y="12913891"/>
          <a:ext cx="8382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598"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599" name="フローチャート : 判断 598"/>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55141</xdr:rowOff>
    </xdr:from>
    <xdr:to>
      <xdr:col>22</xdr:col>
      <xdr:colOff>365125</xdr:colOff>
      <xdr:row>75</xdr:row>
      <xdr:rowOff>57957</xdr:rowOff>
    </xdr:to>
    <xdr:cxnSp macro="">
      <xdr:nvCxnSpPr>
        <xdr:cNvPr id="600" name="直線コネクタ 599"/>
        <xdr:cNvCxnSpPr/>
      </xdr:nvCxnSpPr>
      <xdr:spPr>
        <a:xfrm flipV="1">
          <a:off x="14592300" y="12913891"/>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1" name="フローチャート : 判断 600"/>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20890</xdr:rowOff>
    </xdr:from>
    <xdr:ext cx="599010" cy="259045"/>
    <xdr:sp macro="" textlink="">
      <xdr:nvSpPr>
        <xdr:cNvPr id="602" name="テキスト ボックス 601"/>
        <xdr:cNvSpPr txBox="1"/>
      </xdr:nvSpPr>
      <xdr:spPr>
        <a:xfrm>
          <a:off x="15181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54720</xdr:rowOff>
    </xdr:from>
    <xdr:to>
      <xdr:col>21</xdr:col>
      <xdr:colOff>161925</xdr:colOff>
      <xdr:row>75</xdr:row>
      <xdr:rowOff>57957</xdr:rowOff>
    </xdr:to>
    <xdr:cxnSp macro="">
      <xdr:nvCxnSpPr>
        <xdr:cNvPr id="603" name="直線コネクタ 602"/>
        <xdr:cNvCxnSpPr/>
      </xdr:nvCxnSpPr>
      <xdr:spPr>
        <a:xfrm>
          <a:off x="13703300" y="12913470"/>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4" name="フローチャート : 判断 603"/>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25581</xdr:rowOff>
    </xdr:from>
    <xdr:ext cx="599010" cy="259045"/>
    <xdr:sp macro="" textlink="">
      <xdr:nvSpPr>
        <xdr:cNvPr id="605" name="テキスト ボックス 604"/>
        <xdr:cNvSpPr txBox="1"/>
      </xdr:nvSpPr>
      <xdr:spPr>
        <a:xfrm>
          <a:off x="14292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168161</xdr:rowOff>
    </xdr:from>
    <xdr:to>
      <xdr:col>19</xdr:col>
      <xdr:colOff>644525</xdr:colOff>
      <xdr:row>75</xdr:row>
      <xdr:rowOff>54720</xdr:rowOff>
    </xdr:to>
    <xdr:cxnSp macro="">
      <xdr:nvCxnSpPr>
        <xdr:cNvPr id="606" name="直線コネクタ 605"/>
        <xdr:cNvCxnSpPr/>
      </xdr:nvCxnSpPr>
      <xdr:spPr>
        <a:xfrm>
          <a:off x="12814300" y="12855461"/>
          <a:ext cx="889000" cy="5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07" name="フローチャート : 判断 606"/>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15659</xdr:rowOff>
    </xdr:from>
    <xdr:ext cx="599010" cy="259045"/>
    <xdr:sp macro="" textlink="">
      <xdr:nvSpPr>
        <xdr:cNvPr id="608" name="テキスト ボックス 607"/>
        <xdr:cNvSpPr txBox="1"/>
      </xdr:nvSpPr>
      <xdr:spPr>
        <a:xfrm>
          <a:off x="13403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09" name="フローチャート : 判断 608"/>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160546</xdr:rowOff>
    </xdr:from>
    <xdr:ext cx="599010" cy="259045"/>
    <xdr:sp macro="" textlink="">
      <xdr:nvSpPr>
        <xdr:cNvPr id="610" name="テキスト ボックス 609"/>
        <xdr:cNvSpPr txBox="1"/>
      </xdr:nvSpPr>
      <xdr:spPr>
        <a:xfrm>
          <a:off x="12514794" y="1301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6682</xdr:rowOff>
    </xdr:from>
    <xdr:to>
      <xdr:col>23</xdr:col>
      <xdr:colOff>568325</xdr:colOff>
      <xdr:row>75</xdr:row>
      <xdr:rowOff>108282</xdr:rowOff>
    </xdr:to>
    <xdr:sp macro="" textlink="">
      <xdr:nvSpPr>
        <xdr:cNvPr id="616" name="円/楕円 615"/>
        <xdr:cNvSpPr/>
      </xdr:nvSpPr>
      <xdr:spPr>
        <a:xfrm>
          <a:off x="16268700" y="128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29559</xdr:rowOff>
    </xdr:from>
    <xdr:ext cx="599010" cy="259045"/>
    <xdr:sp macro="" textlink="">
      <xdr:nvSpPr>
        <xdr:cNvPr id="617" name="公債費該当値テキスト"/>
        <xdr:cNvSpPr txBox="1"/>
      </xdr:nvSpPr>
      <xdr:spPr>
        <a:xfrm>
          <a:off x="16370300" y="1271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130,483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4341</xdr:rowOff>
    </xdr:from>
    <xdr:to>
      <xdr:col>22</xdr:col>
      <xdr:colOff>415925</xdr:colOff>
      <xdr:row>75</xdr:row>
      <xdr:rowOff>105941</xdr:rowOff>
    </xdr:to>
    <xdr:sp macro="" textlink="">
      <xdr:nvSpPr>
        <xdr:cNvPr id="618" name="円/楕円 617"/>
        <xdr:cNvSpPr/>
      </xdr:nvSpPr>
      <xdr:spPr>
        <a:xfrm>
          <a:off x="15430500" y="1286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122468</xdr:rowOff>
    </xdr:from>
    <xdr:ext cx="599010" cy="259045"/>
    <xdr:sp macro="" textlink="">
      <xdr:nvSpPr>
        <xdr:cNvPr id="619" name="テキスト ボックス 618"/>
        <xdr:cNvSpPr txBox="1"/>
      </xdr:nvSpPr>
      <xdr:spPr>
        <a:xfrm>
          <a:off x="15181794" y="1263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130,995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7157</xdr:rowOff>
    </xdr:from>
    <xdr:to>
      <xdr:col>21</xdr:col>
      <xdr:colOff>212725</xdr:colOff>
      <xdr:row>75</xdr:row>
      <xdr:rowOff>108757</xdr:rowOff>
    </xdr:to>
    <xdr:sp macro="" textlink="">
      <xdr:nvSpPr>
        <xdr:cNvPr id="620" name="円/楕円 619"/>
        <xdr:cNvSpPr/>
      </xdr:nvSpPr>
      <xdr:spPr>
        <a:xfrm>
          <a:off x="14541500" y="128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125284</xdr:rowOff>
    </xdr:from>
    <xdr:ext cx="599010" cy="259045"/>
    <xdr:sp macro="" textlink="">
      <xdr:nvSpPr>
        <xdr:cNvPr id="621" name="テキスト ボックス 620"/>
        <xdr:cNvSpPr txBox="1"/>
      </xdr:nvSpPr>
      <xdr:spPr>
        <a:xfrm>
          <a:off x="14292794" y="1264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130,379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3920</xdr:rowOff>
    </xdr:from>
    <xdr:to>
      <xdr:col>20</xdr:col>
      <xdr:colOff>9525</xdr:colOff>
      <xdr:row>75</xdr:row>
      <xdr:rowOff>105520</xdr:rowOff>
    </xdr:to>
    <xdr:sp macro="" textlink="">
      <xdr:nvSpPr>
        <xdr:cNvPr id="622" name="円/楕円 621"/>
        <xdr:cNvSpPr/>
      </xdr:nvSpPr>
      <xdr:spPr>
        <a:xfrm>
          <a:off x="13652500" y="128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122047</xdr:rowOff>
    </xdr:from>
    <xdr:ext cx="599010" cy="259045"/>
    <xdr:sp macro="" textlink="">
      <xdr:nvSpPr>
        <xdr:cNvPr id="623" name="テキスト ボックス 622"/>
        <xdr:cNvSpPr txBox="1"/>
      </xdr:nvSpPr>
      <xdr:spPr>
        <a:xfrm>
          <a:off x="13403794" y="1263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131,087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117361</xdr:rowOff>
    </xdr:from>
    <xdr:to>
      <xdr:col>18</xdr:col>
      <xdr:colOff>492125</xdr:colOff>
      <xdr:row>75</xdr:row>
      <xdr:rowOff>47511</xdr:rowOff>
    </xdr:to>
    <xdr:sp macro="" textlink="">
      <xdr:nvSpPr>
        <xdr:cNvPr id="624" name="円/楕円 623"/>
        <xdr:cNvSpPr/>
      </xdr:nvSpPr>
      <xdr:spPr>
        <a:xfrm>
          <a:off x="12763500" y="1280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64038</xdr:rowOff>
    </xdr:from>
    <xdr:ext cx="599010" cy="259045"/>
    <xdr:sp macro="" textlink="">
      <xdr:nvSpPr>
        <xdr:cNvPr id="625" name="テキスト ボックス 624"/>
        <xdr:cNvSpPr txBox="1"/>
      </xdr:nvSpPr>
      <xdr:spPr>
        <a:xfrm>
          <a:off x="12514794" y="12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6" name="直線コネクタ 63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7" name="テキスト ボックス 63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8" name="直線コネクタ 63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9" name="テキスト ボックス 63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0" name="直線コネクタ 63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1" name="テキスト ボックス 64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5" name="直線コネクタ 644"/>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46"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47" name="直線コネクタ 646"/>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48"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49" name="直線コネクタ 648"/>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62278</xdr:rowOff>
    </xdr:from>
    <xdr:to>
      <xdr:col>23</xdr:col>
      <xdr:colOff>517525</xdr:colOff>
      <xdr:row>97</xdr:row>
      <xdr:rowOff>126859</xdr:rowOff>
    </xdr:to>
    <xdr:cxnSp macro="">
      <xdr:nvCxnSpPr>
        <xdr:cNvPr id="650" name="直線コネクタ 649"/>
        <xdr:cNvCxnSpPr/>
      </xdr:nvCxnSpPr>
      <xdr:spPr>
        <a:xfrm>
          <a:off x="15481300" y="15835678"/>
          <a:ext cx="838200" cy="9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61685</xdr:rowOff>
    </xdr:from>
    <xdr:ext cx="534377" cy="259045"/>
    <xdr:sp macro="" textlink="">
      <xdr:nvSpPr>
        <xdr:cNvPr id="651" name="積立金平均値テキスト"/>
        <xdr:cNvSpPr txBox="1"/>
      </xdr:nvSpPr>
      <xdr:spPr>
        <a:xfrm>
          <a:off x="16370300" y="1634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2" name="フローチャート : 判断 651"/>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62278</xdr:rowOff>
    </xdr:from>
    <xdr:to>
      <xdr:col>22</xdr:col>
      <xdr:colOff>365125</xdr:colOff>
      <xdr:row>94</xdr:row>
      <xdr:rowOff>161731</xdr:rowOff>
    </xdr:to>
    <xdr:cxnSp macro="">
      <xdr:nvCxnSpPr>
        <xdr:cNvPr id="653" name="直線コネクタ 652"/>
        <xdr:cNvCxnSpPr/>
      </xdr:nvCxnSpPr>
      <xdr:spPr>
        <a:xfrm flipV="1">
          <a:off x="14592300" y="15835678"/>
          <a:ext cx="889000" cy="44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4" name="フローチャート : 判断 653"/>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55" name="テキスト ボックス 654"/>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161731</xdr:rowOff>
    </xdr:from>
    <xdr:to>
      <xdr:col>21</xdr:col>
      <xdr:colOff>161925</xdr:colOff>
      <xdr:row>97</xdr:row>
      <xdr:rowOff>3849</xdr:rowOff>
    </xdr:to>
    <xdr:cxnSp macro="">
      <xdr:nvCxnSpPr>
        <xdr:cNvPr id="656" name="直線コネクタ 655"/>
        <xdr:cNvCxnSpPr/>
      </xdr:nvCxnSpPr>
      <xdr:spPr>
        <a:xfrm flipV="1">
          <a:off x="13703300" y="16278031"/>
          <a:ext cx="889000" cy="35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57" name="フローチャート : 判断 656"/>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93890</xdr:rowOff>
    </xdr:from>
    <xdr:ext cx="534377" cy="259045"/>
    <xdr:sp macro="" textlink="">
      <xdr:nvSpPr>
        <xdr:cNvPr id="658" name="テキスト ボックス 657"/>
        <xdr:cNvSpPr txBox="1"/>
      </xdr:nvSpPr>
      <xdr:spPr>
        <a:xfrm>
          <a:off x="14325111" y="1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3849</xdr:rowOff>
    </xdr:from>
    <xdr:to>
      <xdr:col>19</xdr:col>
      <xdr:colOff>644525</xdr:colOff>
      <xdr:row>97</xdr:row>
      <xdr:rowOff>42185</xdr:rowOff>
    </xdr:to>
    <xdr:cxnSp macro="">
      <xdr:nvCxnSpPr>
        <xdr:cNvPr id="659" name="直線コネクタ 658"/>
        <xdr:cNvCxnSpPr/>
      </xdr:nvCxnSpPr>
      <xdr:spPr>
        <a:xfrm flipV="1">
          <a:off x="12814300" y="16634499"/>
          <a:ext cx="889000" cy="3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0" name="フローチャート : 判断 659"/>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1" name="テキスト ボックス 660"/>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2" name="フローチャート : 判断 661"/>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3" name="テキスト ボックス 662"/>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76059</xdr:rowOff>
    </xdr:from>
    <xdr:to>
      <xdr:col>23</xdr:col>
      <xdr:colOff>568325</xdr:colOff>
      <xdr:row>98</xdr:row>
      <xdr:rowOff>6209</xdr:rowOff>
    </xdr:to>
    <xdr:sp macro="" textlink="">
      <xdr:nvSpPr>
        <xdr:cNvPr id="669" name="円/楕円 668"/>
        <xdr:cNvSpPr/>
      </xdr:nvSpPr>
      <xdr:spPr>
        <a:xfrm>
          <a:off x="16268700" y="1670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162436</xdr:rowOff>
    </xdr:from>
    <xdr:ext cx="534377" cy="259045"/>
    <xdr:sp macro="" textlink="">
      <xdr:nvSpPr>
        <xdr:cNvPr id="670" name="積立金該当値テキスト"/>
        <xdr:cNvSpPr txBox="1"/>
      </xdr:nvSpPr>
      <xdr:spPr>
        <a:xfrm>
          <a:off x="16370300" y="1662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12,247</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11478</xdr:rowOff>
    </xdr:from>
    <xdr:to>
      <xdr:col>22</xdr:col>
      <xdr:colOff>415925</xdr:colOff>
      <xdr:row>92</xdr:row>
      <xdr:rowOff>113078</xdr:rowOff>
    </xdr:to>
    <xdr:sp macro="" textlink="">
      <xdr:nvSpPr>
        <xdr:cNvPr id="671" name="円/楕円 670"/>
        <xdr:cNvSpPr/>
      </xdr:nvSpPr>
      <xdr:spPr>
        <a:xfrm>
          <a:off x="15430500" y="157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129605</xdr:rowOff>
    </xdr:from>
    <xdr:ext cx="599010" cy="259045"/>
    <xdr:sp macro="" textlink="">
      <xdr:nvSpPr>
        <xdr:cNvPr id="672" name="テキスト ボックス 671"/>
        <xdr:cNvSpPr txBox="1"/>
      </xdr:nvSpPr>
      <xdr:spPr>
        <a:xfrm>
          <a:off x="15181794" y="1556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173,547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110931</xdr:rowOff>
    </xdr:from>
    <xdr:to>
      <xdr:col>21</xdr:col>
      <xdr:colOff>212725</xdr:colOff>
      <xdr:row>95</xdr:row>
      <xdr:rowOff>41081</xdr:rowOff>
    </xdr:to>
    <xdr:sp macro="" textlink="">
      <xdr:nvSpPr>
        <xdr:cNvPr id="673" name="円/楕円 672"/>
        <xdr:cNvSpPr/>
      </xdr:nvSpPr>
      <xdr:spPr>
        <a:xfrm>
          <a:off x="14541500" y="16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57608</xdr:rowOff>
    </xdr:from>
    <xdr:ext cx="534377" cy="259045"/>
    <xdr:sp macro="" textlink="">
      <xdr:nvSpPr>
        <xdr:cNvPr id="674" name="テキスト ボックス 673"/>
        <xdr:cNvSpPr txBox="1"/>
      </xdr:nvSpPr>
      <xdr:spPr>
        <a:xfrm>
          <a:off x="14325111" y="1600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96,145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124499</xdr:rowOff>
    </xdr:from>
    <xdr:to>
      <xdr:col>20</xdr:col>
      <xdr:colOff>9525</xdr:colOff>
      <xdr:row>97</xdr:row>
      <xdr:rowOff>54649</xdr:rowOff>
    </xdr:to>
    <xdr:sp macro="" textlink="">
      <xdr:nvSpPr>
        <xdr:cNvPr id="675" name="円/楕円 674"/>
        <xdr:cNvSpPr/>
      </xdr:nvSpPr>
      <xdr:spPr>
        <a:xfrm>
          <a:off x="13652500" y="165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45776</xdr:rowOff>
    </xdr:from>
    <xdr:ext cx="534377" cy="259045"/>
    <xdr:sp macro="" textlink="">
      <xdr:nvSpPr>
        <xdr:cNvPr id="676" name="テキスト ボックス 675"/>
        <xdr:cNvSpPr txBox="1"/>
      </xdr:nvSpPr>
      <xdr:spPr>
        <a:xfrm>
          <a:off x="13436111" y="1667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162835</xdr:rowOff>
    </xdr:from>
    <xdr:to>
      <xdr:col>18</xdr:col>
      <xdr:colOff>492125</xdr:colOff>
      <xdr:row>97</xdr:row>
      <xdr:rowOff>92985</xdr:rowOff>
    </xdr:to>
    <xdr:sp macro="" textlink="">
      <xdr:nvSpPr>
        <xdr:cNvPr id="677" name="円/楕円 676"/>
        <xdr:cNvSpPr/>
      </xdr:nvSpPr>
      <xdr:spPr>
        <a:xfrm>
          <a:off x="12763500" y="166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84112</xdr:rowOff>
    </xdr:from>
    <xdr:ext cx="534377" cy="259045"/>
    <xdr:sp macro="" textlink="">
      <xdr:nvSpPr>
        <xdr:cNvPr id="678" name="テキスト ボックス 677"/>
        <xdr:cNvSpPr txBox="1"/>
      </xdr:nvSpPr>
      <xdr:spPr>
        <a:xfrm>
          <a:off x="12547111" y="167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9" name="直線コネクタ 68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0" name="テキスト ボックス 68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1" name="直線コネクタ 69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2" name="テキスト ボックス 69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3" name="直線コネクタ 69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4" name="テキスト ボックス 69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5" name="直線コネクタ 69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6" name="テキスト ボックス 69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7" name="直線コネクタ 69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8" name="テキスト ボックス 69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9" name="直線コネクタ 69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0" name="テキスト ボックス 69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1" name="直線コネクタ 70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2" name="テキスト ボックス 70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4" name="直線コネクタ 703"/>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6" name="直線コネクタ 70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07"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08" name="直線コネクタ 707"/>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97376</xdr:rowOff>
    </xdr:from>
    <xdr:to>
      <xdr:col>32</xdr:col>
      <xdr:colOff>187325</xdr:colOff>
      <xdr:row>39</xdr:row>
      <xdr:rowOff>97376</xdr:rowOff>
    </xdr:to>
    <xdr:cxnSp macro="">
      <xdr:nvCxnSpPr>
        <xdr:cNvPr id="709" name="直線コネクタ 708"/>
        <xdr:cNvCxnSpPr/>
      </xdr:nvCxnSpPr>
      <xdr:spPr>
        <a:xfrm>
          <a:off x="21323300" y="6783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0"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1" name="フローチャート : 判断 710"/>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97376</xdr:rowOff>
    </xdr:from>
    <xdr:to>
      <xdr:col>31</xdr:col>
      <xdr:colOff>34925</xdr:colOff>
      <xdr:row>39</xdr:row>
      <xdr:rowOff>97409</xdr:rowOff>
    </xdr:to>
    <xdr:cxnSp macro="">
      <xdr:nvCxnSpPr>
        <xdr:cNvPr id="712" name="直線コネクタ 711"/>
        <xdr:cNvCxnSpPr/>
      </xdr:nvCxnSpPr>
      <xdr:spPr>
        <a:xfrm flipV="1">
          <a:off x="20434300" y="6783926"/>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3" name="フローチャート : 判断 712"/>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4" name="テキスト ボックス 713"/>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97279</xdr:rowOff>
    </xdr:from>
    <xdr:to>
      <xdr:col>29</xdr:col>
      <xdr:colOff>517525</xdr:colOff>
      <xdr:row>39</xdr:row>
      <xdr:rowOff>97409</xdr:rowOff>
    </xdr:to>
    <xdr:cxnSp macro="">
      <xdr:nvCxnSpPr>
        <xdr:cNvPr id="715" name="直線コネクタ 714"/>
        <xdr:cNvCxnSpPr/>
      </xdr:nvCxnSpPr>
      <xdr:spPr>
        <a:xfrm>
          <a:off x="19545300" y="6783829"/>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16" name="フローチャート : 判断 715"/>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17" name="テキスト ボックス 716"/>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97279</xdr:rowOff>
    </xdr:from>
    <xdr:to>
      <xdr:col>28</xdr:col>
      <xdr:colOff>314325</xdr:colOff>
      <xdr:row>39</xdr:row>
      <xdr:rowOff>97279</xdr:rowOff>
    </xdr:to>
    <xdr:cxnSp macro="">
      <xdr:nvCxnSpPr>
        <xdr:cNvPr id="718" name="直線コネクタ 717"/>
        <xdr:cNvCxnSpPr/>
      </xdr:nvCxnSpPr>
      <xdr:spPr>
        <a:xfrm>
          <a:off x="18656300" y="6783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19" name="フローチャート : 判断 718"/>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0" name="テキスト ボックス 719"/>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1" name="フローチャート : 判断 720"/>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2" name="テキスト ボックス 721"/>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3" name="テキスト ボックス 72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4" name="テキスト ボックス 72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5" name="テキスト ボックス 72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6" name="テキスト ボックス 72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7" name="テキスト ボックス 72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46576</xdr:rowOff>
    </xdr:from>
    <xdr:to>
      <xdr:col>32</xdr:col>
      <xdr:colOff>238125</xdr:colOff>
      <xdr:row>39</xdr:row>
      <xdr:rowOff>148176</xdr:rowOff>
    </xdr:to>
    <xdr:sp macro="" textlink="">
      <xdr:nvSpPr>
        <xdr:cNvPr id="728" name="円/楕円 727"/>
        <xdr:cNvSpPr/>
      </xdr:nvSpPr>
      <xdr:spPr>
        <a:xfrm>
          <a:off x="22110700" y="67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132953</xdr:rowOff>
    </xdr:from>
    <xdr:ext cx="313932" cy="259045"/>
    <xdr:sp macro="" textlink="">
      <xdr:nvSpPr>
        <xdr:cNvPr id="729" name="投資及び出資金該当値テキスト"/>
        <xdr:cNvSpPr txBox="1"/>
      </xdr:nvSpPr>
      <xdr:spPr>
        <a:xfrm>
          <a:off x="22212300" y="6648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46576</xdr:rowOff>
    </xdr:from>
    <xdr:to>
      <xdr:col>31</xdr:col>
      <xdr:colOff>85725</xdr:colOff>
      <xdr:row>39</xdr:row>
      <xdr:rowOff>148176</xdr:rowOff>
    </xdr:to>
    <xdr:sp macro="" textlink="">
      <xdr:nvSpPr>
        <xdr:cNvPr id="730" name="円/楕円 729"/>
        <xdr:cNvSpPr/>
      </xdr:nvSpPr>
      <xdr:spPr>
        <a:xfrm>
          <a:off x="21272500" y="67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139303</xdr:rowOff>
    </xdr:from>
    <xdr:ext cx="313932" cy="259045"/>
    <xdr:sp macro="" textlink="">
      <xdr:nvSpPr>
        <xdr:cNvPr id="731" name="テキスト ボックス 730"/>
        <xdr:cNvSpPr txBox="1"/>
      </xdr:nvSpPr>
      <xdr:spPr>
        <a:xfrm>
          <a:off x="21166333" y="6825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46609</xdr:rowOff>
    </xdr:from>
    <xdr:to>
      <xdr:col>29</xdr:col>
      <xdr:colOff>568325</xdr:colOff>
      <xdr:row>39</xdr:row>
      <xdr:rowOff>148209</xdr:rowOff>
    </xdr:to>
    <xdr:sp macro="" textlink="">
      <xdr:nvSpPr>
        <xdr:cNvPr id="732" name="円/楕円 731"/>
        <xdr:cNvSpPr/>
      </xdr:nvSpPr>
      <xdr:spPr>
        <a:xfrm>
          <a:off x="203835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139336</xdr:rowOff>
    </xdr:from>
    <xdr:ext cx="313932" cy="259045"/>
    <xdr:sp macro="" textlink="">
      <xdr:nvSpPr>
        <xdr:cNvPr id="733" name="テキスト ボックス 732"/>
        <xdr:cNvSpPr txBox="1"/>
      </xdr:nvSpPr>
      <xdr:spPr>
        <a:xfrm>
          <a:off x="20277333" y="6825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46479</xdr:rowOff>
    </xdr:from>
    <xdr:to>
      <xdr:col>28</xdr:col>
      <xdr:colOff>365125</xdr:colOff>
      <xdr:row>39</xdr:row>
      <xdr:rowOff>148079</xdr:rowOff>
    </xdr:to>
    <xdr:sp macro="" textlink="">
      <xdr:nvSpPr>
        <xdr:cNvPr id="734" name="円/楕円 733"/>
        <xdr:cNvSpPr/>
      </xdr:nvSpPr>
      <xdr:spPr>
        <a:xfrm>
          <a:off x="194945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139206</xdr:rowOff>
    </xdr:from>
    <xdr:ext cx="313932" cy="259045"/>
    <xdr:sp macro="" textlink="">
      <xdr:nvSpPr>
        <xdr:cNvPr id="735" name="テキスト ボックス 734"/>
        <xdr:cNvSpPr txBox="1"/>
      </xdr:nvSpPr>
      <xdr:spPr>
        <a:xfrm>
          <a:off x="19388333" y="6825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46479</xdr:rowOff>
    </xdr:from>
    <xdr:to>
      <xdr:col>27</xdr:col>
      <xdr:colOff>161925</xdr:colOff>
      <xdr:row>39</xdr:row>
      <xdr:rowOff>148079</xdr:rowOff>
    </xdr:to>
    <xdr:sp macro="" textlink="">
      <xdr:nvSpPr>
        <xdr:cNvPr id="736" name="円/楕円 735"/>
        <xdr:cNvSpPr/>
      </xdr:nvSpPr>
      <xdr:spPr>
        <a:xfrm>
          <a:off x="186055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139206</xdr:rowOff>
    </xdr:from>
    <xdr:ext cx="313932" cy="259045"/>
    <xdr:sp macro="" textlink="">
      <xdr:nvSpPr>
        <xdr:cNvPr id="737" name="テキスト ボックス 736"/>
        <xdr:cNvSpPr txBox="1"/>
      </xdr:nvSpPr>
      <xdr:spPr>
        <a:xfrm>
          <a:off x="18499333" y="6825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8" name="正方形/長方形 73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9" name="正方形/長方形 73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0" name="正方形/長方形 73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1" name="正方形/長方形 74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2" name="正方形/長方形 74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3" name="正方形/長方形 74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4" name="正方形/長方形 74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5" name="正方形/長方形 74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6" name="テキスト ボックス 74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7" name="直線コネクタ 74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8" name="直線コネクタ 74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9" name="テキスト ボックス 74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0" name="直線コネクタ 74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1" name="テキスト ボックス 75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2" name="直線コネクタ 75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3" name="テキスト ボックス 75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4" name="直線コネクタ 75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5" name="テキスト ボックス 75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59" name="直線コネクタ 758"/>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1" name="直線コネクタ 76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2"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3" name="直線コネクタ 762"/>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69748</xdr:rowOff>
    </xdr:from>
    <xdr:to>
      <xdr:col>32</xdr:col>
      <xdr:colOff>187325</xdr:colOff>
      <xdr:row>58</xdr:row>
      <xdr:rowOff>70228</xdr:rowOff>
    </xdr:to>
    <xdr:cxnSp macro="">
      <xdr:nvCxnSpPr>
        <xdr:cNvPr id="764" name="直線コネクタ 763"/>
        <xdr:cNvCxnSpPr/>
      </xdr:nvCxnSpPr>
      <xdr:spPr>
        <a:xfrm>
          <a:off x="21323300" y="10013848"/>
          <a:ext cx="8382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5"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66" name="フローチャート : 判断 765"/>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69748</xdr:rowOff>
    </xdr:from>
    <xdr:to>
      <xdr:col>31</xdr:col>
      <xdr:colOff>34925</xdr:colOff>
      <xdr:row>58</xdr:row>
      <xdr:rowOff>77360</xdr:rowOff>
    </xdr:to>
    <xdr:cxnSp macro="">
      <xdr:nvCxnSpPr>
        <xdr:cNvPr id="767" name="直線コネクタ 766"/>
        <xdr:cNvCxnSpPr/>
      </xdr:nvCxnSpPr>
      <xdr:spPr>
        <a:xfrm flipV="1">
          <a:off x="20434300" y="10013848"/>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68" name="フローチャート : 判断 767"/>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69" name="テキスト ボックス 768"/>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63210</xdr:rowOff>
    </xdr:from>
    <xdr:to>
      <xdr:col>29</xdr:col>
      <xdr:colOff>517525</xdr:colOff>
      <xdr:row>58</xdr:row>
      <xdr:rowOff>77360</xdr:rowOff>
    </xdr:to>
    <xdr:cxnSp macro="">
      <xdr:nvCxnSpPr>
        <xdr:cNvPr id="770" name="直線コネクタ 769"/>
        <xdr:cNvCxnSpPr/>
      </xdr:nvCxnSpPr>
      <xdr:spPr>
        <a:xfrm>
          <a:off x="19545300" y="10007310"/>
          <a:ext cx="8890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1" name="フローチャート : 判断 770"/>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2" name="テキスト ボックス 771"/>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60102</xdr:rowOff>
    </xdr:from>
    <xdr:to>
      <xdr:col>28</xdr:col>
      <xdr:colOff>314325</xdr:colOff>
      <xdr:row>58</xdr:row>
      <xdr:rowOff>63210</xdr:rowOff>
    </xdr:to>
    <xdr:cxnSp macro="">
      <xdr:nvCxnSpPr>
        <xdr:cNvPr id="773" name="直線コネクタ 772"/>
        <xdr:cNvCxnSpPr/>
      </xdr:nvCxnSpPr>
      <xdr:spPr>
        <a:xfrm>
          <a:off x="18656300" y="10004202"/>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4" name="フローチャート : 判断 773"/>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5" name="テキスト ボックス 774"/>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76" name="フローチャート : 判断 775"/>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74027</xdr:rowOff>
    </xdr:from>
    <xdr:ext cx="469744" cy="259045"/>
    <xdr:sp macro="" textlink="">
      <xdr:nvSpPr>
        <xdr:cNvPr id="777" name="テキスト ボックス 776"/>
        <xdr:cNvSpPr txBox="1"/>
      </xdr:nvSpPr>
      <xdr:spPr>
        <a:xfrm>
          <a:off x="18421427" y="96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19428</xdr:rowOff>
    </xdr:from>
    <xdr:to>
      <xdr:col>32</xdr:col>
      <xdr:colOff>238125</xdr:colOff>
      <xdr:row>58</xdr:row>
      <xdr:rowOff>121028</xdr:rowOff>
    </xdr:to>
    <xdr:sp macro="" textlink="">
      <xdr:nvSpPr>
        <xdr:cNvPr id="783" name="円/楕円 782"/>
        <xdr:cNvSpPr/>
      </xdr:nvSpPr>
      <xdr:spPr>
        <a:xfrm>
          <a:off x="22110700" y="996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115698</xdr:rowOff>
    </xdr:from>
    <xdr:ext cx="469744" cy="259045"/>
    <xdr:sp macro="" textlink="">
      <xdr:nvSpPr>
        <xdr:cNvPr id="784" name="貸付金該当値テキスト"/>
        <xdr:cNvSpPr txBox="1"/>
      </xdr:nvSpPr>
      <xdr:spPr>
        <a:xfrm>
          <a:off x="22212300" y="98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18948</xdr:rowOff>
    </xdr:from>
    <xdr:to>
      <xdr:col>31</xdr:col>
      <xdr:colOff>85725</xdr:colOff>
      <xdr:row>58</xdr:row>
      <xdr:rowOff>120548</xdr:rowOff>
    </xdr:to>
    <xdr:sp macro="" textlink="">
      <xdr:nvSpPr>
        <xdr:cNvPr id="785" name="円/楕円 784"/>
        <xdr:cNvSpPr/>
      </xdr:nvSpPr>
      <xdr:spPr>
        <a:xfrm>
          <a:off x="21272500" y="99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111675</xdr:rowOff>
    </xdr:from>
    <xdr:ext cx="469744" cy="259045"/>
    <xdr:sp macro="" textlink="">
      <xdr:nvSpPr>
        <xdr:cNvPr id="786" name="テキスト ボックス 785"/>
        <xdr:cNvSpPr txBox="1"/>
      </xdr:nvSpPr>
      <xdr:spPr>
        <a:xfrm>
          <a:off x="21088427" y="1005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26560</xdr:rowOff>
    </xdr:from>
    <xdr:to>
      <xdr:col>29</xdr:col>
      <xdr:colOff>568325</xdr:colOff>
      <xdr:row>58</xdr:row>
      <xdr:rowOff>128160</xdr:rowOff>
    </xdr:to>
    <xdr:sp macro="" textlink="">
      <xdr:nvSpPr>
        <xdr:cNvPr id="787" name="円/楕円 786"/>
        <xdr:cNvSpPr/>
      </xdr:nvSpPr>
      <xdr:spPr>
        <a:xfrm>
          <a:off x="20383500" y="997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119287</xdr:rowOff>
    </xdr:from>
    <xdr:ext cx="469744" cy="259045"/>
    <xdr:sp macro="" textlink="">
      <xdr:nvSpPr>
        <xdr:cNvPr id="788" name="テキスト ボックス 787"/>
        <xdr:cNvSpPr txBox="1"/>
      </xdr:nvSpPr>
      <xdr:spPr>
        <a:xfrm>
          <a:off x="20199427" y="1006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12410</xdr:rowOff>
    </xdr:from>
    <xdr:to>
      <xdr:col>28</xdr:col>
      <xdr:colOff>365125</xdr:colOff>
      <xdr:row>58</xdr:row>
      <xdr:rowOff>114010</xdr:rowOff>
    </xdr:to>
    <xdr:sp macro="" textlink="">
      <xdr:nvSpPr>
        <xdr:cNvPr id="789" name="円/楕円 788"/>
        <xdr:cNvSpPr/>
      </xdr:nvSpPr>
      <xdr:spPr>
        <a:xfrm>
          <a:off x="19494500" y="99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105137</xdr:rowOff>
    </xdr:from>
    <xdr:ext cx="469744" cy="259045"/>
    <xdr:sp macro="" textlink="">
      <xdr:nvSpPr>
        <xdr:cNvPr id="790" name="テキスト ボックス 789"/>
        <xdr:cNvSpPr txBox="1"/>
      </xdr:nvSpPr>
      <xdr:spPr>
        <a:xfrm>
          <a:off x="19310427" y="1004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9302</xdr:rowOff>
    </xdr:from>
    <xdr:to>
      <xdr:col>27</xdr:col>
      <xdr:colOff>161925</xdr:colOff>
      <xdr:row>58</xdr:row>
      <xdr:rowOff>110902</xdr:rowOff>
    </xdr:to>
    <xdr:sp macro="" textlink="">
      <xdr:nvSpPr>
        <xdr:cNvPr id="791" name="円/楕円 790"/>
        <xdr:cNvSpPr/>
      </xdr:nvSpPr>
      <xdr:spPr>
        <a:xfrm>
          <a:off x="18605500" y="99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102029</xdr:rowOff>
    </xdr:from>
    <xdr:ext cx="469744" cy="259045"/>
    <xdr:sp macro="" textlink="">
      <xdr:nvSpPr>
        <xdr:cNvPr id="792" name="テキスト ボックス 791"/>
        <xdr:cNvSpPr txBox="1"/>
      </xdr:nvSpPr>
      <xdr:spPr>
        <a:xfrm>
          <a:off x="18421427" y="1004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3" name="直線コネクタ 802"/>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4" name="テキスト ボックス 803"/>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5" name="直線コネクタ 804"/>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06" name="テキスト ボックス 805"/>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07" name="直線コネクタ 806"/>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08" name="テキスト ボックス 807"/>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9" name="直線コネクタ 80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0" name="テキスト ボックス 80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1" name="直線コネクタ 810"/>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2" name="テキスト ボックス 811"/>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3" name="直線コネクタ 812"/>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4" name="テキスト ボックス 813"/>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5" name="直線コネクタ 814"/>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16" name="テキスト ボックス 815"/>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8" name="テキスト ボックス 81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0" name="直線コネクタ 819"/>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1"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2" name="直線コネクタ 821"/>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3"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4" name="直線コネクタ 823"/>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137957</xdr:rowOff>
    </xdr:from>
    <xdr:to>
      <xdr:col>32</xdr:col>
      <xdr:colOff>187325</xdr:colOff>
      <xdr:row>75</xdr:row>
      <xdr:rowOff>159579</xdr:rowOff>
    </xdr:to>
    <xdr:cxnSp macro="">
      <xdr:nvCxnSpPr>
        <xdr:cNvPr id="825" name="直線コネクタ 824"/>
        <xdr:cNvCxnSpPr/>
      </xdr:nvCxnSpPr>
      <xdr:spPr>
        <a:xfrm>
          <a:off x="21323300" y="12996707"/>
          <a:ext cx="8382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26"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27" name="フローチャート : 判断 826"/>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137957</xdr:rowOff>
    </xdr:from>
    <xdr:to>
      <xdr:col>31</xdr:col>
      <xdr:colOff>34925</xdr:colOff>
      <xdr:row>76</xdr:row>
      <xdr:rowOff>6550</xdr:rowOff>
    </xdr:to>
    <xdr:cxnSp macro="">
      <xdr:nvCxnSpPr>
        <xdr:cNvPr id="828" name="直線コネクタ 827"/>
        <xdr:cNvCxnSpPr/>
      </xdr:nvCxnSpPr>
      <xdr:spPr>
        <a:xfrm flipV="1">
          <a:off x="20434300" y="12996707"/>
          <a:ext cx="8890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29" name="フローチャート : 判断 828"/>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0" name="テキスト ボックス 829"/>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6550</xdr:rowOff>
    </xdr:from>
    <xdr:to>
      <xdr:col>29</xdr:col>
      <xdr:colOff>517525</xdr:colOff>
      <xdr:row>76</xdr:row>
      <xdr:rowOff>10779</xdr:rowOff>
    </xdr:to>
    <xdr:cxnSp macro="">
      <xdr:nvCxnSpPr>
        <xdr:cNvPr id="831" name="直線コネクタ 830"/>
        <xdr:cNvCxnSpPr/>
      </xdr:nvCxnSpPr>
      <xdr:spPr>
        <a:xfrm flipV="1">
          <a:off x="19545300" y="13036750"/>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2" name="フローチャート : 判断 831"/>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3" name="テキスト ボックス 832"/>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10779</xdr:rowOff>
    </xdr:from>
    <xdr:to>
      <xdr:col>28</xdr:col>
      <xdr:colOff>314325</xdr:colOff>
      <xdr:row>76</xdr:row>
      <xdr:rowOff>57395</xdr:rowOff>
    </xdr:to>
    <xdr:cxnSp macro="">
      <xdr:nvCxnSpPr>
        <xdr:cNvPr id="834" name="直線コネクタ 833"/>
        <xdr:cNvCxnSpPr/>
      </xdr:nvCxnSpPr>
      <xdr:spPr>
        <a:xfrm flipV="1">
          <a:off x="18656300" y="13040979"/>
          <a:ext cx="889000" cy="4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5" name="フローチャート : 判断 834"/>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36" name="テキスト ボックス 835"/>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37" name="フローチャート : 判断 836"/>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38" name="テキスト ボックス 837"/>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108779</xdr:rowOff>
    </xdr:from>
    <xdr:to>
      <xdr:col>32</xdr:col>
      <xdr:colOff>238125</xdr:colOff>
      <xdr:row>76</xdr:row>
      <xdr:rowOff>38928</xdr:rowOff>
    </xdr:to>
    <xdr:sp macro="" textlink="">
      <xdr:nvSpPr>
        <xdr:cNvPr id="844" name="円/楕円 843"/>
        <xdr:cNvSpPr/>
      </xdr:nvSpPr>
      <xdr:spPr>
        <a:xfrm>
          <a:off x="22110700" y="129675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87206</xdr:rowOff>
    </xdr:from>
    <xdr:ext cx="534377" cy="259045"/>
    <xdr:sp macro="" textlink="">
      <xdr:nvSpPr>
        <xdr:cNvPr id="845" name="繰出金該当値テキスト"/>
        <xdr:cNvSpPr txBox="1"/>
      </xdr:nvSpPr>
      <xdr:spPr>
        <a:xfrm>
          <a:off x="22212300" y="129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69,913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87157</xdr:rowOff>
    </xdr:from>
    <xdr:to>
      <xdr:col>31</xdr:col>
      <xdr:colOff>85725</xdr:colOff>
      <xdr:row>76</xdr:row>
      <xdr:rowOff>17307</xdr:rowOff>
    </xdr:to>
    <xdr:sp macro="" textlink="">
      <xdr:nvSpPr>
        <xdr:cNvPr id="846" name="円/楕円 845"/>
        <xdr:cNvSpPr/>
      </xdr:nvSpPr>
      <xdr:spPr>
        <a:xfrm>
          <a:off x="21272500" y="129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8434</xdr:rowOff>
    </xdr:from>
    <xdr:ext cx="534377" cy="259045"/>
    <xdr:sp macro="" textlink="">
      <xdr:nvSpPr>
        <xdr:cNvPr id="847" name="テキスト ボックス 846"/>
        <xdr:cNvSpPr txBox="1"/>
      </xdr:nvSpPr>
      <xdr:spPr>
        <a:xfrm>
          <a:off x="21056111" y="1303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72,183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127200</xdr:rowOff>
    </xdr:from>
    <xdr:to>
      <xdr:col>29</xdr:col>
      <xdr:colOff>568325</xdr:colOff>
      <xdr:row>76</xdr:row>
      <xdr:rowOff>57350</xdr:rowOff>
    </xdr:to>
    <xdr:sp macro="" textlink="">
      <xdr:nvSpPr>
        <xdr:cNvPr id="848" name="円/楕円 847"/>
        <xdr:cNvSpPr/>
      </xdr:nvSpPr>
      <xdr:spPr>
        <a:xfrm>
          <a:off x="20383500" y="129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48477</xdr:rowOff>
    </xdr:from>
    <xdr:ext cx="534377" cy="259045"/>
    <xdr:sp macro="" textlink="">
      <xdr:nvSpPr>
        <xdr:cNvPr id="849" name="テキスト ボックス 848"/>
        <xdr:cNvSpPr txBox="1"/>
      </xdr:nvSpPr>
      <xdr:spPr>
        <a:xfrm>
          <a:off x="20167111" y="130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131429</xdr:rowOff>
    </xdr:from>
    <xdr:to>
      <xdr:col>28</xdr:col>
      <xdr:colOff>365125</xdr:colOff>
      <xdr:row>76</xdr:row>
      <xdr:rowOff>61579</xdr:rowOff>
    </xdr:to>
    <xdr:sp macro="" textlink="">
      <xdr:nvSpPr>
        <xdr:cNvPr id="850" name="円/楕円 849"/>
        <xdr:cNvSpPr/>
      </xdr:nvSpPr>
      <xdr:spPr>
        <a:xfrm>
          <a:off x="19494500" y="1299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52706</xdr:rowOff>
    </xdr:from>
    <xdr:ext cx="534377" cy="259045"/>
    <xdr:sp macro="" textlink="">
      <xdr:nvSpPr>
        <xdr:cNvPr id="851" name="テキスト ボックス 850"/>
        <xdr:cNvSpPr txBox="1"/>
      </xdr:nvSpPr>
      <xdr:spPr>
        <a:xfrm>
          <a:off x="19278111" y="1308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67,535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6595</xdr:rowOff>
    </xdr:from>
    <xdr:to>
      <xdr:col>27</xdr:col>
      <xdr:colOff>161925</xdr:colOff>
      <xdr:row>76</xdr:row>
      <xdr:rowOff>108195</xdr:rowOff>
    </xdr:to>
    <xdr:sp macro="" textlink="">
      <xdr:nvSpPr>
        <xdr:cNvPr id="852" name="円/楕円 851"/>
        <xdr:cNvSpPr/>
      </xdr:nvSpPr>
      <xdr:spPr>
        <a:xfrm>
          <a:off x="18605500" y="130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99322</xdr:rowOff>
    </xdr:from>
    <xdr:ext cx="534377" cy="259045"/>
    <xdr:sp macro="" textlink="">
      <xdr:nvSpPr>
        <xdr:cNvPr id="853" name="テキスト ボックス 852"/>
        <xdr:cNvSpPr txBox="1"/>
      </xdr:nvSpPr>
      <xdr:spPr>
        <a:xfrm>
          <a:off x="18389111" y="1312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4" name="直線コネクタ 86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5" name="テキスト ボックス 86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7" name="テキスト ボックス 86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9" name="直線コネクタ 86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4" name="直線コネクタ 87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6" name="フローチャート : 判断 87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7" name="直線コネクタ 87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8" name="フローチャート : 判断 87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9" name="テキスト ボックス 87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0" name="直線コネクタ 87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1" name="フローチャート : 判断 88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2" name="テキスト ボックス 88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3" name="直線コネクタ 88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4" name="フローチャート : 判断 88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5" name="テキスト ボックス 88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フローチャート : 判断 88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7" name="テキスト ボックス 88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円/楕円 89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5" name="円/楕円 89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6" name="テキスト ボックス 89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7" name="円/楕円 89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8" name="テキスト ボックス 89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9" name="円/楕円 89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0" name="テキスト ボックス 89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円/楕円 90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2" name="テキスト ボックス 90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均値を上回る要因として、広範な行政区域に散在する集落があるという特殊性に起因して、物件費は幼小中１校統合によるこども園、小中学校及び診療所までの輸送経費（通園バス、スクールバス、患者輸送バス）、維持補修費は降雪条件によるものの除雪経費、補助費は広域行政における消防体制（１署２分遣所）、普通建設事業（更新）は、主に７つの漁港の機能保全事業、農用地整備事業、原発に伴う放射線防護対策事業等によるもの、公債費は漁港修築・改修に伴う地方負担の水産基盤整備事業債、道路や農林水産業施設等の過疎債等等は減少傾向であるものの交付税代替え財源の臨時財政対策債が残高の半分を占める勢いになっている状況にあ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積立金はＨ</a:t>
          </a:r>
          <a:r>
            <a:rPr kumimoji="1" lang="en-US" altLang="ja-JP" sz="1300">
              <a:latin typeface="ＭＳ Ｐゴシック"/>
            </a:rPr>
            <a:t>25.</a:t>
          </a:r>
          <a:r>
            <a:rPr kumimoji="1" lang="ja-JP" altLang="en-US" sz="1300">
              <a:latin typeface="ＭＳ Ｐゴシック"/>
            </a:rPr>
            <a:t>Ｈ</a:t>
          </a:r>
          <a:r>
            <a:rPr kumimoji="1" lang="en-US" altLang="ja-JP" sz="1300">
              <a:latin typeface="ＭＳ Ｐゴシック"/>
            </a:rPr>
            <a:t>26</a:t>
          </a:r>
          <a:r>
            <a:rPr kumimoji="1" lang="ja-JP" altLang="en-US" sz="1300">
              <a:latin typeface="ＭＳ Ｐゴシック"/>
            </a:rPr>
            <a:t>については、電源立地地域対策交付金を原資とした基金への積立で一時的に増加したものの、Ｈ</a:t>
          </a:r>
          <a:r>
            <a:rPr kumimoji="1" lang="en-US" altLang="ja-JP" sz="1300">
              <a:latin typeface="ＭＳ Ｐゴシック"/>
            </a:rPr>
            <a:t>27</a:t>
          </a:r>
          <a:r>
            <a:rPr kumimoji="1" lang="ja-JP" altLang="en-US" sz="1300">
              <a:latin typeface="ＭＳ Ｐゴシック"/>
            </a:rPr>
            <a:t>は特に利子分のみの積立だったため、減少した。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青森県東通村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6,888
6,881
295.27
6,764,130
6,641,983
119,417
3,807,239
7,962,698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22.0
24.5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79121</xdr:rowOff>
    </xdr:from>
    <xdr:to>
      <xdr:col>6</xdr:col>
      <xdr:colOff>511175</xdr:colOff>
      <xdr:row>33</xdr:row>
      <xdr:rowOff>45720</xdr:rowOff>
    </xdr:to>
    <xdr:cxnSp macro="">
      <xdr:nvCxnSpPr>
        <xdr:cNvPr id="61" name="直線コネクタ 60"/>
        <xdr:cNvCxnSpPr/>
      </xdr:nvCxnSpPr>
      <xdr:spPr>
        <a:xfrm flipV="1">
          <a:off x="3797300" y="5565521"/>
          <a:ext cx="838200" cy="1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45720</xdr:rowOff>
    </xdr:from>
    <xdr:to>
      <xdr:col>5</xdr:col>
      <xdr:colOff>358775</xdr:colOff>
      <xdr:row>33</xdr:row>
      <xdr:rowOff>97028</xdr:rowOff>
    </xdr:to>
    <xdr:cxnSp macro="">
      <xdr:nvCxnSpPr>
        <xdr:cNvPr id="64" name="直線コネクタ 63"/>
        <xdr:cNvCxnSpPr/>
      </xdr:nvCxnSpPr>
      <xdr:spPr>
        <a:xfrm flipV="1">
          <a:off x="2908300" y="5703570"/>
          <a:ext cx="8890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73025</xdr:rowOff>
    </xdr:from>
    <xdr:to>
      <xdr:col>4</xdr:col>
      <xdr:colOff>155575</xdr:colOff>
      <xdr:row>33</xdr:row>
      <xdr:rowOff>97028</xdr:rowOff>
    </xdr:to>
    <xdr:cxnSp macro="">
      <xdr:nvCxnSpPr>
        <xdr:cNvPr id="67" name="直線コネクタ 66"/>
        <xdr:cNvCxnSpPr/>
      </xdr:nvCxnSpPr>
      <xdr:spPr>
        <a:xfrm>
          <a:off x="2019300" y="573087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143891</xdr:rowOff>
    </xdr:from>
    <xdr:to>
      <xdr:col>2</xdr:col>
      <xdr:colOff>638175</xdr:colOff>
      <xdr:row>33</xdr:row>
      <xdr:rowOff>73025</xdr:rowOff>
    </xdr:to>
    <xdr:cxnSp macro="">
      <xdr:nvCxnSpPr>
        <xdr:cNvPr id="70" name="直線コネクタ 69"/>
        <xdr:cNvCxnSpPr/>
      </xdr:nvCxnSpPr>
      <xdr:spPr>
        <a:xfrm>
          <a:off x="1130300" y="5458841"/>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28321</xdr:rowOff>
    </xdr:from>
    <xdr:to>
      <xdr:col>6</xdr:col>
      <xdr:colOff>561975</xdr:colOff>
      <xdr:row>32</xdr:row>
      <xdr:rowOff>129921</xdr:rowOff>
    </xdr:to>
    <xdr:sp macro="" textlink="">
      <xdr:nvSpPr>
        <xdr:cNvPr id="80" name="円/楕円 79"/>
        <xdr:cNvSpPr/>
      </xdr:nvSpPr>
      <xdr:spPr>
        <a:xfrm>
          <a:off x="4584700" y="551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51198</xdr:rowOff>
    </xdr:from>
    <xdr:ext cx="534377" cy="259045"/>
    <xdr:sp macro="" textlink="">
      <xdr:nvSpPr>
        <xdr:cNvPr id="81" name="議会費該当値テキスト"/>
        <xdr:cNvSpPr txBox="1"/>
      </xdr:nvSpPr>
      <xdr:spPr>
        <a:xfrm>
          <a:off x="4686300" y="536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15,177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166370</xdr:rowOff>
    </xdr:from>
    <xdr:to>
      <xdr:col>5</xdr:col>
      <xdr:colOff>409575</xdr:colOff>
      <xdr:row>33</xdr:row>
      <xdr:rowOff>96520</xdr:rowOff>
    </xdr:to>
    <xdr:sp macro="" textlink="">
      <xdr:nvSpPr>
        <xdr:cNvPr id="82" name="円/楕円 81"/>
        <xdr:cNvSpPr/>
      </xdr:nvSpPr>
      <xdr:spPr>
        <a:xfrm>
          <a:off x="37465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113047</xdr:rowOff>
    </xdr:from>
    <xdr:ext cx="534377" cy="259045"/>
    <xdr:sp macro="" textlink="">
      <xdr:nvSpPr>
        <xdr:cNvPr id="83" name="テキスト ボックス 82"/>
        <xdr:cNvSpPr txBox="1"/>
      </xdr:nvSpPr>
      <xdr:spPr>
        <a:xfrm>
          <a:off x="3530111" y="54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46228</xdr:rowOff>
    </xdr:from>
    <xdr:to>
      <xdr:col>4</xdr:col>
      <xdr:colOff>206375</xdr:colOff>
      <xdr:row>33</xdr:row>
      <xdr:rowOff>147828</xdr:rowOff>
    </xdr:to>
    <xdr:sp macro="" textlink="">
      <xdr:nvSpPr>
        <xdr:cNvPr id="84" name="円/楕円 83"/>
        <xdr:cNvSpPr/>
      </xdr:nvSpPr>
      <xdr:spPr>
        <a:xfrm>
          <a:off x="2857500" y="570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164355</xdr:rowOff>
    </xdr:from>
    <xdr:ext cx="534377" cy="259045"/>
    <xdr:sp macro="" textlink="">
      <xdr:nvSpPr>
        <xdr:cNvPr id="85" name="テキスト ボックス 84"/>
        <xdr:cNvSpPr txBox="1"/>
      </xdr:nvSpPr>
      <xdr:spPr>
        <a:xfrm>
          <a:off x="2641111" y="54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22225</xdr:rowOff>
    </xdr:from>
    <xdr:to>
      <xdr:col>3</xdr:col>
      <xdr:colOff>3175</xdr:colOff>
      <xdr:row>33</xdr:row>
      <xdr:rowOff>123825</xdr:rowOff>
    </xdr:to>
    <xdr:sp macro="" textlink="">
      <xdr:nvSpPr>
        <xdr:cNvPr id="86" name="円/楕円 85"/>
        <xdr:cNvSpPr/>
      </xdr:nvSpPr>
      <xdr:spPr>
        <a:xfrm>
          <a:off x="1968500" y="56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140352</xdr:rowOff>
    </xdr:from>
    <xdr:ext cx="534377" cy="259045"/>
    <xdr:sp macro="" textlink="">
      <xdr:nvSpPr>
        <xdr:cNvPr id="87" name="テキスト ボックス 86"/>
        <xdr:cNvSpPr txBox="1"/>
      </xdr:nvSpPr>
      <xdr:spPr>
        <a:xfrm>
          <a:off x="1752111" y="54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93091</xdr:rowOff>
    </xdr:from>
    <xdr:to>
      <xdr:col>1</xdr:col>
      <xdr:colOff>485775</xdr:colOff>
      <xdr:row>32</xdr:row>
      <xdr:rowOff>23241</xdr:rowOff>
    </xdr:to>
    <xdr:sp macro="" textlink="">
      <xdr:nvSpPr>
        <xdr:cNvPr id="88" name="円/楕円 87"/>
        <xdr:cNvSpPr/>
      </xdr:nvSpPr>
      <xdr:spPr>
        <a:xfrm>
          <a:off x="1079500" y="54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39768</xdr:rowOff>
    </xdr:from>
    <xdr:ext cx="534377" cy="259045"/>
    <xdr:sp macro="" textlink="">
      <xdr:nvSpPr>
        <xdr:cNvPr id="89" name="テキスト ボックス 88"/>
        <xdr:cNvSpPr txBox="1"/>
      </xdr:nvSpPr>
      <xdr:spPr>
        <a:xfrm>
          <a:off x="863111" y="51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31735</xdr:rowOff>
    </xdr:from>
    <xdr:to>
      <xdr:col>6</xdr:col>
      <xdr:colOff>511175</xdr:colOff>
      <xdr:row>57</xdr:row>
      <xdr:rowOff>29129</xdr:rowOff>
    </xdr:to>
    <xdr:cxnSp macro="">
      <xdr:nvCxnSpPr>
        <xdr:cNvPr id="120" name="直線コネクタ 119"/>
        <xdr:cNvCxnSpPr/>
      </xdr:nvCxnSpPr>
      <xdr:spPr>
        <a:xfrm>
          <a:off x="3797300" y="9118585"/>
          <a:ext cx="838200" cy="68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31735</xdr:rowOff>
    </xdr:from>
    <xdr:to>
      <xdr:col>5</xdr:col>
      <xdr:colOff>358775</xdr:colOff>
      <xdr:row>55</xdr:row>
      <xdr:rowOff>1361</xdr:rowOff>
    </xdr:to>
    <xdr:cxnSp macro="">
      <xdr:nvCxnSpPr>
        <xdr:cNvPr id="123" name="直線コネクタ 122"/>
        <xdr:cNvCxnSpPr/>
      </xdr:nvCxnSpPr>
      <xdr:spPr>
        <a:xfrm flipV="1">
          <a:off x="2908300" y="9118585"/>
          <a:ext cx="889000" cy="31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155263</xdr:rowOff>
    </xdr:from>
    <xdr:ext cx="599010" cy="259045"/>
    <xdr:sp macro="" textlink="">
      <xdr:nvSpPr>
        <xdr:cNvPr id="125" name="テキスト ボックス 124"/>
        <xdr:cNvSpPr txBox="1"/>
      </xdr:nvSpPr>
      <xdr:spPr>
        <a:xfrm>
          <a:off x="3497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1361</xdr:rowOff>
    </xdr:from>
    <xdr:to>
      <xdr:col>4</xdr:col>
      <xdr:colOff>155575</xdr:colOff>
      <xdr:row>57</xdr:row>
      <xdr:rowOff>32411</xdr:rowOff>
    </xdr:to>
    <xdr:cxnSp macro="">
      <xdr:nvCxnSpPr>
        <xdr:cNvPr id="126" name="直線コネクタ 125"/>
        <xdr:cNvCxnSpPr/>
      </xdr:nvCxnSpPr>
      <xdr:spPr>
        <a:xfrm flipV="1">
          <a:off x="2019300" y="9431111"/>
          <a:ext cx="889000" cy="37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116626</xdr:rowOff>
    </xdr:from>
    <xdr:ext cx="599010" cy="259045"/>
    <xdr:sp macro="" textlink="">
      <xdr:nvSpPr>
        <xdr:cNvPr id="128" name="テキスト ボックス 127"/>
        <xdr:cNvSpPr txBox="1"/>
      </xdr:nvSpPr>
      <xdr:spPr>
        <a:xfrm>
          <a:off x="2608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88</xdr:rowOff>
    </xdr:from>
    <xdr:to>
      <xdr:col>2</xdr:col>
      <xdr:colOff>638175</xdr:colOff>
      <xdr:row>57</xdr:row>
      <xdr:rowOff>32411</xdr:rowOff>
    </xdr:to>
    <xdr:cxnSp macro="">
      <xdr:nvCxnSpPr>
        <xdr:cNvPr id="129" name="直線コネクタ 128"/>
        <xdr:cNvCxnSpPr/>
      </xdr:nvCxnSpPr>
      <xdr:spPr>
        <a:xfrm>
          <a:off x="1130300" y="9601288"/>
          <a:ext cx="889000" cy="20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164456</xdr:rowOff>
    </xdr:from>
    <xdr:ext cx="599010" cy="259045"/>
    <xdr:sp macro="" textlink="">
      <xdr:nvSpPr>
        <xdr:cNvPr id="133" name="テキスト ボックス 132"/>
        <xdr:cNvSpPr txBox="1"/>
      </xdr:nvSpPr>
      <xdr:spPr>
        <a:xfrm>
          <a:off x="830794" y="976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149779</xdr:rowOff>
    </xdr:from>
    <xdr:to>
      <xdr:col>6</xdr:col>
      <xdr:colOff>561975</xdr:colOff>
      <xdr:row>57</xdr:row>
      <xdr:rowOff>79929</xdr:rowOff>
    </xdr:to>
    <xdr:sp macro="" textlink="">
      <xdr:nvSpPr>
        <xdr:cNvPr id="139" name="円/楕円 138"/>
        <xdr:cNvSpPr/>
      </xdr:nvSpPr>
      <xdr:spPr>
        <a:xfrm>
          <a:off x="4584700" y="97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128206</xdr:rowOff>
    </xdr:from>
    <xdr:ext cx="599010" cy="259045"/>
    <xdr:sp macro="" textlink="">
      <xdr:nvSpPr>
        <xdr:cNvPr id="140" name="総務費該当値テキスト"/>
        <xdr:cNvSpPr txBox="1"/>
      </xdr:nvSpPr>
      <xdr:spPr>
        <a:xfrm>
          <a:off x="4686300" y="972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126,358</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152385</xdr:rowOff>
    </xdr:from>
    <xdr:to>
      <xdr:col>5</xdr:col>
      <xdr:colOff>409575</xdr:colOff>
      <xdr:row>53</xdr:row>
      <xdr:rowOff>82535</xdr:rowOff>
    </xdr:to>
    <xdr:sp macro="" textlink="">
      <xdr:nvSpPr>
        <xdr:cNvPr id="141" name="円/楕円 140"/>
        <xdr:cNvSpPr/>
      </xdr:nvSpPr>
      <xdr:spPr>
        <a:xfrm>
          <a:off x="3746500" y="906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99062</xdr:rowOff>
    </xdr:from>
    <xdr:ext cx="599010" cy="259045"/>
    <xdr:sp macro="" textlink="">
      <xdr:nvSpPr>
        <xdr:cNvPr id="142" name="テキスト ボックス 141"/>
        <xdr:cNvSpPr txBox="1"/>
      </xdr:nvSpPr>
      <xdr:spPr>
        <a:xfrm>
          <a:off x="3497794" y="884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335,560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122011</xdr:rowOff>
    </xdr:from>
    <xdr:to>
      <xdr:col>4</xdr:col>
      <xdr:colOff>206375</xdr:colOff>
      <xdr:row>55</xdr:row>
      <xdr:rowOff>52161</xdr:rowOff>
    </xdr:to>
    <xdr:sp macro="" textlink="">
      <xdr:nvSpPr>
        <xdr:cNvPr id="143" name="円/楕円 142"/>
        <xdr:cNvSpPr/>
      </xdr:nvSpPr>
      <xdr:spPr>
        <a:xfrm>
          <a:off x="2857500" y="93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68688</xdr:rowOff>
    </xdr:from>
    <xdr:ext cx="599010" cy="259045"/>
    <xdr:sp macro="" textlink="">
      <xdr:nvSpPr>
        <xdr:cNvPr id="144" name="テキスト ボックス 143"/>
        <xdr:cNvSpPr txBox="1"/>
      </xdr:nvSpPr>
      <xdr:spPr>
        <a:xfrm>
          <a:off x="2608794" y="915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239,861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153061</xdr:rowOff>
    </xdr:from>
    <xdr:to>
      <xdr:col>3</xdr:col>
      <xdr:colOff>3175</xdr:colOff>
      <xdr:row>57</xdr:row>
      <xdr:rowOff>83211</xdr:rowOff>
    </xdr:to>
    <xdr:sp macro="" textlink="">
      <xdr:nvSpPr>
        <xdr:cNvPr id="145" name="円/楕円 144"/>
        <xdr:cNvSpPr/>
      </xdr:nvSpPr>
      <xdr:spPr>
        <a:xfrm>
          <a:off x="1968500" y="975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74338</xdr:rowOff>
    </xdr:from>
    <xdr:ext cx="599010" cy="259045"/>
    <xdr:sp macro="" textlink="">
      <xdr:nvSpPr>
        <xdr:cNvPr id="146" name="テキスト ボックス 145"/>
        <xdr:cNvSpPr txBox="1"/>
      </xdr:nvSpPr>
      <xdr:spPr>
        <a:xfrm>
          <a:off x="1719794" y="984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125,353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120738</xdr:rowOff>
    </xdr:from>
    <xdr:to>
      <xdr:col>1</xdr:col>
      <xdr:colOff>485775</xdr:colOff>
      <xdr:row>56</xdr:row>
      <xdr:rowOff>50888</xdr:rowOff>
    </xdr:to>
    <xdr:sp macro="" textlink="">
      <xdr:nvSpPr>
        <xdr:cNvPr id="147" name="円/楕円 146"/>
        <xdr:cNvSpPr/>
      </xdr:nvSpPr>
      <xdr:spPr>
        <a:xfrm>
          <a:off x="1079500" y="95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67415</xdr:rowOff>
    </xdr:from>
    <xdr:ext cx="599010" cy="259045"/>
    <xdr:sp macro="" textlink="">
      <xdr:nvSpPr>
        <xdr:cNvPr id="148" name="テキスト ボックス 147"/>
        <xdr:cNvSpPr txBox="1"/>
      </xdr:nvSpPr>
      <xdr:spPr>
        <a:xfrm>
          <a:off x="830794" y="932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13946</xdr:rowOff>
    </xdr:from>
    <xdr:to>
      <xdr:col>6</xdr:col>
      <xdr:colOff>511175</xdr:colOff>
      <xdr:row>77</xdr:row>
      <xdr:rowOff>83702</xdr:rowOff>
    </xdr:to>
    <xdr:cxnSp macro="">
      <xdr:nvCxnSpPr>
        <xdr:cNvPr id="176" name="直線コネクタ 175"/>
        <xdr:cNvCxnSpPr/>
      </xdr:nvCxnSpPr>
      <xdr:spPr>
        <a:xfrm>
          <a:off x="3797300" y="13215596"/>
          <a:ext cx="838200" cy="6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125741</xdr:rowOff>
    </xdr:from>
    <xdr:to>
      <xdr:col>5</xdr:col>
      <xdr:colOff>358775</xdr:colOff>
      <xdr:row>77</xdr:row>
      <xdr:rowOff>13946</xdr:rowOff>
    </xdr:to>
    <xdr:cxnSp macro="">
      <xdr:nvCxnSpPr>
        <xdr:cNvPr id="179" name="直線コネクタ 178"/>
        <xdr:cNvCxnSpPr/>
      </xdr:nvCxnSpPr>
      <xdr:spPr>
        <a:xfrm>
          <a:off x="2908300" y="13155941"/>
          <a:ext cx="889000" cy="5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97748</xdr:rowOff>
    </xdr:from>
    <xdr:to>
      <xdr:col>4</xdr:col>
      <xdr:colOff>155575</xdr:colOff>
      <xdr:row>76</xdr:row>
      <xdr:rowOff>125741</xdr:rowOff>
    </xdr:to>
    <xdr:cxnSp macro="">
      <xdr:nvCxnSpPr>
        <xdr:cNvPr id="182" name="直線コネクタ 181"/>
        <xdr:cNvCxnSpPr/>
      </xdr:nvCxnSpPr>
      <xdr:spPr>
        <a:xfrm>
          <a:off x="2019300" y="13127948"/>
          <a:ext cx="889000" cy="2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19776</xdr:rowOff>
    </xdr:from>
    <xdr:to>
      <xdr:col>2</xdr:col>
      <xdr:colOff>638175</xdr:colOff>
      <xdr:row>76</xdr:row>
      <xdr:rowOff>97748</xdr:rowOff>
    </xdr:to>
    <xdr:cxnSp macro="">
      <xdr:nvCxnSpPr>
        <xdr:cNvPr id="185" name="直線コネクタ 184"/>
        <xdr:cNvCxnSpPr/>
      </xdr:nvCxnSpPr>
      <xdr:spPr>
        <a:xfrm>
          <a:off x="1130300" y="12364176"/>
          <a:ext cx="889000" cy="7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92308</xdr:rowOff>
    </xdr:from>
    <xdr:ext cx="599010" cy="259045"/>
    <xdr:sp macro="" textlink="">
      <xdr:nvSpPr>
        <xdr:cNvPr id="187" name="テキスト ボックス 186"/>
        <xdr:cNvSpPr txBox="1"/>
      </xdr:nvSpPr>
      <xdr:spPr>
        <a:xfrm>
          <a:off x="1719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110131</xdr:rowOff>
    </xdr:from>
    <xdr:ext cx="599010" cy="259045"/>
    <xdr:sp macro="" textlink="">
      <xdr:nvSpPr>
        <xdr:cNvPr id="189" name="テキスト ボックス 188"/>
        <xdr:cNvSpPr txBox="1"/>
      </xdr:nvSpPr>
      <xdr:spPr>
        <a:xfrm>
          <a:off x="830794" y="133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32902</xdr:rowOff>
    </xdr:from>
    <xdr:to>
      <xdr:col>6</xdr:col>
      <xdr:colOff>561975</xdr:colOff>
      <xdr:row>77</xdr:row>
      <xdr:rowOff>134502</xdr:rowOff>
    </xdr:to>
    <xdr:sp macro="" textlink="">
      <xdr:nvSpPr>
        <xdr:cNvPr id="195" name="円/楕円 194"/>
        <xdr:cNvSpPr/>
      </xdr:nvSpPr>
      <xdr:spPr>
        <a:xfrm>
          <a:off x="4584700" y="132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11329</xdr:rowOff>
    </xdr:from>
    <xdr:ext cx="599010" cy="259045"/>
    <xdr:sp macro="" textlink="">
      <xdr:nvSpPr>
        <xdr:cNvPr id="196" name="民生費該当値テキスト"/>
        <xdr:cNvSpPr txBox="1"/>
      </xdr:nvSpPr>
      <xdr:spPr>
        <a:xfrm>
          <a:off x="4686300" y="1321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149,748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134596</xdr:rowOff>
    </xdr:from>
    <xdr:to>
      <xdr:col>5</xdr:col>
      <xdr:colOff>409575</xdr:colOff>
      <xdr:row>77</xdr:row>
      <xdr:rowOff>64746</xdr:rowOff>
    </xdr:to>
    <xdr:sp macro="" textlink="">
      <xdr:nvSpPr>
        <xdr:cNvPr id="197" name="円/楕円 196"/>
        <xdr:cNvSpPr/>
      </xdr:nvSpPr>
      <xdr:spPr>
        <a:xfrm>
          <a:off x="3746500" y="131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55873</xdr:rowOff>
    </xdr:from>
    <xdr:ext cx="599010" cy="259045"/>
    <xdr:sp macro="" textlink="">
      <xdr:nvSpPr>
        <xdr:cNvPr id="198" name="テキスト ボックス 197"/>
        <xdr:cNvSpPr txBox="1"/>
      </xdr:nvSpPr>
      <xdr:spPr>
        <a:xfrm>
          <a:off x="3497794" y="1325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165,005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74941</xdr:rowOff>
    </xdr:from>
    <xdr:to>
      <xdr:col>4</xdr:col>
      <xdr:colOff>206375</xdr:colOff>
      <xdr:row>77</xdr:row>
      <xdr:rowOff>5091</xdr:rowOff>
    </xdr:to>
    <xdr:sp macro="" textlink="">
      <xdr:nvSpPr>
        <xdr:cNvPr id="199" name="円/楕円 198"/>
        <xdr:cNvSpPr/>
      </xdr:nvSpPr>
      <xdr:spPr>
        <a:xfrm>
          <a:off x="2857500" y="1310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21619</xdr:rowOff>
    </xdr:from>
    <xdr:ext cx="599010" cy="259045"/>
    <xdr:sp macro="" textlink="">
      <xdr:nvSpPr>
        <xdr:cNvPr id="200" name="テキスト ボックス 199"/>
        <xdr:cNvSpPr txBox="1"/>
      </xdr:nvSpPr>
      <xdr:spPr>
        <a:xfrm>
          <a:off x="2608794" y="1288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178,053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46948</xdr:rowOff>
    </xdr:from>
    <xdr:to>
      <xdr:col>3</xdr:col>
      <xdr:colOff>3175</xdr:colOff>
      <xdr:row>76</xdr:row>
      <xdr:rowOff>148548</xdr:rowOff>
    </xdr:to>
    <xdr:sp macro="" textlink="">
      <xdr:nvSpPr>
        <xdr:cNvPr id="201" name="円/楕円 200"/>
        <xdr:cNvSpPr/>
      </xdr:nvSpPr>
      <xdr:spPr>
        <a:xfrm>
          <a:off x="1968500" y="1307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165075</xdr:rowOff>
    </xdr:from>
    <xdr:ext cx="599010" cy="259045"/>
    <xdr:sp macro="" textlink="">
      <xdr:nvSpPr>
        <xdr:cNvPr id="202" name="テキスト ボックス 201"/>
        <xdr:cNvSpPr txBox="1"/>
      </xdr:nvSpPr>
      <xdr:spPr>
        <a:xfrm>
          <a:off x="1719794" y="1285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184,176</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140426</xdr:rowOff>
    </xdr:from>
    <xdr:to>
      <xdr:col>1</xdr:col>
      <xdr:colOff>485775</xdr:colOff>
      <xdr:row>72</xdr:row>
      <xdr:rowOff>70576</xdr:rowOff>
    </xdr:to>
    <xdr:sp macro="" textlink="">
      <xdr:nvSpPr>
        <xdr:cNvPr id="203" name="円/楕円 202"/>
        <xdr:cNvSpPr/>
      </xdr:nvSpPr>
      <xdr:spPr>
        <a:xfrm>
          <a:off x="1079500" y="1231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70</xdr:row>
      <xdr:rowOff>87103</xdr:rowOff>
    </xdr:from>
    <xdr:ext cx="599010" cy="259045"/>
    <xdr:sp macro="" textlink="">
      <xdr:nvSpPr>
        <xdr:cNvPr id="204" name="テキスト ボックス 203"/>
        <xdr:cNvSpPr txBox="1"/>
      </xdr:nvSpPr>
      <xdr:spPr>
        <a:xfrm>
          <a:off x="830794" y="1208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68190</xdr:rowOff>
    </xdr:from>
    <xdr:to>
      <xdr:col>6</xdr:col>
      <xdr:colOff>511175</xdr:colOff>
      <xdr:row>95</xdr:row>
      <xdr:rowOff>107966</xdr:rowOff>
    </xdr:to>
    <xdr:cxnSp macro="">
      <xdr:nvCxnSpPr>
        <xdr:cNvPr id="231" name="直線コネクタ 230"/>
        <xdr:cNvCxnSpPr/>
      </xdr:nvCxnSpPr>
      <xdr:spPr>
        <a:xfrm>
          <a:off x="3797300" y="16355940"/>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52308</xdr:rowOff>
    </xdr:from>
    <xdr:ext cx="534377" cy="259045"/>
    <xdr:sp macro="" textlink="">
      <xdr:nvSpPr>
        <xdr:cNvPr id="232" name="衛生費平均値テキスト"/>
        <xdr:cNvSpPr txBox="1"/>
      </xdr:nvSpPr>
      <xdr:spPr>
        <a:xfrm>
          <a:off x="4686300" y="16511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68190</xdr:rowOff>
    </xdr:from>
    <xdr:to>
      <xdr:col>5</xdr:col>
      <xdr:colOff>358775</xdr:colOff>
      <xdr:row>95</xdr:row>
      <xdr:rowOff>98132</xdr:rowOff>
    </xdr:to>
    <xdr:cxnSp macro="">
      <xdr:nvCxnSpPr>
        <xdr:cNvPr id="234" name="直線コネクタ 233"/>
        <xdr:cNvCxnSpPr/>
      </xdr:nvCxnSpPr>
      <xdr:spPr>
        <a:xfrm flipV="1">
          <a:off x="2908300" y="16355940"/>
          <a:ext cx="889000" cy="2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151968</xdr:rowOff>
    </xdr:from>
    <xdr:ext cx="534377" cy="259045"/>
    <xdr:sp macro="" textlink="">
      <xdr:nvSpPr>
        <xdr:cNvPr id="236" name="テキスト ボックス 235"/>
        <xdr:cNvSpPr txBox="1"/>
      </xdr:nvSpPr>
      <xdr:spPr>
        <a:xfrm>
          <a:off x="3530111" y="166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98132</xdr:rowOff>
    </xdr:from>
    <xdr:to>
      <xdr:col>4</xdr:col>
      <xdr:colOff>155575</xdr:colOff>
      <xdr:row>95</xdr:row>
      <xdr:rowOff>122312</xdr:rowOff>
    </xdr:to>
    <xdr:cxnSp macro="">
      <xdr:nvCxnSpPr>
        <xdr:cNvPr id="237" name="直線コネクタ 236"/>
        <xdr:cNvCxnSpPr/>
      </xdr:nvCxnSpPr>
      <xdr:spPr>
        <a:xfrm flipV="1">
          <a:off x="2019300" y="16385882"/>
          <a:ext cx="889000" cy="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22801</xdr:rowOff>
    </xdr:from>
    <xdr:ext cx="534377" cy="259045"/>
    <xdr:sp macro="" textlink="">
      <xdr:nvSpPr>
        <xdr:cNvPr id="239" name="テキスト ボックス 238"/>
        <xdr:cNvSpPr txBox="1"/>
      </xdr:nvSpPr>
      <xdr:spPr>
        <a:xfrm>
          <a:off x="2641111" y="166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112030</xdr:rowOff>
    </xdr:from>
    <xdr:to>
      <xdr:col>2</xdr:col>
      <xdr:colOff>638175</xdr:colOff>
      <xdr:row>95</xdr:row>
      <xdr:rowOff>122312</xdr:rowOff>
    </xdr:to>
    <xdr:cxnSp macro="">
      <xdr:nvCxnSpPr>
        <xdr:cNvPr id="240" name="直線コネクタ 239"/>
        <xdr:cNvCxnSpPr/>
      </xdr:nvCxnSpPr>
      <xdr:spPr>
        <a:xfrm>
          <a:off x="1130300" y="16399780"/>
          <a:ext cx="889000" cy="1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37436</xdr:rowOff>
    </xdr:from>
    <xdr:ext cx="534377" cy="259045"/>
    <xdr:sp macro="" textlink="">
      <xdr:nvSpPr>
        <xdr:cNvPr id="242" name="テキスト ボックス 241"/>
        <xdr:cNvSpPr txBox="1"/>
      </xdr:nvSpPr>
      <xdr:spPr>
        <a:xfrm>
          <a:off x="1752111" y="1666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30828</xdr:rowOff>
    </xdr:from>
    <xdr:ext cx="534377" cy="259045"/>
    <xdr:sp macro="" textlink="">
      <xdr:nvSpPr>
        <xdr:cNvPr id="244" name="テキスト ボックス 243"/>
        <xdr:cNvSpPr txBox="1"/>
      </xdr:nvSpPr>
      <xdr:spPr>
        <a:xfrm>
          <a:off x="863111" y="166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57166</xdr:rowOff>
    </xdr:from>
    <xdr:to>
      <xdr:col>6</xdr:col>
      <xdr:colOff>561975</xdr:colOff>
      <xdr:row>95</xdr:row>
      <xdr:rowOff>158766</xdr:rowOff>
    </xdr:to>
    <xdr:sp macro="" textlink="">
      <xdr:nvSpPr>
        <xdr:cNvPr id="250" name="円/楕円 249"/>
        <xdr:cNvSpPr/>
      </xdr:nvSpPr>
      <xdr:spPr>
        <a:xfrm>
          <a:off x="4584700" y="163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80043</xdr:rowOff>
    </xdr:from>
    <xdr:ext cx="599010" cy="259045"/>
    <xdr:sp macro="" textlink="">
      <xdr:nvSpPr>
        <xdr:cNvPr id="251" name="衛生費該当値テキスト"/>
        <xdr:cNvSpPr txBox="1"/>
      </xdr:nvSpPr>
      <xdr:spPr>
        <a:xfrm>
          <a:off x="4686300" y="161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119,441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17390</xdr:rowOff>
    </xdr:from>
    <xdr:to>
      <xdr:col>5</xdr:col>
      <xdr:colOff>409575</xdr:colOff>
      <xdr:row>95</xdr:row>
      <xdr:rowOff>118990</xdr:rowOff>
    </xdr:to>
    <xdr:sp macro="" textlink="">
      <xdr:nvSpPr>
        <xdr:cNvPr id="252" name="円/楕円 251"/>
        <xdr:cNvSpPr/>
      </xdr:nvSpPr>
      <xdr:spPr>
        <a:xfrm>
          <a:off x="3746500" y="163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135517</xdr:rowOff>
    </xdr:from>
    <xdr:ext cx="599010" cy="259045"/>
    <xdr:sp macro="" textlink="">
      <xdr:nvSpPr>
        <xdr:cNvPr id="253" name="テキスト ボックス 252"/>
        <xdr:cNvSpPr txBox="1"/>
      </xdr:nvSpPr>
      <xdr:spPr>
        <a:xfrm>
          <a:off x="3497794" y="1608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128,141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47332</xdr:rowOff>
    </xdr:from>
    <xdr:to>
      <xdr:col>4</xdr:col>
      <xdr:colOff>206375</xdr:colOff>
      <xdr:row>95</xdr:row>
      <xdr:rowOff>148932</xdr:rowOff>
    </xdr:to>
    <xdr:sp macro="" textlink="">
      <xdr:nvSpPr>
        <xdr:cNvPr id="254" name="円/楕円 253"/>
        <xdr:cNvSpPr/>
      </xdr:nvSpPr>
      <xdr:spPr>
        <a:xfrm>
          <a:off x="2857500" y="163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165459</xdr:rowOff>
    </xdr:from>
    <xdr:ext cx="599010" cy="259045"/>
    <xdr:sp macro="" textlink="">
      <xdr:nvSpPr>
        <xdr:cNvPr id="255" name="テキスト ボックス 254"/>
        <xdr:cNvSpPr txBox="1"/>
      </xdr:nvSpPr>
      <xdr:spPr>
        <a:xfrm>
          <a:off x="2608794" y="1611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121,592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71512</xdr:rowOff>
    </xdr:from>
    <xdr:to>
      <xdr:col>3</xdr:col>
      <xdr:colOff>3175</xdr:colOff>
      <xdr:row>96</xdr:row>
      <xdr:rowOff>1662</xdr:rowOff>
    </xdr:to>
    <xdr:sp macro="" textlink="">
      <xdr:nvSpPr>
        <xdr:cNvPr id="256" name="円/楕円 255"/>
        <xdr:cNvSpPr/>
      </xdr:nvSpPr>
      <xdr:spPr>
        <a:xfrm>
          <a:off x="1968500" y="1635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18189</xdr:rowOff>
    </xdr:from>
    <xdr:ext cx="599010" cy="259045"/>
    <xdr:sp macro="" textlink="">
      <xdr:nvSpPr>
        <xdr:cNvPr id="257" name="テキスト ボックス 256"/>
        <xdr:cNvSpPr txBox="1"/>
      </xdr:nvSpPr>
      <xdr:spPr>
        <a:xfrm>
          <a:off x="1719794" y="1613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61230</xdr:rowOff>
    </xdr:from>
    <xdr:to>
      <xdr:col>1</xdr:col>
      <xdr:colOff>485775</xdr:colOff>
      <xdr:row>95</xdr:row>
      <xdr:rowOff>162830</xdr:rowOff>
    </xdr:to>
    <xdr:sp macro="" textlink="">
      <xdr:nvSpPr>
        <xdr:cNvPr id="258" name="円/楕円 257"/>
        <xdr:cNvSpPr/>
      </xdr:nvSpPr>
      <xdr:spPr>
        <a:xfrm>
          <a:off x="1079500" y="1634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7907</xdr:rowOff>
    </xdr:from>
    <xdr:ext cx="599010" cy="259045"/>
    <xdr:sp macro="" textlink="">
      <xdr:nvSpPr>
        <xdr:cNvPr id="259" name="テキスト ボックス 258"/>
        <xdr:cNvSpPr txBox="1"/>
      </xdr:nvSpPr>
      <xdr:spPr>
        <a:xfrm>
          <a:off x="830794" y="1612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152437</xdr:rowOff>
    </xdr:from>
    <xdr:ext cx="469744" cy="259045"/>
    <xdr:sp macro="" textlink="">
      <xdr:nvSpPr>
        <xdr:cNvPr id="299" name="テキスト ボックス 298"/>
        <xdr:cNvSpPr txBox="1"/>
      </xdr:nvSpPr>
      <xdr:spPr>
        <a:xfrm>
          <a:off x="6737427"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8" name="テキスト ボックス 30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9" name="円/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0" name="テキスト ボックス 309"/>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11" name="円/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2" name="テキスト ボックス 311"/>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13" name="円/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10177</xdr:rowOff>
    </xdr:from>
    <xdr:ext cx="249299" cy="259045"/>
    <xdr:sp macro="" textlink="">
      <xdr:nvSpPr>
        <xdr:cNvPr id="314" name="テキスト ボックス 313"/>
        <xdr:cNvSpPr txBox="1"/>
      </xdr:nvSpPr>
      <xdr:spPr>
        <a:xfrm>
          <a:off x="684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109567</xdr:rowOff>
    </xdr:from>
    <xdr:to>
      <xdr:col>15</xdr:col>
      <xdr:colOff>180975</xdr:colOff>
      <xdr:row>56</xdr:row>
      <xdr:rowOff>116360</xdr:rowOff>
    </xdr:to>
    <xdr:cxnSp macro="">
      <xdr:nvCxnSpPr>
        <xdr:cNvPr id="343" name="直線コネクタ 342"/>
        <xdr:cNvCxnSpPr/>
      </xdr:nvCxnSpPr>
      <xdr:spPr>
        <a:xfrm flipV="1">
          <a:off x="9639300" y="9710767"/>
          <a:ext cx="8382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119835</xdr:rowOff>
    </xdr:from>
    <xdr:to>
      <xdr:col>14</xdr:col>
      <xdr:colOff>28575</xdr:colOff>
      <xdr:row>56</xdr:row>
      <xdr:rowOff>116360</xdr:rowOff>
    </xdr:to>
    <xdr:cxnSp macro="">
      <xdr:nvCxnSpPr>
        <xdr:cNvPr id="346" name="直線コネクタ 345"/>
        <xdr:cNvCxnSpPr/>
      </xdr:nvCxnSpPr>
      <xdr:spPr>
        <a:xfrm>
          <a:off x="8750300" y="9549585"/>
          <a:ext cx="889000" cy="16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84975</xdr:rowOff>
    </xdr:from>
    <xdr:ext cx="534377" cy="259045"/>
    <xdr:sp macro="" textlink="">
      <xdr:nvSpPr>
        <xdr:cNvPr id="348" name="テキスト ボックス 347"/>
        <xdr:cNvSpPr txBox="1"/>
      </xdr:nvSpPr>
      <xdr:spPr>
        <a:xfrm>
          <a:off x="9372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119835</xdr:rowOff>
    </xdr:from>
    <xdr:to>
      <xdr:col>12</xdr:col>
      <xdr:colOff>511175</xdr:colOff>
      <xdr:row>56</xdr:row>
      <xdr:rowOff>2757</xdr:rowOff>
    </xdr:to>
    <xdr:cxnSp macro="">
      <xdr:nvCxnSpPr>
        <xdr:cNvPr id="349" name="直線コネクタ 348"/>
        <xdr:cNvCxnSpPr/>
      </xdr:nvCxnSpPr>
      <xdr:spPr>
        <a:xfrm flipV="1">
          <a:off x="7861300" y="9549585"/>
          <a:ext cx="889000" cy="5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113361</xdr:rowOff>
    </xdr:from>
    <xdr:to>
      <xdr:col>11</xdr:col>
      <xdr:colOff>307975</xdr:colOff>
      <xdr:row>56</xdr:row>
      <xdr:rowOff>2757</xdr:rowOff>
    </xdr:to>
    <xdr:cxnSp macro="">
      <xdr:nvCxnSpPr>
        <xdr:cNvPr id="352" name="直線コネクタ 351"/>
        <xdr:cNvCxnSpPr/>
      </xdr:nvCxnSpPr>
      <xdr:spPr>
        <a:xfrm>
          <a:off x="6972300" y="9371661"/>
          <a:ext cx="889000" cy="23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109123</xdr:rowOff>
    </xdr:from>
    <xdr:ext cx="534377" cy="259045"/>
    <xdr:sp macro="" textlink="">
      <xdr:nvSpPr>
        <xdr:cNvPr id="354" name="テキスト ボックス 353"/>
        <xdr:cNvSpPr txBox="1"/>
      </xdr:nvSpPr>
      <xdr:spPr>
        <a:xfrm>
          <a:off x="7594111" y="988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125803</xdr:rowOff>
    </xdr:from>
    <xdr:ext cx="534377" cy="259045"/>
    <xdr:sp macro="" textlink="">
      <xdr:nvSpPr>
        <xdr:cNvPr id="356" name="テキスト ボックス 355"/>
        <xdr:cNvSpPr txBox="1"/>
      </xdr:nvSpPr>
      <xdr:spPr>
        <a:xfrm>
          <a:off x="6705111" y="989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58767</xdr:rowOff>
    </xdr:from>
    <xdr:to>
      <xdr:col>15</xdr:col>
      <xdr:colOff>231775</xdr:colOff>
      <xdr:row>56</xdr:row>
      <xdr:rowOff>160367</xdr:rowOff>
    </xdr:to>
    <xdr:sp macro="" textlink="">
      <xdr:nvSpPr>
        <xdr:cNvPr id="362" name="円/楕円 361"/>
        <xdr:cNvSpPr/>
      </xdr:nvSpPr>
      <xdr:spPr>
        <a:xfrm>
          <a:off x="10426700" y="965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81644</xdr:rowOff>
    </xdr:from>
    <xdr:ext cx="599010" cy="259045"/>
    <xdr:sp macro="" textlink="">
      <xdr:nvSpPr>
        <xdr:cNvPr id="363" name="農林水産業費該当値テキスト"/>
        <xdr:cNvSpPr txBox="1"/>
      </xdr:nvSpPr>
      <xdr:spPr>
        <a:xfrm>
          <a:off x="10528300" y="951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117,909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65560</xdr:rowOff>
    </xdr:from>
    <xdr:to>
      <xdr:col>14</xdr:col>
      <xdr:colOff>79375</xdr:colOff>
      <xdr:row>56</xdr:row>
      <xdr:rowOff>167160</xdr:rowOff>
    </xdr:to>
    <xdr:sp macro="" textlink="">
      <xdr:nvSpPr>
        <xdr:cNvPr id="364" name="円/楕円 363"/>
        <xdr:cNvSpPr/>
      </xdr:nvSpPr>
      <xdr:spPr>
        <a:xfrm>
          <a:off x="9588500" y="966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12237</xdr:rowOff>
    </xdr:from>
    <xdr:ext cx="599010" cy="259045"/>
    <xdr:sp macro="" textlink="">
      <xdr:nvSpPr>
        <xdr:cNvPr id="365" name="テキスト ボックス 364"/>
        <xdr:cNvSpPr txBox="1"/>
      </xdr:nvSpPr>
      <xdr:spPr>
        <a:xfrm>
          <a:off x="9339794" y="944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116,126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69035</xdr:rowOff>
    </xdr:from>
    <xdr:to>
      <xdr:col>12</xdr:col>
      <xdr:colOff>561975</xdr:colOff>
      <xdr:row>55</xdr:row>
      <xdr:rowOff>170635</xdr:rowOff>
    </xdr:to>
    <xdr:sp macro="" textlink="">
      <xdr:nvSpPr>
        <xdr:cNvPr id="366" name="円/楕円 365"/>
        <xdr:cNvSpPr/>
      </xdr:nvSpPr>
      <xdr:spPr>
        <a:xfrm>
          <a:off x="8699500" y="94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15712</xdr:rowOff>
    </xdr:from>
    <xdr:ext cx="599010" cy="259045"/>
    <xdr:sp macro="" textlink="">
      <xdr:nvSpPr>
        <xdr:cNvPr id="367" name="テキスト ボックス 366"/>
        <xdr:cNvSpPr txBox="1"/>
      </xdr:nvSpPr>
      <xdr:spPr>
        <a:xfrm>
          <a:off x="8450794" y="927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160,214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123407</xdr:rowOff>
    </xdr:from>
    <xdr:to>
      <xdr:col>11</xdr:col>
      <xdr:colOff>358775</xdr:colOff>
      <xdr:row>56</xdr:row>
      <xdr:rowOff>53557</xdr:rowOff>
    </xdr:to>
    <xdr:sp macro="" textlink="">
      <xdr:nvSpPr>
        <xdr:cNvPr id="368" name="円/楕円 367"/>
        <xdr:cNvSpPr/>
      </xdr:nvSpPr>
      <xdr:spPr>
        <a:xfrm>
          <a:off x="7810500" y="955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70084</xdr:rowOff>
    </xdr:from>
    <xdr:ext cx="599010" cy="259045"/>
    <xdr:sp macro="" textlink="">
      <xdr:nvSpPr>
        <xdr:cNvPr id="369" name="テキスト ボックス 368"/>
        <xdr:cNvSpPr txBox="1"/>
      </xdr:nvSpPr>
      <xdr:spPr>
        <a:xfrm>
          <a:off x="7561794" y="932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145,943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62561</xdr:rowOff>
    </xdr:from>
    <xdr:to>
      <xdr:col>10</xdr:col>
      <xdr:colOff>155575</xdr:colOff>
      <xdr:row>54</xdr:row>
      <xdr:rowOff>164161</xdr:rowOff>
    </xdr:to>
    <xdr:sp macro="" textlink="">
      <xdr:nvSpPr>
        <xdr:cNvPr id="370" name="円/楕円 369"/>
        <xdr:cNvSpPr/>
      </xdr:nvSpPr>
      <xdr:spPr>
        <a:xfrm>
          <a:off x="6921500" y="932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9238</xdr:rowOff>
    </xdr:from>
    <xdr:ext cx="599010" cy="259045"/>
    <xdr:sp macro="" textlink="">
      <xdr:nvSpPr>
        <xdr:cNvPr id="371" name="テキスト ボックス 370"/>
        <xdr:cNvSpPr txBox="1"/>
      </xdr:nvSpPr>
      <xdr:spPr>
        <a:xfrm>
          <a:off x="6672794" y="909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116573</xdr:rowOff>
    </xdr:from>
    <xdr:to>
      <xdr:col>15</xdr:col>
      <xdr:colOff>180975</xdr:colOff>
      <xdr:row>78</xdr:row>
      <xdr:rowOff>124244</xdr:rowOff>
    </xdr:to>
    <xdr:cxnSp macro="">
      <xdr:nvCxnSpPr>
        <xdr:cNvPr id="400" name="直線コネクタ 399"/>
        <xdr:cNvCxnSpPr/>
      </xdr:nvCxnSpPr>
      <xdr:spPr>
        <a:xfrm>
          <a:off x="9639300" y="13489673"/>
          <a:ext cx="8382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15536</xdr:rowOff>
    </xdr:from>
    <xdr:ext cx="534377" cy="259045"/>
    <xdr:sp macro="" textlink="">
      <xdr:nvSpPr>
        <xdr:cNvPr id="401" name="商工費平均値テキスト"/>
        <xdr:cNvSpPr txBox="1"/>
      </xdr:nvSpPr>
      <xdr:spPr>
        <a:xfrm>
          <a:off x="10528300" y="13045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105981</xdr:rowOff>
    </xdr:from>
    <xdr:to>
      <xdr:col>14</xdr:col>
      <xdr:colOff>28575</xdr:colOff>
      <xdr:row>78</xdr:row>
      <xdr:rowOff>116573</xdr:rowOff>
    </xdr:to>
    <xdr:cxnSp macro="">
      <xdr:nvCxnSpPr>
        <xdr:cNvPr id="403" name="直線コネクタ 402"/>
        <xdr:cNvCxnSpPr/>
      </xdr:nvCxnSpPr>
      <xdr:spPr>
        <a:xfrm>
          <a:off x="8750300" y="13479081"/>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128630</xdr:rowOff>
    </xdr:from>
    <xdr:ext cx="534377" cy="259045"/>
    <xdr:sp macro="" textlink="">
      <xdr:nvSpPr>
        <xdr:cNvPr id="405" name="テキスト ボックス 404"/>
        <xdr:cNvSpPr txBox="1"/>
      </xdr:nvSpPr>
      <xdr:spPr>
        <a:xfrm>
          <a:off x="9372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112764</xdr:rowOff>
    </xdr:from>
    <xdr:to>
      <xdr:col>12</xdr:col>
      <xdr:colOff>511175</xdr:colOff>
      <xdr:row>78</xdr:row>
      <xdr:rowOff>105981</xdr:rowOff>
    </xdr:to>
    <xdr:cxnSp macro="">
      <xdr:nvCxnSpPr>
        <xdr:cNvPr id="406" name="直線コネクタ 405"/>
        <xdr:cNvCxnSpPr/>
      </xdr:nvCxnSpPr>
      <xdr:spPr>
        <a:xfrm>
          <a:off x="7861300" y="13314414"/>
          <a:ext cx="889000" cy="1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14736</xdr:rowOff>
    </xdr:from>
    <xdr:ext cx="534377" cy="259045"/>
    <xdr:sp macro="" textlink="">
      <xdr:nvSpPr>
        <xdr:cNvPr id="408" name="テキスト ボックス 407"/>
        <xdr:cNvSpPr txBox="1"/>
      </xdr:nvSpPr>
      <xdr:spPr>
        <a:xfrm>
          <a:off x="8483111" y="130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65887</xdr:rowOff>
    </xdr:from>
    <xdr:to>
      <xdr:col>11</xdr:col>
      <xdr:colOff>307975</xdr:colOff>
      <xdr:row>77</xdr:row>
      <xdr:rowOff>112764</xdr:rowOff>
    </xdr:to>
    <xdr:cxnSp macro="">
      <xdr:nvCxnSpPr>
        <xdr:cNvPr id="409" name="直線コネクタ 408"/>
        <xdr:cNvCxnSpPr/>
      </xdr:nvCxnSpPr>
      <xdr:spPr>
        <a:xfrm>
          <a:off x="6972300" y="12581737"/>
          <a:ext cx="889000" cy="7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11" name="テキスト ボックス 410"/>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3" name="テキスト ボックス 412"/>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73444</xdr:rowOff>
    </xdr:from>
    <xdr:to>
      <xdr:col>15</xdr:col>
      <xdr:colOff>231775</xdr:colOff>
      <xdr:row>79</xdr:row>
      <xdr:rowOff>3594</xdr:rowOff>
    </xdr:to>
    <xdr:sp macro="" textlink="">
      <xdr:nvSpPr>
        <xdr:cNvPr id="419" name="円/楕円 418"/>
        <xdr:cNvSpPr/>
      </xdr:nvSpPr>
      <xdr:spPr>
        <a:xfrm>
          <a:off x="10426700" y="134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159821</xdr:rowOff>
    </xdr:from>
    <xdr:ext cx="469744" cy="259045"/>
    <xdr:sp macro="" textlink="">
      <xdr:nvSpPr>
        <xdr:cNvPr id="420" name="商工費該当値テキスト"/>
        <xdr:cNvSpPr txBox="1"/>
      </xdr:nvSpPr>
      <xdr:spPr>
        <a:xfrm>
          <a:off x="10528300" y="133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65773</xdr:rowOff>
    </xdr:from>
    <xdr:to>
      <xdr:col>14</xdr:col>
      <xdr:colOff>79375</xdr:colOff>
      <xdr:row>78</xdr:row>
      <xdr:rowOff>167373</xdr:rowOff>
    </xdr:to>
    <xdr:sp macro="" textlink="">
      <xdr:nvSpPr>
        <xdr:cNvPr id="421" name="円/楕円 420"/>
        <xdr:cNvSpPr/>
      </xdr:nvSpPr>
      <xdr:spPr>
        <a:xfrm>
          <a:off x="9588500" y="1343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158500</xdr:rowOff>
    </xdr:from>
    <xdr:ext cx="469744" cy="259045"/>
    <xdr:sp macro="" textlink="">
      <xdr:nvSpPr>
        <xdr:cNvPr id="422" name="テキスト ボックス 421"/>
        <xdr:cNvSpPr txBox="1"/>
      </xdr:nvSpPr>
      <xdr:spPr>
        <a:xfrm>
          <a:off x="9404427" y="1353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55181</xdr:rowOff>
    </xdr:from>
    <xdr:to>
      <xdr:col>12</xdr:col>
      <xdr:colOff>561975</xdr:colOff>
      <xdr:row>78</xdr:row>
      <xdr:rowOff>156781</xdr:rowOff>
    </xdr:to>
    <xdr:sp macro="" textlink="">
      <xdr:nvSpPr>
        <xdr:cNvPr id="423" name="円/楕円 422"/>
        <xdr:cNvSpPr/>
      </xdr:nvSpPr>
      <xdr:spPr>
        <a:xfrm>
          <a:off x="8699500" y="134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147908</xdr:rowOff>
    </xdr:from>
    <xdr:ext cx="469744" cy="259045"/>
    <xdr:sp macro="" textlink="">
      <xdr:nvSpPr>
        <xdr:cNvPr id="424" name="テキスト ボックス 423"/>
        <xdr:cNvSpPr txBox="1"/>
      </xdr:nvSpPr>
      <xdr:spPr>
        <a:xfrm>
          <a:off x="8515427" y="1352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61964</xdr:rowOff>
    </xdr:from>
    <xdr:to>
      <xdr:col>11</xdr:col>
      <xdr:colOff>358775</xdr:colOff>
      <xdr:row>77</xdr:row>
      <xdr:rowOff>163564</xdr:rowOff>
    </xdr:to>
    <xdr:sp macro="" textlink="">
      <xdr:nvSpPr>
        <xdr:cNvPr id="425" name="円/楕円 424"/>
        <xdr:cNvSpPr/>
      </xdr:nvSpPr>
      <xdr:spPr>
        <a:xfrm>
          <a:off x="7810500" y="132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8641</xdr:rowOff>
    </xdr:from>
    <xdr:ext cx="534377" cy="259045"/>
    <xdr:sp macro="" textlink="">
      <xdr:nvSpPr>
        <xdr:cNvPr id="426" name="テキスト ボックス 425"/>
        <xdr:cNvSpPr txBox="1"/>
      </xdr:nvSpPr>
      <xdr:spPr>
        <a:xfrm>
          <a:off x="7594111" y="130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21,621</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15087</xdr:rowOff>
    </xdr:from>
    <xdr:to>
      <xdr:col>10</xdr:col>
      <xdr:colOff>155575</xdr:colOff>
      <xdr:row>73</xdr:row>
      <xdr:rowOff>116687</xdr:rowOff>
    </xdr:to>
    <xdr:sp macro="" textlink="">
      <xdr:nvSpPr>
        <xdr:cNvPr id="427" name="円/楕円 426"/>
        <xdr:cNvSpPr/>
      </xdr:nvSpPr>
      <xdr:spPr>
        <a:xfrm>
          <a:off x="6921500" y="1253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133214</xdr:rowOff>
    </xdr:from>
    <xdr:ext cx="534377" cy="259045"/>
    <xdr:sp macro="" textlink="">
      <xdr:nvSpPr>
        <xdr:cNvPr id="428" name="テキスト ボックス 427"/>
        <xdr:cNvSpPr txBox="1"/>
      </xdr:nvSpPr>
      <xdr:spPr>
        <a:xfrm>
          <a:off x="6705111" y="123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123241</xdr:rowOff>
    </xdr:from>
    <xdr:to>
      <xdr:col>15</xdr:col>
      <xdr:colOff>180975</xdr:colOff>
      <xdr:row>96</xdr:row>
      <xdr:rowOff>110210</xdr:rowOff>
    </xdr:to>
    <xdr:cxnSp macro="">
      <xdr:nvCxnSpPr>
        <xdr:cNvPr id="457" name="直線コネクタ 456"/>
        <xdr:cNvCxnSpPr/>
      </xdr:nvCxnSpPr>
      <xdr:spPr>
        <a:xfrm flipV="1">
          <a:off x="9639300" y="16239541"/>
          <a:ext cx="838200" cy="3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150911</xdr:rowOff>
    </xdr:from>
    <xdr:ext cx="534377" cy="259045"/>
    <xdr:sp macro="" textlink="">
      <xdr:nvSpPr>
        <xdr:cNvPr id="458" name="土木費平均値テキスト"/>
        <xdr:cNvSpPr txBox="1"/>
      </xdr:nvSpPr>
      <xdr:spPr>
        <a:xfrm>
          <a:off x="10528300" y="16267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39787</xdr:rowOff>
    </xdr:from>
    <xdr:to>
      <xdr:col>14</xdr:col>
      <xdr:colOff>28575</xdr:colOff>
      <xdr:row>96</xdr:row>
      <xdr:rowOff>110210</xdr:rowOff>
    </xdr:to>
    <xdr:cxnSp macro="">
      <xdr:nvCxnSpPr>
        <xdr:cNvPr id="460" name="直線コネクタ 459"/>
        <xdr:cNvCxnSpPr/>
      </xdr:nvCxnSpPr>
      <xdr:spPr>
        <a:xfrm>
          <a:off x="8750300" y="16156087"/>
          <a:ext cx="889000" cy="41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21255</xdr:rowOff>
    </xdr:from>
    <xdr:to>
      <xdr:col>12</xdr:col>
      <xdr:colOff>511175</xdr:colOff>
      <xdr:row>94</xdr:row>
      <xdr:rowOff>39787</xdr:rowOff>
    </xdr:to>
    <xdr:cxnSp macro="">
      <xdr:nvCxnSpPr>
        <xdr:cNvPr id="463" name="直線コネクタ 462"/>
        <xdr:cNvCxnSpPr/>
      </xdr:nvCxnSpPr>
      <xdr:spPr>
        <a:xfrm>
          <a:off x="7861300" y="16137555"/>
          <a:ext cx="889000" cy="1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71433</xdr:rowOff>
    </xdr:from>
    <xdr:to>
      <xdr:col>11</xdr:col>
      <xdr:colOff>307975</xdr:colOff>
      <xdr:row>94</xdr:row>
      <xdr:rowOff>21255</xdr:rowOff>
    </xdr:to>
    <xdr:cxnSp macro="">
      <xdr:nvCxnSpPr>
        <xdr:cNvPr id="466" name="直線コネクタ 465"/>
        <xdr:cNvCxnSpPr/>
      </xdr:nvCxnSpPr>
      <xdr:spPr>
        <a:xfrm>
          <a:off x="6972300" y="15844833"/>
          <a:ext cx="889000" cy="29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72441</xdr:rowOff>
    </xdr:from>
    <xdr:to>
      <xdr:col>15</xdr:col>
      <xdr:colOff>231775</xdr:colOff>
      <xdr:row>95</xdr:row>
      <xdr:rowOff>2591</xdr:rowOff>
    </xdr:to>
    <xdr:sp macro="" textlink="">
      <xdr:nvSpPr>
        <xdr:cNvPr id="476" name="円/楕円 475"/>
        <xdr:cNvSpPr/>
      </xdr:nvSpPr>
      <xdr:spPr>
        <a:xfrm>
          <a:off x="10426700" y="161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95318</xdr:rowOff>
    </xdr:from>
    <xdr:ext cx="599010" cy="259045"/>
    <xdr:sp macro="" textlink="">
      <xdr:nvSpPr>
        <xdr:cNvPr id="477" name="土木費該当値テキスト"/>
        <xdr:cNvSpPr txBox="1"/>
      </xdr:nvSpPr>
      <xdr:spPr>
        <a:xfrm>
          <a:off x="10528300" y="1604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102,160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59410</xdr:rowOff>
    </xdr:from>
    <xdr:to>
      <xdr:col>14</xdr:col>
      <xdr:colOff>79375</xdr:colOff>
      <xdr:row>96</xdr:row>
      <xdr:rowOff>161010</xdr:rowOff>
    </xdr:to>
    <xdr:sp macro="" textlink="">
      <xdr:nvSpPr>
        <xdr:cNvPr id="478" name="円/楕円 477"/>
        <xdr:cNvSpPr/>
      </xdr:nvSpPr>
      <xdr:spPr>
        <a:xfrm>
          <a:off x="9588500" y="165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152137</xdr:rowOff>
    </xdr:from>
    <xdr:ext cx="534377" cy="259045"/>
    <xdr:sp macro="" textlink="">
      <xdr:nvSpPr>
        <xdr:cNvPr id="479" name="テキスト ボックス 478"/>
        <xdr:cNvSpPr txBox="1"/>
      </xdr:nvSpPr>
      <xdr:spPr>
        <a:xfrm>
          <a:off x="9372111" y="166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58,870</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160437</xdr:rowOff>
    </xdr:from>
    <xdr:to>
      <xdr:col>12</xdr:col>
      <xdr:colOff>561975</xdr:colOff>
      <xdr:row>94</xdr:row>
      <xdr:rowOff>90587</xdr:rowOff>
    </xdr:to>
    <xdr:sp macro="" textlink="">
      <xdr:nvSpPr>
        <xdr:cNvPr id="480" name="円/楕円 479"/>
        <xdr:cNvSpPr/>
      </xdr:nvSpPr>
      <xdr:spPr>
        <a:xfrm>
          <a:off x="8699500" y="1610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107114</xdr:rowOff>
    </xdr:from>
    <xdr:ext cx="599010" cy="259045"/>
    <xdr:sp macro="" textlink="">
      <xdr:nvSpPr>
        <xdr:cNvPr id="481" name="テキスト ボックス 480"/>
        <xdr:cNvSpPr txBox="1"/>
      </xdr:nvSpPr>
      <xdr:spPr>
        <a:xfrm>
          <a:off x="8450794" y="1588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113,112</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141905</xdr:rowOff>
    </xdr:from>
    <xdr:to>
      <xdr:col>11</xdr:col>
      <xdr:colOff>358775</xdr:colOff>
      <xdr:row>94</xdr:row>
      <xdr:rowOff>72055</xdr:rowOff>
    </xdr:to>
    <xdr:sp macro="" textlink="">
      <xdr:nvSpPr>
        <xdr:cNvPr id="482" name="円/楕円 481"/>
        <xdr:cNvSpPr/>
      </xdr:nvSpPr>
      <xdr:spPr>
        <a:xfrm>
          <a:off x="7810500" y="160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88582</xdr:rowOff>
    </xdr:from>
    <xdr:ext cx="599010" cy="259045"/>
    <xdr:sp macro="" textlink="">
      <xdr:nvSpPr>
        <xdr:cNvPr id="483" name="テキスト ボックス 482"/>
        <xdr:cNvSpPr txBox="1"/>
      </xdr:nvSpPr>
      <xdr:spPr>
        <a:xfrm>
          <a:off x="7561794" y="1586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115,544</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20633</xdr:rowOff>
    </xdr:from>
    <xdr:to>
      <xdr:col>10</xdr:col>
      <xdr:colOff>155575</xdr:colOff>
      <xdr:row>92</xdr:row>
      <xdr:rowOff>122233</xdr:rowOff>
    </xdr:to>
    <xdr:sp macro="" textlink="">
      <xdr:nvSpPr>
        <xdr:cNvPr id="484" name="円/楕円 483"/>
        <xdr:cNvSpPr/>
      </xdr:nvSpPr>
      <xdr:spPr>
        <a:xfrm>
          <a:off x="6921500" y="1579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90</xdr:row>
      <xdr:rowOff>138760</xdr:rowOff>
    </xdr:from>
    <xdr:ext cx="599010" cy="259045"/>
    <xdr:sp macro="" textlink="">
      <xdr:nvSpPr>
        <xdr:cNvPr id="485" name="テキスト ボックス 484"/>
        <xdr:cNvSpPr txBox="1"/>
      </xdr:nvSpPr>
      <xdr:spPr>
        <a:xfrm>
          <a:off x="6672794" y="1556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30597</xdr:rowOff>
    </xdr:from>
    <xdr:to>
      <xdr:col>23</xdr:col>
      <xdr:colOff>517525</xdr:colOff>
      <xdr:row>35</xdr:row>
      <xdr:rowOff>73490</xdr:rowOff>
    </xdr:to>
    <xdr:cxnSp macro="">
      <xdr:nvCxnSpPr>
        <xdr:cNvPr id="514" name="直線コネクタ 513"/>
        <xdr:cNvCxnSpPr/>
      </xdr:nvCxnSpPr>
      <xdr:spPr>
        <a:xfrm>
          <a:off x="15481300" y="5688447"/>
          <a:ext cx="838200" cy="38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136760</xdr:rowOff>
    </xdr:from>
    <xdr:ext cx="534377" cy="259045"/>
    <xdr:sp macro="" textlink="">
      <xdr:nvSpPr>
        <xdr:cNvPr id="515" name="消防費平均値テキスト"/>
        <xdr:cNvSpPr txBox="1"/>
      </xdr:nvSpPr>
      <xdr:spPr>
        <a:xfrm>
          <a:off x="16370300" y="6308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30597</xdr:rowOff>
    </xdr:from>
    <xdr:to>
      <xdr:col>22</xdr:col>
      <xdr:colOff>365125</xdr:colOff>
      <xdr:row>34</xdr:row>
      <xdr:rowOff>146055</xdr:rowOff>
    </xdr:to>
    <xdr:cxnSp macro="">
      <xdr:nvCxnSpPr>
        <xdr:cNvPr id="517" name="直線コネクタ 516"/>
        <xdr:cNvCxnSpPr/>
      </xdr:nvCxnSpPr>
      <xdr:spPr>
        <a:xfrm flipV="1">
          <a:off x="14592300" y="5688447"/>
          <a:ext cx="889000" cy="28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67632</xdr:rowOff>
    </xdr:from>
    <xdr:ext cx="534377" cy="259045"/>
    <xdr:sp macro="" textlink="">
      <xdr:nvSpPr>
        <xdr:cNvPr id="519" name="テキスト ボックス 518"/>
        <xdr:cNvSpPr txBox="1"/>
      </xdr:nvSpPr>
      <xdr:spPr>
        <a:xfrm>
          <a:off x="15214111" y="641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146055</xdr:rowOff>
    </xdr:from>
    <xdr:to>
      <xdr:col>21</xdr:col>
      <xdr:colOff>161925</xdr:colOff>
      <xdr:row>35</xdr:row>
      <xdr:rowOff>124056</xdr:rowOff>
    </xdr:to>
    <xdr:cxnSp macro="">
      <xdr:nvCxnSpPr>
        <xdr:cNvPr id="520" name="直線コネクタ 519"/>
        <xdr:cNvCxnSpPr/>
      </xdr:nvCxnSpPr>
      <xdr:spPr>
        <a:xfrm flipV="1">
          <a:off x="13703300" y="5975355"/>
          <a:ext cx="889000" cy="14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22" name="テキスト ボックス 521"/>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124056</xdr:rowOff>
    </xdr:from>
    <xdr:to>
      <xdr:col>19</xdr:col>
      <xdr:colOff>644525</xdr:colOff>
      <xdr:row>35</xdr:row>
      <xdr:rowOff>154125</xdr:rowOff>
    </xdr:to>
    <xdr:cxnSp macro="">
      <xdr:nvCxnSpPr>
        <xdr:cNvPr id="523" name="直線コネクタ 522"/>
        <xdr:cNvCxnSpPr/>
      </xdr:nvCxnSpPr>
      <xdr:spPr>
        <a:xfrm flipV="1">
          <a:off x="12814300" y="6124806"/>
          <a:ext cx="889000" cy="3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164855</xdr:rowOff>
    </xdr:from>
    <xdr:ext cx="534377" cy="259045"/>
    <xdr:sp macro="" textlink="">
      <xdr:nvSpPr>
        <xdr:cNvPr id="525" name="テキスト ボックス 524"/>
        <xdr:cNvSpPr txBox="1"/>
      </xdr:nvSpPr>
      <xdr:spPr>
        <a:xfrm>
          <a:off x="13436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7" name="テキスト ボックス 526"/>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22690</xdr:rowOff>
    </xdr:from>
    <xdr:to>
      <xdr:col>23</xdr:col>
      <xdr:colOff>568325</xdr:colOff>
      <xdr:row>35</xdr:row>
      <xdr:rowOff>124290</xdr:rowOff>
    </xdr:to>
    <xdr:sp macro="" textlink="">
      <xdr:nvSpPr>
        <xdr:cNvPr id="533" name="円/楕円 532"/>
        <xdr:cNvSpPr/>
      </xdr:nvSpPr>
      <xdr:spPr>
        <a:xfrm>
          <a:off x="16268700" y="602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45567</xdr:rowOff>
    </xdr:from>
    <xdr:ext cx="534377" cy="259045"/>
    <xdr:sp macro="" textlink="">
      <xdr:nvSpPr>
        <xdr:cNvPr id="534" name="消防費該当値テキスト"/>
        <xdr:cNvSpPr txBox="1"/>
      </xdr:nvSpPr>
      <xdr:spPr>
        <a:xfrm>
          <a:off x="16370300" y="58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86,189</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151247</xdr:rowOff>
    </xdr:from>
    <xdr:to>
      <xdr:col>22</xdr:col>
      <xdr:colOff>415925</xdr:colOff>
      <xdr:row>33</xdr:row>
      <xdr:rowOff>81397</xdr:rowOff>
    </xdr:to>
    <xdr:sp macro="" textlink="">
      <xdr:nvSpPr>
        <xdr:cNvPr id="535" name="円/楕円 534"/>
        <xdr:cNvSpPr/>
      </xdr:nvSpPr>
      <xdr:spPr>
        <a:xfrm>
          <a:off x="15430500" y="563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31</xdr:row>
      <xdr:rowOff>97924</xdr:rowOff>
    </xdr:from>
    <xdr:ext cx="599010" cy="259045"/>
    <xdr:sp macro="" textlink="">
      <xdr:nvSpPr>
        <xdr:cNvPr id="536" name="テキスト ボックス 535"/>
        <xdr:cNvSpPr txBox="1"/>
      </xdr:nvSpPr>
      <xdr:spPr>
        <a:xfrm>
          <a:off x="15181794" y="541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136,818</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95255</xdr:rowOff>
    </xdr:from>
    <xdr:to>
      <xdr:col>21</xdr:col>
      <xdr:colOff>212725</xdr:colOff>
      <xdr:row>35</xdr:row>
      <xdr:rowOff>25405</xdr:rowOff>
    </xdr:to>
    <xdr:sp macro="" textlink="">
      <xdr:nvSpPr>
        <xdr:cNvPr id="537" name="円/楕円 536"/>
        <xdr:cNvSpPr/>
      </xdr:nvSpPr>
      <xdr:spPr>
        <a:xfrm>
          <a:off x="14541500" y="59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41932</xdr:rowOff>
    </xdr:from>
    <xdr:ext cx="534377" cy="259045"/>
    <xdr:sp macro="" textlink="">
      <xdr:nvSpPr>
        <xdr:cNvPr id="538" name="テキスト ボックス 537"/>
        <xdr:cNvSpPr txBox="1"/>
      </xdr:nvSpPr>
      <xdr:spPr>
        <a:xfrm>
          <a:off x="14325111" y="56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99,166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73256</xdr:rowOff>
    </xdr:from>
    <xdr:to>
      <xdr:col>20</xdr:col>
      <xdr:colOff>9525</xdr:colOff>
      <xdr:row>36</xdr:row>
      <xdr:rowOff>3406</xdr:rowOff>
    </xdr:to>
    <xdr:sp macro="" textlink="">
      <xdr:nvSpPr>
        <xdr:cNvPr id="539" name="円/楕円 538"/>
        <xdr:cNvSpPr/>
      </xdr:nvSpPr>
      <xdr:spPr>
        <a:xfrm>
          <a:off x="13652500" y="607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19933</xdr:rowOff>
    </xdr:from>
    <xdr:ext cx="534377" cy="259045"/>
    <xdr:sp macro="" textlink="">
      <xdr:nvSpPr>
        <xdr:cNvPr id="540" name="テキスト ボックス 539"/>
        <xdr:cNvSpPr txBox="1"/>
      </xdr:nvSpPr>
      <xdr:spPr>
        <a:xfrm>
          <a:off x="13436111" y="58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103325</xdr:rowOff>
    </xdr:from>
    <xdr:to>
      <xdr:col>18</xdr:col>
      <xdr:colOff>492125</xdr:colOff>
      <xdr:row>36</xdr:row>
      <xdr:rowOff>33475</xdr:rowOff>
    </xdr:to>
    <xdr:sp macro="" textlink="">
      <xdr:nvSpPr>
        <xdr:cNvPr id="541" name="円/楕円 540"/>
        <xdr:cNvSpPr/>
      </xdr:nvSpPr>
      <xdr:spPr>
        <a:xfrm>
          <a:off x="12763500" y="61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50002</xdr:rowOff>
    </xdr:from>
    <xdr:ext cx="534377" cy="259045"/>
    <xdr:sp macro="" textlink="">
      <xdr:nvSpPr>
        <xdr:cNvPr id="542" name="テキスト ボックス 541"/>
        <xdr:cNvSpPr txBox="1"/>
      </xdr:nvSpPr>
      <xdr:spPr>
        <a:xfrm>
          <a:off x="12547111" y="587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152959</xdr:rowOff>
    </xdr:from>
    <xdr:to>
      <xdr:col>23</xdr:col>
      <xdr:colOff>517525</xdr:colOff>
      <xdr:row>56</xdr:row>
      <xdr:rowOff>99947</xdr:rowOff>
    </xdr:to>
    <xdr:cxnSp macro="">
      <xdr:nvCxnSpPr>
        <xdr:cNvPr id="569" name="直線コネクタ 568"/>
        <xdr:cNvCxnSpPr/>
      </xdr:nvCxnSpPr>
      <xdr:spPr>
        <a:xfrm flipV="1">
          <a:off x="15481300" y="9582709"/>
          <a:ext cx="838200" cy="11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95804</xdr:rowOff>
    </xdr:from>
    <xdr:to>
      <xdr:col>22</xdr:col>
      <xdr:colOff>365125</xdr:colOff>
      <xdr:row>56</xdr:row>
      <xdr:rowOff>99947</xdr:rowOff>
    </xdr:to>
    <xdr:cxnSp macro="">
      <xdr:nvCxnSpPr>
        <xdr:cNvPr id="572" name="直線コネクタ 571"/>
        <xdr:cNvCxnSpPr/>
      </xdr:nvCxnSpPr>
      <xdr:spPr>
        <a:xfrm>
          <a:off x="14592300" y="9697004"/>
          <a:ext cx="889000" cy="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95804</xdr:rowOff>
    </xdr:from>
    <xdr:to>
      <xdr:col>21</xdr:col>
      <xdr:colOff>161925</xdr:colOff>
      <xdr:row>56</xdr:row>
      <xdr:rowOff>117846</xdr:rowOff>
    </xdr:to>
    <xdr:cxnSp macro="">
      <xdr:nvCxnSpPr>
        <xdr:cNvPr id="575" name="直線コネクタ 574"/>
        <xdr:cNvCxnSpPr/>
      </xdr:nvCxnSpPr>
      <xdr:spPr>
        <a:xfrm flipV="1">
          <a:off x="13703300" y="9697004"/>
          <a:ext cx="8890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71564</xdr:rowOff>
    </xdr:from>
    <xdr:to>
      <xdr:col>19</xdr:col>
      <xdr:colOff>644525</xdr:colOff>
      <xdr:row>56</xdr:row>
      <xdr:rowOff>117846</xdr:rowOff>
    </xdr:to>
    <xdr:cxnSp macro="">
      <xdr:nvCxnSpPr>
        <xdr:cNvPr id="578" name="直線コネクタ 577"/>
        <xdr:cNvCxnSpPr/>
      </xdr:nvCxnSpPr>
      <xdr:spPr>
        <a:xfrm>
          <a:off x="12814300" y="9672764"/>
          <a:ext cx="889000" cy="4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133090</xdr:rowOff>
    </xdr:from>
    <xdr:ext cx="534377" cy="259045"/>
    <xdr:sp macro="" textlink="">
      <xdr:nvSpPr>
        <xdr:cNvPr id="582" name="テキスト ボックス 581"/>
        <xdr:cNvSpPr txBox="1"/>
      </xdr:nvSpPr>
      <xdr:spPr>
        <a:xfrm>
          <a:off x="12547111" y="97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102159</xdr:rowOff>
    </xdr:from>
    <xdr:to>
      <xdr:col>23</xdr:col>
      <xdr:colOff>568325</xdr:colOff>
      <xdr:row>56</xdr:row>
      <xdr:rowOff>32309</xdr:rowOff>
    </xdr:to>
    <xdr:sp macro="" textlink="">
      <xdr:nvSpPr>
        <xdr:cNvPr id="588" name="円/楕円 587"/>
        <xdr:cNvSpPr/>
      </xdr:nvSpPr>
      <xdr:spPr>
        <a:xfrm>
          <a:off x="16268700" y="95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125036</xdr:rowOff>
    </xdr:from>
    <xdr:ext cx="599010" cy="259045"/>
    <xdr:sp macro="" textlink="">
      <xdr:nvSpPr>
        <xdr:cNvPr id="589" name="教育費該当値テキスト"/>
        <xdr:cNvSpPr txBox="1"/>
      </xdr:nvSpPr>
      <xdr:spPr>
        <a:xfrm>
          <a:off x="16370300" y="938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109,600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49147</xdr:rowOff>
    </xdr:from>
    <xdr:to>
      <xdr:col>22</xdr:col>
      <xdr:colOff>415925</xdr:colOff>
      <xdr:row>56</xdr:row>
      <xdr:rowOff>150747</xdr:rowOff>
    </xdr:to>
    <xdr:sp macro="" textlink="">
      <xdr:nvSpPr>
        <xdr:cNvPr id="590" name="円/楕円 589"/>
        <xdr:cNvSpPr/>
      </xdr:nvSpPr>
      <xdr:spPr>
        <a:xfrm>
          <a:off x="15430500" y="96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141874</xdr:rowOff>
    </xdr:from>
    <xdr:ext cx="534377" cy="259045"/>
    <xdr:sp macro="" textlink="">
      <xdr:nvSpPr>
        <xdr:cNvPr id="591" name="テキスト ボックス 590"/>
        <xdr:cNvSpPr txBox="1"/>
      </xdr:nvSpPr>
      <xdr:spPr>
        <a:xfrm>
          <a:off x="15214111" y="974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45004</xdr:rowOff>
    </xdr:from>
    <xdr:to>
      <xdr:col>21</xdr:col>
      <xdr:colOff>212725</xdr:colOff>
      <xdr:row>56</xdr:row>
      <xdr:rowOff>146604</xdr:rowOff>
    </xdr:to>
    <xdr:sp macro="" textlink="">
      <xdr:nvSpPr>
        <xdr:cNvPr id="592" name="円/楕円 591"/>
        <xdr:cNvSpPr/>
      </xdr:nvSpPr>
      <xdr:spPr>
        <a:xfrm>
          <a:off x="14541500" y="964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137731</xdr:rowOff>
    </xdr:from>
    <xdr:ext cx="534377" cy="259045"/>
    <xdr:sp macro="" textlink="">
      <xdr:nvSpPr>
        <xdr:cNvPr id="593" name="テキスト ボックス 592"/>
        <xdr:cNvSpPr txBox="1"/>
      </xdr:nvSpPr>
      <xdr:spPr>
        <a:xfrm>
          <a:off x="14325111" y="973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84,601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67046</xdr:rowOff>
    </xdr:from>
    <xdr:to>
      <xdr:col>20</xdr:col>
      <xdr:colOff>9525</xdr:colOff>
      <xdr:row>56</xdr:row>
      <xdr:rowOff>168646</xdr:rowOff>
    </xdr:to>
    <xdr:sp macro="" textlink="">
      <xdr:nvSpPr>
        <xdr:cNvPr id="594" name="円/楕円 593"/>
        <xdr:cNvSpPr/>
      </xdr:nvSpPr>
      <xdr:spPr>
        <a:xfrm>
          <a:off x="13652500" y="966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159773</xdr:rowOff>
    </xdr:from>
    <xdr:ext cx="534377" cy="259045"/>
    <xdr:sp macro="" textlink="">
      <xdr:nvSpPr>
        <xdr:cNvPr id="595" name="テキスト ボックス 594"/>
        <xdr:cNvSpPr txBox="1"/>
      </xdr:nvSpPr>
      <xdr:spPr>
        <a:xfrm>
          <a:off x="13436111" y="976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79,780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20764</xdr:rowOff>
    </xdr:from>
    <xdr:to>
      <xdr:col>18</xdr:col>
      <xdr:colOff>492125</xdr:colOff>
      <xdr:row>56</xdr:row>
      <xdr:rowOff>122364</xdr:rowOff>
    </xdr:to>
    <xdr:sp macro="" textlink="">
      <xdr:nvSpPr>
        <xdr:cNvPr id="596" name="円/楕円 595"/>
        <xdr:cNvSpPr/>
      </xdr:nvSpPr>
      <xdr:spPr>
        <a:xfrm>
          <a:off x="12763500" y="96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138891</xdr:rowOff>
    </xdr:from>
    <xdr:ext cx="534377" cy="259045"/>
    <xdr:sp macro="" textlink="">
      <xdr:nvSpPr>
        <xdr:cNvPr id="597" name="テキスト ボックス 596"/>
        <xdr:cNvSpPr txBox="1"/>
      </xdr:nvSpPr>
      <xdr:spPr>
        <a:xfrm>
          <a:off x="12547111" y="939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117242</xdr:rowOff>
    </xdr:from>
    <xdr:to>
      <xdr:col>23</xdr:col>
      <xdr:colOff>517525</xdr:colOff>
      <xdr:row>78</xdr:row>
      <xdr:rowOff>139700</xdr:rowOff>
    </xdr:to>
    <xdr:cxnSp macro="">
      <xdr:nvCxnSpPr>
        <xdr:cNvPr id="624" name="直線コネクタ 623"/>
        <xdr:cNvCxnSpPr/>
      </xdr:nvCxnSpPr>
      <xdr:spPr>
        <a:xfrm>
          <a:off x="15481300" y="13490342"/>
          <a:ext cx="83820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117242</xdr:rowOff>
    </xdr:from>
    <xdr:to>
      <xdr:col>22</xdr:col>
      <xdr:colOff>365125</xdr:colOff>
      <xdr:row>78</xdr:row>
      <xdr:rowOff>136660</xdr:rowOff>
    </xdr:to>
    <xdr:cxnSp macro="">
      <xdr:nvCxnSpPr>
        <xdr:cNvPr id="627" name="直線コネクタ 626"/>
        <xdr:cNvCxnSpPr/>
      </xdr:nvCxnSpPr>
      <xdr:spPr>
        <a:xfrm flipV="1">
          <a:off x="14592300" y="13490342"/>
          <a:ext cx="889000" cy="1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136660</xdr:rowOff>
    </xdr:from>
    <xdr:to>
      <xdr:col>21</xdr:col>
      <xdr:colOff>161925</xdr:colOff>
      <xdr:row>78</xdr:row>
      <xdr:rowOff>139700</xdr:rowOff>
    </xdr:to>
    <xdr:cxnSp macro="">
      <xdr:nvCxnSpPr>
        <xdr:cNvPr id="630" name="直線コネクタ 629"/>
        <xdr:cNvCxnSpPr/>
      </xdr:nvCxnSpPr>
      <xdr:spPr>
        <a:xfrm flipV="1">
          <a:off x="13703300" y="13509760"/>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124800</xdr:rowOff>
    </xdr:from>
    <xdr:to>
      <xdr:col>19</xdr:col>
      <xdr:colOff>644525</xdr:colOff>
      <xdr:row>78</xdr:row>
      <xdr:rowOff>139700</xdr:rowOff>
    </xdr:to>
    <xdr:cxnSp macro="">
      <xdr:nvCxnSpPr>
        <xdr:cNvPr id="633" name="直線コネクタ 632"/>
        <xdr:cNvCxnSpPr/>
      </xdr:nvCxnSpPr>
      <xdr:spPr>
        <a:xfrm>
          <a:off x="12814300" y="13497900"/>
          <a:ext cx="889000" cy="1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3" name="円/楕円 64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249299" cy="259045"/>
    <xdr:sp macro="" textlink="">
      <xdr:nvSpPr>
        <xdr:cNvPr id="644" name="災害復旧費該当値テキスト"/>
        <xdr:cNvSpPr txBox="1"/>
      </xdr:nvSpPr>
      <xdr:spPr>
        <a:xfrm>
          <a:off x="16370300" y="13390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66442</xdr:rowOff>
    </xdr:from>
    <xdr:to>
      <xdr:col>22</xdr:col>
      <xdr:colOff>415925</xdr:colOff>
      <xdr:row>78</xdr:row>
      <xdr:rowOff>168042</xdr:rowOff>
    </xdr:to>
    <xdr:sp macro="" textlink="">
      <xdr:nvSpPr>
        <xdr:cNvPr id="645" name="円/楕円 644"/>
        <xdr:cNvSpPr/>
      </xdr:nvSpPr>
      <xdr:spPr>
        <a:xfrm>
          <a:off x="15430500" y="1343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159169</xdr:rowOff>
    </xdr:from>
    <xdr:ext cx="469744" cy="259045"/>
    <xdr:sp macro="" textlink="">
      <xdr:nvSpPr>
        <xdr:cNvPr id="646" name="テキスト ボックス 645"/>
        <xdr:cNvSpPr txBox="1"/>
      </xdr:nvSpPr>
      <xdr:spPr>
        <a:xfrm>
          <a:off x="15246427" y="1353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85860</xdr:rowOff>
    </xdr:from>
    <xdr:to>
      <xdr:col>21</xdr:col>
      <xdr:colOff>212725</xdr:colOff>
      <xdr:row>79</xdr:row>
      <xdr:rowOff>16010</xdr:rowOff>
    </xdr:to>
    <xdr:sp macro="" textlink="">
      <xdr:nvSpPr>
        <xdr:cNvPr id="647" name="円/楕円 646"/>
        <xdr:cNvSpPr/>
      </xdr:nvSpPr>
      <xdr:spPr>
        <a:xfrm>
          <a:off x="14541500" y="13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7137</xdr:rowOff>
    </xdr:from>
    <xdr:ext cx="378565" cy="259045"/>
    <xdr:sp macro="" textlink="">
      <xdr:nvSpPr>
        <xdr:cNvPr id="648" name="テキスト ボックス 647"/>
        <xdr:cNvSpPr txBox="1"/>
      </xdr:nvSpPr>
      <xdr:spPr>
        <a:xfrm>
          <a:off x="14403017" y="1355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49" name="円/楕円 64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0" name="テキスト ボックス 649"/>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74000</xdr:rowOff>
    </xdr:from>
    <xdr:to>
      <xdr:col>18</xdr:col>
      <xdr:colOff>492125</xdr:colOff>
      <xdr:row>79</xdr:row>
      <xdr:rowOff>4150</xdr:rowOff>
    </xdr:to>
    <xdr:sp macro="" textlink="">
      <xdr:nvSpPr>
        <xdr:cNvPr id="651" name="円/楕円 650"/>
        <xdr:cNvSpPr/>
      </xdr:nvSpPr>
      <xdr:spPr>
        <a:xfrm>
          <a:off x="12763500" y="1344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166727</xdr:rowOff>
    </xdr:from>
    <xdr:ext cx="469744" cy="259045"/>
    <xdr:sp macro="" textlink="">
      <xdr:nvSpPr>
        <xdr:cNvPr id="652" name="テキスト ボックス 651"/>
        <xdr:cNvSpPr txBox="1"/>
      </xdr:nvSpPr>
      <xdr:spPr>
        <a:xfrm>
          <a:off x="12579427" y="1353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55141</xdr:rowOff>
    </xdr:from>
    <xdr:to>
      <xdr:col>23</xdr:col>
      <xdr:colOff>517525</xdr:colOff>
      <xdr:row>95</xdr:row>
      <xdr:rowOff>57482</xdr:rowOff>
    </xdr:to>
    <xdr:cxnSp macro="">
      <xdr:nvCxnSpPr>
        <xdr:cNvPr id="679" name="直線コネクタ 678"/>
        <xdr:cNvCxnSpPr/>
      </xdr:nvCxnSpPr>
      <xdr:spPr>
        <a:xfrm>
          <a:off x="15481300" y="16342891"/>
          <a:ext cx="8382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55141</xdr:rowOff>
    </xdr:from>
    <xdr:to>
      <xdr:col>22</xdr:col>
      <xdr:colOff>365125</xdr:colOff>
      <xdr:row>95</xdr:row>
      <xdr:rowOff>57958</xdr:rowOff>
    </xdr:to>
    <xdr:cxnSp macro="">
      <xdr:nvCxnSpPr>
        <xdr:cNvPr id="682" name="直線コネクタ 681"/>
        <xdr:cNvCxnSpPr/>
      </xdr:nvCxnSpPr>
      <xdr:spPr>
        <a:xfrm flipV="1">
          <a:off x="14592300" y="16342891"/>
          <a:ext cx="889000" cy="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20716</xdr:rowOff>
    </xdr:from>
    <xdr:ext cx="599010" cy="259045"/>
    <xdr:sp macro="" textlink="">
      <xdr:nvSpPr>
        <xdr:cNvPr id="684" name="テキスト ボックス 683"/>
        <xdr:cNvSpPr txBox="1"/>
      </xdr:nvSpPr>
      <xdr:spPr>
        <a:xfrm>
          <a:off x="15181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54721</xdr:rowOff>
    </xdr:from>
    <xdr:to>
      <xdr:col>21</xdr:col>
      <xdr:colOff>161925</xdr:colOff>
      <xdr:row>95</xdr:row>
      <xdr:rowOff>57958</xdr:rowOff>
    </xdr:to>
    <xdr:cxnSp macro="">
      <xdr:nvCxnSpPr>
        <xdr:cNvPr id="685" name="直線コネクタ 684"/>
        <xdr:cNvCxnSpPr/>
      </xdr:nvCxnSpPr>
      <xdr:spPr>
        <a:xfrm>
          <a:off x="13703300" y="16342471"/>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25466</xdr:rowOff>
    </xdr:from>
    <xdr:ext cx="599010" cy="259045"/>
    <xdr:sp macro="" textlink="">
      <xdr:nvSpPr>
        <xdr:cNvPr id="687" name="テキスト ボックス 686"/>
        <xdr:cNvSpPr txBox="1"/>
      </xdr:nvSpPr>
      <xdr:spPr>
        <a:xfrm>
          <a:off x="14292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168160</xdr:rowOff>
    </xdr:from>
    <xdr:to>
      <xdr:col>19</xdr:col>
      <xdr:colOff>644525</xdr:colOff>
      <xdr:row>95</xdr:row>
      <xdr:rowOff>54721</xdr:rowOff>
    </xdr:to>
    <xdr:cxnSp macro="">
      <xdr:nvCxnSpPr>
        <xdr:cNvPr id="688" name="直線コネクタ 687"/>
        <xdr:cNvCxnSpPr/>
      </xdr:nvCxnSpPr>
      <xdr:spPr>
        <a:xfrm>
          <a:off x="12814300" y="16284460"/>
          <a:ext cx="889000" cy="5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15577</xdr:rowOff>
    </xdr:from>
    <xdr:ext cx="599010" cy="259045"/>
    <xdr:sp macro="" textlink="">
      <xdr:nvSpPr>
        <xdr:cNvPr id="690" name="テキスト ボックス 689"/>
        <xdr:cNvSpPr txBox="1"/>
      </xdr:nvSpPr>
      <xdr:spPr>
        <a:xfrm>
          <a:off x="13403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160413</xdr:rowOff>
    </xdr:from>
    <xdr:ext cx="599010" cy="259045"/>
    <xdr:sp macro="" textlink="">
      <xdr:nvSpPr>
        <xdr:cNvPr id="692" name="テキスト ボックス 691"/>
        <xdr:cNvSpPr txBox="1"/>
      </xdr:nvSpPr>
      <xdr:spPr>
        <a:xfrm>
          <a:off x="12514794" y="1644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6682</xdr:rowOff>
    </xdr:from>
    <xdr:to>
      <xdr:col>23</xdr:col>
      <xdr:colOff>568325</xdr:colOff>
      <xdr:row>95</xdr:row>
      <xdr:rowOff>108282</xdr:rowOff>
    </xdr:to>
    <xdr:sp macro="" textlink="">
      <xdr:nvSpPr>
        <xdr:cNvPr id="698" name="円/楕円 697"/>
        <xdr:cNvSpPr/>
      </xdr:nvSpPr>
      <xdr:spPr>
        <a:xfrm>
          <a:off x="16268700" y="1629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29559</xdr:rowOff>
    </xdr:from>
    <xdr:ext cx="599010" cy="259045"/>
    <xdr:sp macro="" textlink="">
      <xdr:nvSpPr>
        <xdr:cNvPr id="699" name="公債費該当値テキスト"/>
        <xdr:cNvSpPr txBox="1"/>
      </xdr:nvSpPr>
      <xdr:spPr>
        <a:xfrm>
          <a:off x="16370300" y="161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130,483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4341</xdr:rowOff>
    </xdr:from>
    <xdr:to>
      <xdr:col>22</xdr:col>
      <xdr:colOff>415925</xdr:colOff>
      <xdr:row>95</xdr:row>
      <xdr:rowOff>105941</xdr:rowOff>
    </xdr:to>
    <xdr:sp macro="" textlink="">
      <xdr:nvSpPr>
        <xdr:cNvPr id="700" name="円/楕円 699"/>
        <xdr:cNvSpPr/>
      </xdr:nvSpPr>
      <xdr:spPr>
        <a:xfrm>
          <a:off x="15430500" y="162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122468</xdr:rowOff>
    </xdr:from>
    <xdr:ext cx="599010" cy="259045"/>
    <xdr:sp macro="" textlink="">
      <xdr:nvSpPr>
        <xdr:cNvPr id="701" name="テキスト ボックス 700"/>
        <xdr:cNvSpPr txBox="1"/>
      </xdr:nvSpPr>
      <xdr:spPr>
        <a:xfrm>
          <a:off x="15181794" y="1606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130,995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7158</xdr:rowOff>
    </xdr:from>
    <xdr:to>
      <xdr:col>21</xdr:col>
      <xdr:colOff>212725</xdr:colOff>
      <xdr:row>95</xdr:row>
      <xdr:rowOff>108758</xdr:rowOff>
    </xdr:to>
    <xdr:sp macro="" textlink="">
      <xdr:nvSpPr>
        <xdr:cNvPr id="702" name="円/楕円 701"/>
        <xdr:cNvSpPr/>
      </xdr:nvSpPr>
      <xdr:spPr>
        <a:xfrm>
          <a:off x="14541500" y="162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125285</xdr:rowOff>
    </xdr:from>
    <xdr:ext cx="599010" cy="259045"/>
    <xdr:sp macro="" textlink="">
      <xdr:nvSpPr>
        <xdr:cNvPr id="703" name="テキスト ボックス 702"/>
        <xdr:cNvSpPr txBox="1"/>
      </xdr:nvSpPr>
      <xdr:spPr>
        <a:xfrm>
          <a:off x="14292794" y="1607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130,379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3921</xdr:rowOff>
    </xdr:from>
    <xdr:to>
      <xdr:col>20</xdr:col>
      <xdr:colOff>9525</xdr:colOff>
      <xdr:row>95</xdr:row>
      <xdr:rowOff>105521</xdr:rowOff>
    </xdr:to>
    <xdr:sp macro="" textlink="">
      <xdr:nvSpPr>
        <xdr:cNvPr id="704" name="円/楕円 703"/>
        <xdr:cNvSpPr/>
      </xdr:nvSpPr>
      <xdr:spPr>
        <a:xfrm>
          <a:off x="13652500" y="162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122048</xdr:rowOff>
    </xdr:from>
    <xdr:ext cx="599010" cy="259045"/>
    <xdr:sp macro="" textlink="">
      <xdr:nvSpPr>
        <xdr:cNvPr id="705" name="テキスト ボックス 704"/>
        <xdr:cNvSpPr txBox="1"/>
      </xdr:nvSpPr>
      <xdr:spPr>
        <a:xfrm>
          <a:off x="13403794" y="1606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131,087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117360</xdr:rowOff>
    </xdr:from>
    <xdr:to>
      <xdr:col>18</xdr:col>
      <xdr:colOff>492125</xdr:colOff>
      <xdr:row>95</xdr:row>
      <xdr:rowOff>47510</xdr:rowOff>
    </xdr:to>
    <xdr:sp macro="" textlink="">
      <xdr:nvSpPr>
        <xdr:cNvPr id="706" name="円/楕円 705"/>
        <xdr:cNvSpPr/>
      </xdr:nvSpPr>
      <xdr:spPr>
        <a:xfrm>
          <a:off x="12763500" y="16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64037</xdr:rowOff>
    </xdr:from>
    <xdr:ext cx="599010" cy="259045"/>
    <xdr:sp macro="" textlink="">
      <xdr:nvSpPr>
        <xdr:cNvPr id="707" name="テキスト ボックス 706"/>
        <xdr:cNvSpPr txBox="1"/>
      </xdr:nvSpPr>
      <xdr:spPr>
        <a:xfrm>
          <a:off x="12514794" y="1600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議会費は、議員１４名、事務局職員２名の人件費、旅費等が大半を占めており、類似団体より議員定数が多いことが推測される。総務費はＨ</a:t>
          </a:r>
          <a:r>
            <a:rPr kumimoji="1" lang="en-US" altLang="ja-JP" sz="1300">
              <a:latin typeface="ＭＳ Ｐゴシック"/>
            </a:rPr>
            <a:t>25.</a:t>
          </a:r>
          <a:r>
            <a:rPr kumimoji="1" lang="ja-JP" altLang="en-US" sz="1300">
              <a:latin typeface="ＭＳ Ｐゴシック"/>
            </a:rPr>
            <a:t>Ｈ</a:t>
          </a:r>
          <a:r>
            <a:rPr kumimoji="1" lang="en-US" altLang="ja-JP" sz="1300">
              <a:latin typeface="ＭＳ Ｐゴシック"/>
            </a:rPr>
            <a:t>26</a:t>
          </a:r>
          <a:r>
            <a:rPr kumimoji="1" lang="ja-JP" altLang="en-US" sz="1300">
              <a:latin typeface="ＭＳ Ｐゴシック"/>
            </a:rPr>
            <a:t>に施設</a:t>
          </a:r>
          <a:r>
            <a:rPr kumimoji="1" lang="en-US" altLang="ja-JP" sz="1300">
              <a:latin typeface="ＭＳ Ｐゴシック"/>
            </a:rPr>
            <a:t>2</a:t>
          </a:r>
          <a:r>
            <a:rPr kumimoji="1" lang="ja-JP" altLang="en-US" sz="1300">
              <a:latin typeface="ＭＳ Ｐゴシック"/>
            </a:rPr>
            <a:t>ケ所の放射線防護対策事業の実施により一時的に増加したもの。民生費はＨ</a:t>
          </a:r>
          <a:r>
            <a:rPr kumimoji="1" lang="en-US" altLang="ja-JP" sz="1300">
              <a:latin typeface="ＭＳ Ｐゴシック"/>
            </a:rPr>
            <a:t>23</a:t>
          </a:r>
          <a:r>
            <a:rPr kumimoji="1" lang="ja-JP" altLang="en-US" sz="1300">
              <a:latin typeface="ＭＳ Ｐゴシック"/>
            </a:rPr>
            <a:t>に認定こども園施設整備で一時的に増加したもの。衛生費は共同処理である塵芥処理費及びし尿処理、診療所運営費等恒常的に経費が掛かるため類似団体より高い。</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農林水産業は、</a:t>
          </a:r>
          <a:r>
            <a:rPr kumimoji="1" lang="en-US" altLang="ja-JP" sz="1300">
              <a:latin typeface="ＭＳ Ｐゴシック"/>
            </a:rPr>
            <a:t>9</a:t>
          </a:r>
          <a:r>
            <a:rPr kumimoji="1" lang="ja-JP" altLang="en-US" sz="1300">
              <a:latin typeface="ＭＳ Ｐゴシック"/>
            </a:rPr>
            <a:t>漁協、</a:t>
          </a:r>
          <a:r>
            <a:rPr kumimoji="1" lang="en-US" altLang="ja-JP" sz="1300">
              <a:latin typeface="ＭＳ Ｐゴシック"/>
            </a:rPr>
            <a:t>7</a:t>
          </a:r>
          <a:r>
            <a:rPr kumimoji="1" lang="ja-JP" altLang="en-US" sz="1300">
              <a:latin typeface="ＭＳ Ｐゴシック"/>
            </a:rPr>
            <a:t>漁港のある水産業への事業充当が多いことから、比率は高い。商工費は、Ｈ</a:t>
          </a:r>
          <a:r>
            <a:rPr kumimoji="1" lang="en-US" altLang="ja-JP" sz="1300">
              <a:latin typeface="ＭＳ Ｐゴシック"/>
            </a:rPr>
            <a:t>23</a:t>
          </a:r>
          <a:r>
            <a:rPr kumimoji="1" lang="ja-JP" altLang="en-US" sz="1300">
              <a:latin typeface="ＭＳ Ｐゴシック"/>
            </a:rPr>
            <a:t>に産直施設の整備事業で一時的に比率が高くなったが、それ以降は主だった観光施策等の展開がないため低くなっている。土木費は除雪費の影響で毎年変動している。消防費は広域行政負担金が高止まりている状況の中、Ｈ</a:t>
          </a:r>
          <a:r>
            <a:rPr kumimoji="1" lang="en-US" altLang="ja-JP" sz="1300">
              <a:latin typeface="ＭＳ Ｐゴシック"/>
            </a:rPr>
            <a:t>25.</a:t>
          </a:r>
          <a:r>
            <a:rPr kumimoji="1" lang="ja-JP" altLang="en-US" sz="1300">
              <a:latin typeface="ＭＳ Ｐゴシック"/>
            </a:rPr>
            <a:t>Ｈ</a:t>
          </a:r>
          <a:r>
            <a:rPr kumimoji="1" lang="en-US" altLang="ja-JP" sz="1300">
              <a:latin typeface="ＭＳ Ｐゴシック"/>
            </a:rPr>
            <a:t>26</a:t>
          </a:r>
          <a:r>
            <a:rPr kumimoji="1" lang="ja-JP" altLang="en-US" sz="1300">
              <a:latin typeface="ＭＳ Ｐゴシック"/>
            </a:rPr>
            <a:t>は避難道、避難施設整備で比率が上昇したものである。</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　公債費は、水産基盤整備事業債、過疎債、臨時財政対策債等の償還が主であるものの、償還額は微少ながら減っているものの、類似団体より多い結果となっている。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普通交付税交付団体になったＨ２２年度以降、年々減少する一般財源総額やＨ２３の震災への対応などにより、財政調整基金取崩額が顕著となり、基金残高が危機的状況にある。</a:t>
          </a:r>
        </a:p>
        <a:p>
          <a:r>
            <a:rPr kumimoji="1" lang="ja-JP" altLang="en-US" sz="1400">
              <a:latin typeface="ＭＳ ゴシック" pitchFamily="49" charset="-128"/>
              <a:ea typeface="ＭＳ ゴシック" pitchFamily="49" charset="-128"/>
            </a:rPr>
            <a:t>　電源立地交付金等を活用することで経常収支率は低くなってはいるものの、財調不足により財政運営の柔軟性が低い財政構造となっている。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すべての会計で赤字や資金不足はない。</a:t>
          </a:r>
        </a:p>
        <a:p>
          <a:r>
            <a:rPr kumimoji="1" lang="ja-JP" altLang="en-US" sz="1400">
              <a:latin typeface="ＭＳ ゴシック" pitchFamily="49" charset="-128"/>
              <a:ea typeface="ＭＳ ゴシック" pitchFamily="49" charset="-128"/>
            </a:rPr>
            <a:t>　特別会計については、年度支出を適正に見極め、過分な繰出が無いよう精査の上執行しているため、形式収支額でも過大な剰余金が発生しておらず、比率は低めである。</a:t>
          </a:r>
        </a:p>
        <a:p>
          <a:r>
            <a:rPr kumimoji="1" lang="ja-JP" altLang="en-US" sz="1400">
              <a:latin typeface="ＭＳ ゴシック" pitchFamily="49" charset="-128"/>
              <a:ea typeface="ＭＳ ゴシック" pitchFamily="49" charset="-128"/>
            </a:rPr>
            <a:t>　特に後期高齢者については、百万円未満、下水道については実質収支０円となるよう決算処理している。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一般会計債及び水道事業債は減少方向、下水道会計は資本費平準化債の関係から横ばいという状況になっているため、少しずつ減少していく。</a:t>
          </a:r>
        </a:p>
        <a:p>
          <a:r>
            <a:rPr kumimoji="1" lang="ja-JP" altLang="en-US" sz="1400">
              <a:latin typeface="ＭＳ ゴシック" pitchFamily="49" charset="-128"/>
              <a:ea typeface="ＭＳ ゴシック" pitchFamily="49" charset="-128"/>
            </a:rPr>
            <a:t>　算入公債費については、一般会計債の臨時財政対策債及び過疎債が多くを占めているため、一般会計債の減少に反して微増する見込みである。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いずれにしても高止まりしている状況は変わりない状況にある。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青森県東通村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地方債残高、債務負担残高が確実に減少しており、今後も減少していく傾向にある。</a:t>
          </a:r>
        </a:p>
        <a:p>
          <a:r>
            <a:rPr kumimoji="1" lang="ja-JP" altLang="en-US" sz="1400">
              <a:latin typeface="ＭＳ ゴシック" pitchFamily="49" charset="-128"/>
              <a:ea typeface="ＭＳ ゴシック" pitchFamily="49" charset="-128"/>
            </a:rPr>
            <a:t>　ただ、比率については、決して低いわけではないので、引き続き地方債及び債務負担の設定の抑制に努めるものとする。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青森県東通村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6,888
6,881
295.27
6,764,130
6,641,983
119,417
3,807,239
7,962,698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22.0
24.5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固定資産台帳を整備中</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財務書類未作成</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青森県東通村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6,888
6,881
295.27
6,764,130
6,641,983
119,417
3,807,239
7,962,698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22.0
24.5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固定資産台帳を整備中</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青森県東通村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6,888
6,881
295.27
6,764,130
6,641,983
119,417
3,807,239
7,962,698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22.0
24.5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固定資産台帳を整備中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6764130</v>
      </c>
      <c r="BO4" s="409"/>
      <c r="BP4" s="409"/>
      <c r="BQ4" s="409"/>
      <c r="BR4" s="409"/>
      <c r="BS4" s="409"/>
      <c r="BT4" s="409"/>
      <c r="BU4" s="410"/>
      <c r="BV4" s="408">
        <v>8300499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3.1</v>
      </c>
      <c r="CU4" s="586"/>
      <c r="CV4" s="586"/>
      <c r="CW4" s="586"/>
      <c r="CX4" s="586"/>
      <c r="CY4" s="586"/>
      <c r="CZ4" s="586"/>
      <c r="DA4" s="587"/>
      <c r="DB4" s="585">
        <v>0.9</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6641983</v>
      </c>
      <c r="BO5" s="414"/>
      <c r="BP5" s="414"/>
      <c r="BQ5" s="414"/>
      <c r="BR5" s="414"/>
      <c r="BS5" s="414"/>
      <c r="BT5" s="414"/>
      <c r="BU5" s="415"/>
      <c r="BV5" s="413">
        <v>8248218</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81.7</v>
      </c>
      <c r="CU5" s="384"/>
      <c r="CV5" s="384"/>
      <c r="CW5" s="384"/>
      <c r="CX5" s="384"/>
      <c r="CY5" s="384"/>
      <c r="CZ5" s="384"/>
      <c r="DA5" s="385"/>
      <c r="DB5" s="383">
        <v>80.5</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122147</v>
      </c>
      <c r="BO6" s="414"/>
      <c r="BP6" s="414"/>
      <c r="BQ6" s="414"/>
      <c r="BR6" s="414"/>
      <c r="BS6" s="414"/>
      <c r="BT6" s="414"/>
      <c r="BU6" s="415"/>
      <c r="BV6" s="413">
        <v>52281</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92.4</v>
      </c>
      <c r="CU6" s="560"/>
      <c r="CV6" s="560"/>
      <c r="CW6" s="560"/>
      <c r="CX6" s="560"/>
      <c r="CY6" s="560"/>
      <c r="CZ6" s="560"/>
      <c r="DA6" s="561"/>
      <c r="DB6" s="559">
        <v>90.7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2730</v>
      </c>
      <c r="BO7" s="414"/>
      <c r="BP7" s="414"/>
      <c r="BQ7" s="414"/>
      <c r="BR7" s="414"/>
      <c r="BS7" s="414"/>
      <c r="BT7" s="414"/>
      <c r="BU7" s="415"/>
      <c r="BV7" s="413">
        <v>18609</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3807239</v>
      </c>
      <c r="CU7" s="414"/>
      <c r="CV7" s="414"/>
      <c r="CW7" s="414"/>
      <c r="CX7" s="414"/>
      <c r="CY7" s="414"/>
      <c r="CZ7" s="414"/>
      <c r="DA7" s="415"/>
      <c r="DB7" s="413">
        <v>3745110</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119417</v>
      </c>
      <c r="BO8" s="414"/>
      <c r="BP8" s="414"/>
      <c r="BQ8" s="414"/>
      <c r="BR8" s="414"/>
      <c r="BS8" s="414"/>
      <c r="BT8" s="414"/>
      <c r="BU8" s="415"/>
      <c r="BV8" s="413">
        <v>33672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0.89</v>
      </c>
      <c r="CU8" s="523"/>
      <c r="CV8" s="523"/>
      <c r="CW8" s="523"/>
      <c r="CX8" s="523"/>
      <c r="CY8" s="523"/>
      <c r="CZ8" s="523"/>
      <c r="DA8" s="524"/>
      <c r="DB8" s="522">
        <v>0.91</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6607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85745</v>
      </c>
      <c r="BO9" s="414"/>
      <c r="BP9" s="414"/>
      <c r="BQ9" s="414"/>
      <c r="BR9" s="414"/>
      <c r="BS9" s="414"/>
      <c r="BT9" s="414"/>
      <c r="BU9" s="415"/>
      <c r="BV9" s="413">
        <v>-56112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18.3</v>
      </c>
      <c r="CU9" s="384"/>
      <c r="CV9" s="384"/>
      <c r="CW9" s="384"/>
      <c r="CX9" s="384"/>
      <c r="CY9" s="384"/>
      <c r="CZ9" s="384"/>
      <c r="DA9" s="385"/>
      <c r="DB9" s="383">
        <v>15.6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7252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93</v>
      </c>
      <c r="BO10" s="414"/>
      <c r="BP10" s="414"/>
      <c r="BQ10" s="414"/>
      <c r="BR10" s="414"/>
      <c r="BS10" s="414"/>
      <c r="BT10" s="414"/>
      <c r="BU10" s="415"/>
      <c r="BV10" s="413">
        <v>47</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6888</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72751</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6881</v>
      </c>
      <c r="S13" s="515"/>
      <c r="T13" s="515"/>
      <c r="U13" s="515"/>
      <c r="V13" s="516"/>
      <c r="W13" s="502" t="s">
        <v>121</v>
      </c>
      <c r="X13" s="426"/>
      <c r="Y13" s="426"/>
      <c r="Z13" s="426"/>
      <c r="AA13" s="426"/>
      <c r="AB13" s="427"/>
      <c r="AC13" s="389">
        <v>956</v>
      </c>
      <c r="AD13" s="390"/>
      <c r="AE13" s="390"/>
      <c r="AF13" s="390"/>
      <c r="AG13" s="391"/>
      <c r="AH13" s="389">
        <v>1156</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85838</v>
      </c>
      <c r="BO13" s="414"/>
      <c r="BP13" s="414"/>
      <c r="BQ13" s="414"/>
      <c r="BR13" s="414"/>
      <c r="BS13" s="414"/>
      <c r="BT13" s="414"/>
      <c r="BU13" s="415"/>
      <c r="BV13" s="413">
        <v>-128816</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22</v>
      </c>
      <c r="CU13" s="384"/>
      <c r="CV13" s="384"/>
      <c r="CW13" s="384"/>
      <c r="CX13" s="384"/>
      <c r="CY13" s="384"/>
      <c r="CZ13" s="384"/>
      <c r="DA13" s="385"/>
      <c r="DB13" s="383">
        <v>21.3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6978</v>
      </c>
      <c r="S14" s="515"/>
      <c r="T14" s="515"/>
      <c r="U14" s="515"/>
      <c r="V14" s="516"/>
      <c r="W14" s="517"/>
      <c r="X14" s="429"/>
      <c r="Y14" s="429"/>
      <c r="Z14" s="429"/>
      <c r="AA14" s="429"/>
      <c r="AB14" s="430"/>
      <c r="AC14" s="507">
        <v>26.6</v>
      </c>
      <c r="AD14" s="508"/>
      <c r="AE14" s="508"/>
      <c r="AF14" s="508"/>
      <c r="AG14" s="509"/>
      <c r="AH14" s="507">
        <v>29.8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24.5</v>
      </c>
      <c r="CU14" s="486"/>
      <c r="CV14" s="486"/>
      <c r="CW14" s="486"/>
      <c r="CX14" s="486"/>
      <c r="CY14" s="486"/>
      <c r="CZ14" s="486"/>
      <c r="DA14" s="487"/>
      <c r="DB14" s="518">
        <v>32.799999999999997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6972</v>
      </c>
      <c r="S15" s="515"/>
      <c r="T15" s="515"/>
      <c r="U15" s="515"/>
      <c r="V15" s="516"/>
      <c r="W15" s="502" t="s">
        <v>128</v>
      </c>
      <c r="X15" s="426"/>
      <c r="Y15" s="426"/>
      <c r="Z15" s="426"/>
      <c r="AA15" s="426"/>
      <c r="AB15" s="427"/>
      <c r="AC15" s="389">
        <v>1043</v>
      </c>
      <c r="AD15" s="390"/>
      <c r="AE15" s="390"/>
      <c r="AF15" s="390"/>
      <c r="AG15" s="391"/>
      <c r="AH15" s="389">
        <v>1171</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2280690</v>
      </c>
      <c r="BO15" s="409"/>
      <c r="BP15" s="409"/>
      <c r="BQ15" s="409"/>
      <c r="BR15" s="409"/>
      <c r="BS15" s="409"/>
      <c r="BT15" s="409"/>
      <c r="BU15" s="410"/>
      <c r="BV15" s="408">
        <v>2317686</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29</v>
      </c>
      <c r="AD16" s="508"/>
      <c r="AE16" s="508"/>
      <c r="AF16" s="508"/>
      <c r="AG16" s="509"/>
      <c r="AH16" s="507">
        <v>30.2</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2659026</v>
      </c>
      <c r="BO16" s="414"/>
      <c r="BP16" s="414"/>
      <c r="BQ16" s="414"/>
      <c r="BR16" s="414"/>
      <c r="BS16" s="414"/>
      <c r="BT16" s="414"/>
      <c r="BU16" s="415"/>
      <c r="BV16" s="413">
        <v>2577398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1600</v>
      </c>
      <c r="AD17" s="390"/>
      <c r="AE17" s="390"/>
      <c r="AF17" s="390"/>
      <c r="AG17" s="391"/>
      <c r="AH17" s="389">
        <v>1545</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2989577</v>
      </c>
      <c r="BO17" s="414"/>
      <c r="BP17" s="414"/>
      <c r="BQ17" s="414"/>
      <c r="BR17" s="414"/>
      <c r="BS17" s="414"/>
      <c r="BT17" s="414"/>
      <c r="BU17" s="415"/>
      <c r="BV17" s="413">
        <v>3050837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295.27</v>
      </c>
      <c r="M18" s="478"/>
      <c r="N18" s="478"/>
      <c r="O18" s="478"/>
      <c r="P18" s="478"/>
      <c r="Q18" s="478"/>
      <c r="R18" s="479"/>
      <c r="S18" s="479"/>
      <c r="T18" s="479"/>
      <c r="U18" s="479"/>
      <c r="V18" s="480"/>
      <c r="W18" s="494"/>
      <c r="X18" s="495"/>
      <c r="Y18" s="495"/>
      <c r="Z18" s="495"/>
      <c r="AA18" s="495"/>
      <c r="AB18" s="503"/>
      <c r="AC18" s="377">
        <v>44.5</v>
      </c>
      <c r="AD18" s="378"/>
      <c r="AE18" s="378"/>
      <c r="AF18" s="378"/>
      <c r="AG18" s="481"/>
      <c r="AH18" s="377">
        <v>39.9</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3123776</v>
      </c>
      <c r="BO18" s="414"/>
      <c r="BP18" s="414"/>
      <c r="BQ18" s="414"/>
      <c r="BR18" s="414"/>
      <c r="BS18" s="414"/>
      <c r="BT18" s="414"/>
      <c r="BU18" s="415"/>
      <c r="BV18" s="413">
        <v>3112507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22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4872728</v>
      </c>
      <c r="BO19" s="414"/>
      <c r="BP19" s="414"/>
      <c r="BQ19" s="414"/>
      <c r="BR19" s="414"/>
      <c r="BS19" s="414"/>
      <c r="BT19" s="414"/>
      <c r="BU19" s="415"/>
      <c r="BV19" s="413">
        <v>5858908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2578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7962698</v>
      </c>
      <c r="BO23" s="414"/>
      <c r="BP23" s="414"/>
      <c r="BQ23" s="414"/>
      <c r="BR23" s="414"/>
      <c r="BS23" s="414"/>
      <c r="BT23" s="414"/>
      <c r="BU23" s="415"/>
      <c r="BV23" s="413">
        <v>8105028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7650</v>
      </c>
      <c r="R24" s="390"/>
      <c r="S24" s="390"/>
      <c r="T24" s="390"/>
      <c r="U24" s="390"/>
      <c r="V24" s="391"/>
      <c r="W24" s="455"/>
      <c r="X24" s="446"/>
      <c r="Y24" s="447"/>
      <c r="Z24" s="386" t="s">
        <v>151</v>
      </c>
      <c r="AA24" s="387"/>
      <c r="AB24" s="387"/>
      <c r="AC24" s="387"/>
      <c r="AD24" s="387"/>
      <c r="AE24" s="387"/>
      <c r="AF24" s="387"/>
      <c r="AG24" s="388"/>
      <c r="AH24" s="389">
        <v>91</v>
      </c>
      <c r="AI24" s="390"/>
      <c r="AJ24" s="390"/>
      <c r="AK24" s="390"/>
      <c r="AL24" s="391"/>
      <c r="AM24" s="389">
        <v>288197</v>
      </c>
      <c r="AN24" s="390"/>
      <c r="AO24" s="390"/>
      <c r="AP24" s="390"/>
      <c r="AQ24" s="390"/>
      <c r="AR24" s="391"/>
      <c r="AS24" s="389">
        <v>3167</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7283293</v>
      </c>
      <c r="BO24" s="414"/>
      <c r="BP24" s="414"/>
      <c r="BQ24" s="414"/>
      <c r="BR24" s="414"/>
      <c r="BS24" s="414"/>
      <c r="BT24" s="414"/>
      <c r="BU24" s="415"/>
      <c r="BV24" s="413">
        <v>7286997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6250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708519</v>
      </c>
      <c r="BO25" s="409"/>
      <c r="BP25" s="409"/>
      <c r="BQ25" s="409"/>
      <c r="BR25" s="409"/>
      <c r="BS25" s="409"/>
      <c r="BT25" s="409"/>
      <c r="BU25" s="410"/>
      <c r="BV25" s="408">
        <v>1173535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5750</v>
      </c>
      <c r="R26" s="390"/>
      <c r="S26" s="390"/>
      <c r="T26" s="390"/>
      <c r="U26" s="390"/>
      <c r="V26" s="391"/>
      <c r="W26" s="455"/>
      <c r="X26" s="446"/>
      <c r="Y26" s="447"/>
      <c r="Z26" s="386" t="s">
        <v>157</v>
      </c>
      <c r="AA26" s="468"/>
      <c r="AB26" s="468"/>
      <c r="AC26" s="468"/>
      <c r="AD26" s="468"/>
      <c r="AE26" s="468"/>
      <c r="AF26" s="468"/>
      <c r="AG26" s="469"/>
      <c r="AH26" s="389">
        <v>1</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2700</v>
      </c>
      <c r="R27" s="390"/>
      <c r="S27" s="390"/>
      <c r="T27" s="390"/>
      <c r="U27" s="390"/>
      <c r="V27" s="391"/>
      <c r="W27" s="455"/>
      <c r="X27" s="446"/>
      <c r="Y27" s="447"/>
      <c r="Z27" s="386" t="s">
        <v>161</v>
      </c>
      <c r="AA27" s="387"/>
      <c r="AB27" s="387"/>
      <c r="AC27" s="387"/>
      <c r="AD27" s="387"/>
      <c r="AE27" s="387"/>
      <c r="AF27" s="387"/>
      <c r="AG27" s="388"/>
      <c r="AH27" s="389">
        <v>5</v>
      </c>
      <c r="AI27" s="390"/>
      <c r="AJ27" s="390"/>
      <c r="AK27" s="390"/>
      <c r="AL27" s="391"/>
      <c r="AM27" s="389">
        <v>16215</v>
      </c>
      <c r="AN27" s="390"/>
      <c r="AO27" s="390"/>
      <c r="AP27" s="390"/>
      <c r="AQ27" s="390"/>
      <c r="AR27" s="391"/>
      <c r="AS27" s="389">
        <v>3243</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91046</v>
      </c>
      <c r="BO27" s="417"/>
      <c r="BP27" s="417"/>
      <c r="BQ27" s="417"/>
      <c r="BR27" s="417"/>
      <c r="BS27" s="417"/>
      <c r="BT27" s="417"/>
      <c r="BU27" s="418"/>
      <c r="BV27" s="416">
        <v>91045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2400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47175</v>
      </c>
      <c r="BO28" s="409"/>
      <c r="BP28" s="409"/>
      <c r="BQ28" s="409"/>
      <c r="BR28" s="409"/>
      <c r="BS28" s="409"/>
      <c r="BT28" s="409"/>
      <c r="BU28" s="410"/>
      <c r="BV28" s="408">
        <v>18410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12</v>
      </c>
      <c r="M29" s="390"/>
      <c r="N29" s="390"/>
      <c r="O29" s="390"/>
      <c r="P29" s="391"/>
      <c r="Q29" s="389">
        <v>2300</v>
      </c>
      <c r="R29" s="390"/>
      <c r="S29" s="390"/>
      <c r="T29" s="390"/>
      <c r="U29" s="390"/>
      <c r="V29" s="391"/>
      <c r="W29" s="456"/>
      <c r="X29" s="457"/>
      <c r="Y29" s="458"/>
      <c r="Z29" s="386" t="s">
        <v>168</v>
      </c>
      <c r="AA29" s="387"/>
      <c r="AB29" s="387"/>
      <c r="AC29" s="387"/>
      <c r="AD29" s="387"/>
      <c r="AE29" s="387"/>
      <c r="AF29" s="387"/>
      <c r="AG29" s="388"/>
      <c r="AH29" s="389">
        <v>96</v>
      </c>
      <c r="AI29" s="390"/>
      <c r="AJ29" s="390"/>
      <c r="AK29" s="390"/>
      <c r="AL29" s="391"/>
      <c r="AM29" s="389">
        <v>304412</v>
      </c>
      <c r="AN29" s="390"/>
      <c r="AO29" s="390"/>
      <c r="AP29" s="390"/>
      <c r="AQ29" s="390"/>
      <c r="AR29" s="391"/>
      <c r="AS29" s="389">
        <v>3171</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2627</v>
      </c>
      <c r="BO29" s="414"/>
      <c r="BP29" s="414"/>
      <c r="BQ29" s="414"/>
      <c r="BR29" s="414"/>
      <c r="BS29" s="414"/>
      <c r="BT29" s="414"/>
      <c r="BU29" s="415"/>
      <c r="BV29" s="413">
        <v>2627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93.2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7264097</v>
      </c>
      <c r="BO30" s="417"/>
      <c r="BP30" s="417"/>
      <c r="BQ30" s="417"/>
      <c r="BR30" s="417"/>
      <c r="BS30" s="417"/>
      <c r="BT30" s="417"/>
      <c r="BU30" s="418"/>
      <c r="BV30" s="416">
        <v>7530241</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一部事務組合下北医療センター</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東通村産業振興公社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下北地域広域行政事務組合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青森県後期高齢者広域連合（一般会計）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青森県後期高齢者広域連合（特別会計）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青森県市町村職員退職手当等組合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青森県市町村総合事務組合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青森県交通災害共済組合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2810724</v>
      </c>
      <c r="S5" s="669"/>
      <c r="T5" s="669"/>
      <c r="U5" s="669"/>
      <c r="V5" s="669"/>
      <c r="W5" s="669"/>
      <c r="X5" s="669"/>
      <c r="Y5" s="716"/>
      <c r="Z5" s="729">
        <v>41.6</v>
      </c>
      <c r="AA5" s="729"/>
      <c r="AB5" s="729"/>
      <c r="AC5" s="729"/>
      <c r="AD5" s="730">
        <v>2810724</v>
      </c>
      <c r="AE5" s="730"/>
      <c r="AF5" s="730"/>
      <c r="AG5" s="730"/>
      <c r="AH5" s="730"/>
      <c r="AI5" s="730"/>
      <c r="AJ5" s="730"/>
      <c r="AK5" s="730"/>
      <c r="AL5" s="717">
        <v>83.1</v>
      </c>
      <c r="AM5" s="686"/>
      <c r="AN5" s="686"/>
      <c r="AO5" s="718"/>
      <c r="AP5" s="705" t="s">
        <v>207</v>
      </c>
      <c r="AQ5" s="706"/>
      <c r="AR5" s="706"/>
      <c r="AS5" s="706"/>
      <c r="AT5" s="706"/>
      <c r="AU5" s="706"/>
      <c r="AV5" s="706"/>
      <c r="AW5" s="706"/>
      <c r="AX5" s="706"/>
      <c r="AY5" s="706"/>
      <c r="AZ5" s="706"/>
      <c r="BA5" s="706"/>
      <c r="BB5" s="706"/>
      <c r="BC5" s="706"/>
      <c r="BD5" s="706"/>
      <c r="BE5" s="706"/>
      <c r="BF5" s="707"/>
      <c r="BG5" s="618">
        <v>2810724</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c r="B6" s="615" t="s">
        <v>212</v>
      </c>
      <c r="C6" s="616"/>
      <c r="D6" s="616"/>
      <c r="E6" s="616"/>
      <c r="F6" s="616"/>
      <c r="G6" s="616"/>
      <c r="H6" s="616"/>
      <c r="I6" s="616"/>
      <c r="J6" s="616"/>
      <c r="K6" s="616"/>
      <c r="L6" s="616"/>
      <c r="M6" s="616"/>
      <c r="N6" s="616"/>
      <c r="O6" s="616"/>
      <c r="P6" s="616"/>
      <c r="Q6" s="617"/>
      <c r="R6" s="618">
        <v>40023</v>
      </c>
      <c r="S6" s="619"/>
      <c r="T6" s="619"/>
      <c r="U6" s="619"/>
      <c r="V6" s="619"/>
      <c r="W6" s="619"/>
      <c r="X6" s="619"/>
      <c r="Y6" s="620"/>
      <c r="Z6" s="671">
        <v>0.6</v>
      </c>
      <c r="AA6" s="671"/>
      <c r="AB6" s="671"/>
      <c r="AC6" s="671"/>
      <c r="AD6" s="672">
        <v>40023</v>
      </c>
      <c r="AE6" s="672"/>
      <c r="AF6" s="672"/>
      <c r="AG6" s="672"/>
      <c r="AH6" s="672"/>
      <c r="AI6" s="672"/>
      <c r="AJ6" s="672"/>
      <c r="AK6" s="672"/>
      <c r="AL6" s="641">
        <v>1.2</v>
      </c>
      <c r="AM6" s="673"/>
      <c r="AN6" s="673"/>
      <c r="AO6" s="674"/>
      <c r="AP6" s="615" t="s">
        <v>213</v>
      </c>
      <c r="AQ6" s="616"/>
      <c r="AR6" s="616"/>
      <c r="AS6" s="616"/>
      <c r="AT6" s="616"/>
      <c r="AU6" s="616"/>
      <c r="AV6" s="616"/>
      <c r="AW6" s="616"/>
      <c r="AX6" s="616"/>
      <c r="AY6" s="616"/>
      <c r="AZ6" s="616"/>
      <c r="BA6" s="616"/>
      <c r="BB6" s="616"/>
      <c r="BC6" s="616"/>
      <c r="BD6" s="616"/>
      <c r="BE6" s="616"/>
      <c r="BF6" s="617"/>
      <c r="BG6" s="618">
        <v>2810724</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104539</v>
      </c>
      <c r="CS6" s="619"/>
      <c r="CT6" s="619"/>
      <c r="CU6" s="619"/>
      <c r="CV6" s="619"/>
      <c r="CW6" s="619"/>
      <c r="CX6" s="619"/>
      <c r="CY6" s="620"/>
      <c r="CZ6" s="671">
        <v>1.6</v>
      </c>
      <c r="DA6" s="671"/>
      <c r="DB6" s="671"/>
      <c r="DC6" s="671"/>
      <c r="DD6" s="624" t="s">
        <v>208</v>
      </c>
      <c r="DE6" s="619"/>
      <c r="DF6" s="619"/>
      <c r="DG6" s="619"/>
      <c r="DH6" s="619"/>
      <c r="DI6" s="619"/>
      <c r="DJ6" s="619"/>
      <c r="DK6" s="619"/>
      <c r="DL6" s="619"/>
      <c r="DM6" s="619"/>
      <c r="DN6" s="619"/>
      <c r="DO6" s="619"/>
      <c r="DP6" s="620"/>
      <c r="DQ6" s="624">
        <v>104539</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922</v>
      </c>
      <c r="S7" s="619"/>
      <c r="T7" s="619"/>
      <c r="U7" s="619"/>
      <c r="V7" s="619"/>
      <c r="W7" s="619"/>
      <c r="X7" s="619"/>
      <c r="Y7" s="620"/>
      <c r="Z7" s="671">
        <v>0</v>
      </c>
      <c r="AA7" s="671"/>
      <c r="AB7" s="671"/>
      <c r="AC7" s="671"/>
      <c r="AD7" s="672">
        <v>922</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395348</v>
      </c>
      <c r="BH7" s="619"/>
      <c r="BI7" s="619"/>
      <c r="BJ7" s="619"/>
      <c r="BK7" s="619"/>
      <c r="BL7" s="619"/>
      <c r="BM7" s="619"/>
      <c r="BN7" s="620"/>
      <c r="BO7" s="671">
        <v>14.1</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870355</v>
      </c>
      <c r="CS7" s="619"/>
      <c r="CT7" s="619"/>
      <c r="CU7" s="619"/>
      <c r="CV7" s="619"/>
      <c r="CW7" s="619"/>
      <c r="CX7" s="619"/>
      <c r="CY7" s="620"/>
      <c r="CZ7" s="671">
        <v>13.1</v>
      </c>
      <c r="DA7" s="671"/>
      <c r="DB7" s="671"/>
      <c r="DC7" s="671"/>
      <c r="DD7" s="624">
        <v>93242</v>
      </c>
      <c r="DE7" s="619"/>
      <c r="DF7" s="619"/>
      <c r="DG7" s="619"/>
      <c r="DH7" s="619"/>
      <c r="DI7" s="619"/>
      <c r="DJ7" s="619"/>
      <c r="DK7" s="619"/>
      <c r="DL7" s="619"/>
      <c r="DM7" s="619"/>
      <c r="DN7" s="619"/>
      <c r="DO7" s="619"/>
      <c r="DP7" s="620"/>
      <c r="DQ7" s="624">
        <v>683437</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1752</v>
      </c>
      <c r="S8" s="619"/>
      <c r="T8" s="619"/>
      <c r="U8" s="619"/>
      <c r="V8" s="619"/>
      <c r="W8" s="619"/>
      <c r="X8" s="619"/>
      <c r="Y8" s="620"/>
      <c r="Z8" s="671">
        <v>0</v>
      </c>
      <c r="AA8" s="671"/>
      <c r="AB8" s="671"/>
      <c r="AC8" s="671"/>
      <c r="AD8" s="672">
        <v>1752</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10453</v>
      </c>
      <c r="BH8" s="619"/>
      <c r="BI8" s="619"/>
      <c r="BJ8" s="619"/>
      <c r="BK8" s="619"/>
      <c r="BL8" s="619"/>
      <c r="BM8" s="619"/>
      <c r="BN8" s="620"/>
      <c r="BO8" s="671">
        <v>0.4</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1031467</v>
      </c>
      <c r="CS8" s="619"/>
      <c r="CT8" s="619"/>
      <c r="CU8" s="619"/>
      <c r="CV8" s="619"/>
      <c r="CW8" s="619"/>
      <c r="CX8" s="619"/>
      <c r="CY8" s="620"/>
      <c r="CZ8" s="671">
        <v>15.5</v>
      </c>
      <c r="DA8" s="671"/>
      <c r="DB8" s="671"/>
      <c r="DC8" s="671"/>
      <c r="DD8" s="624" t="s">
        <v>208</v>
      </c>
      <c r="DE8" s="619"/>
      <c r="DF8" s="619"/>
      <c r="DG8" s="619"/>
      <c r="DH8" s="619"/>
      <c r="DI8" s="619"/>
      <c r="DJ8" s="619"/>
      <c r="DK8" s="619"/>
      <c r="DL8" s="619"/>
      <c r="DM8" s="619"/>
      <c r="DN8" s="619"/>
      <c r="DO8" s="619"/>
      <c r="DP8" s="620"/>
      <c r="DQ8" s="624">
        <v>625084</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1232</v>
      </c>
      <c r="S9" s="619"/>
      <c r="T9" s="619"/>
      <c r="U9" s="619"/>
      <c r="V9" s="619"/>
      <c r="W9" s="619"/>
      <c r="X9" s="619"/>
      <c r="Y9" s="620"/>
      <c r="Z9" s="671">
        <v>0</v>
      </c>
      <c r="AA9" s="671"/>
      <c r="AB9" s="671"/>
      <c r="AC9" s="671"/>
      <c r="AD9" s="672">
        <v>1232</v>
      </c>
      <c r="AE9" s="672"/>
      <c r="AF9" s="672"/>
      <c r="AG9" s="672"/>
      <c r="AH9" s="672"/>
      <c r="AI9" s="672"/>
      <c r="AJ9" s="672"/>
      <c r="AK9" s="672"/>
      <c r="AL9" s="641">
        <v>0</v>
      </c>
      <c r="AM9" s="673"/>
      <c r="AN9" s="673"/>
      <c r="AO9" s="674"/>
      <c r="AP9" s="615" t="s">
        <v>222</v>
      </c>
      <c r="AQ9" s="616"/>
      <c r="AR9" s="616"/>
      <c r="AS9" s="616"/>
      <c r="AT9" s="616"/>
      <c r="AU9" s="616"/>
      <c r="AV9" s="616"/>
      <c r="AW9" s="616"/>
      <c r="AX9" s="616"/>
      <c r="AY9" s="616"/>
      <c r="AZ9" s="616"/>
      <c r="BA9" s="616"/>
      <c r="BB9" s="616"/>
      <c r="BC9" s="616"/>
      <c r="BD9" s="616"/>
      <c r="BE9" s="616"/>
      <c r="BF9" s="617"/>
      <c r="BG9" s="618">
        <v>206932</v>
      </c>
      <c r="BH9" s="619"/>
      <c r="BI9" s="619"/>
      <c r="BJ9" s="619"/>
      <c r="BK9" s="619"/>
      <c r="BL9" s="619"/>
      <c r="BM9" s="619"/>
      <c r="BN9" s="620"/>
      <c r="BO9" s="671">
        <v>7.4</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822710</v>
      </c>
      <c r="CS9" s="619"/>
      <c r="CT9" s="619"/>
      <c r="CU9" s="619"/>
      <c r="CV9" s="619"/>
      <c r="CW9" s="619"/>
      <c r="CX9" s="619"/>
      <c r="CY9" s="620"/>
      <c r="CZ9" s="671">
        <v>12.4</v>
      </c>
      <c r="DA9" s="671"/>
      <c r="DB9" s="671"/>
      <c r="DC9" s="671"/>
      <c r="DD9" s="624">
        <v>50518</v>
      </c>
      <c r="DE9" s="619"/>
      <c r="DF9" s="619"/>
      <c r="DG9" s="619"/>
      <c r="DH9" s="619"/>
      <c r="DI9" s="619"/>
      <c r="DJ9" s="619"/>
      <c r="DK9" s="619"/>
      <c r="DL9" s="619"/>
      <c r="DM9" s="619"/>
      <c r="DN9" s="619"/>
      <c r="DO9" s="619"/>
      <c r="DP9" s="620"/>
      <c r="DQ9" s="624">
        <v>724948</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125876</v>
      </c>
      <c r="S10" s="619"/>
      <c r="T10" s="619"/>
      <c r="U10" s="619"/>
      <c r="V10" s="619"/>
      <c r="W10" s="619"/>
      <c r="X10" s="619"/>
      <c r="Y10" s="620"/>
      <c r="Z10" s="671">
        <v>1.9</v>
      </c>
      <c r="AA10" s="671"/>
      <c r="AB10" s="671"/>
      <c r="AC10" s="671"/>
      <c r="AD10" s="672">
        <v>125876</v>
      </c>
      <c r="AE10" s="672"/>
      <c r="AF10" s="672"/>
      <c r="AG10" s="672"/>
      <c r="AH10" s="672"/>
      <c r="AI10" s="672"/>
      <c r="AJ10" s="672"/>
      <c r="AK10" s="672"/>
      <c r="AL10" s="641">
        <v>3.7</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37697</v>
      </c>
      <c r="BH10" s="619"/>
      <c r="BI10" s="619"/>
      <c r="BJ10" s="619"/>
      <c r="BK10" s="619"/>
      <c r="BL10" s="619"/>
      <c r="BM10" s="619"/>
      <c r="BN10" s="620"/>
      <c r="BO10" s="671">
        <v>1.3</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140266</v>
      </c>
      <c r="BH11" s="619"/>
      <c r="BI11" s="619"/>
      <c r="BJ11" s="619"/>
      <c r="BK11" s="619"/>
      <c r="BL11" s="619"/>
      <c r="BM11" s="619"/>
      <c r="BN11" s="620"/>
      <c r="BO11" s="671">
        <v>5</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812156</v>
      </c>
      <c r="CS11" s="619"/>
      <c r="CT11" s="619"/>
      <c r="CU11" s="619"/>
      <c r="CV11" s="619"/>
      <c r="CW11" s="619"/>
      <c r="CX11" s="619"/>
      <c r="CY11" s="620"/>
      <c r="CZ11" s="671">
        <v>12.2</v>
      </c>
      <c r="DA11" s="671"/>
      <c r="DB11" s="671"/>
      <c r="DC11" s="671"/>
      <c r="DD11" s="624">
        <v>431835</v>
      </c>
      <c r="DE11" s="619"/>
      <c r="DF11" s="619"/>
      <c r="DG11" s="619"/>
      <c r="DH11" s="619"/>
      <c r="DI11" s="619"/>
      <c r="DJ11" s="619"/>
      <c r="DK11" s="619"/>
      <c r="DL11" s="619"/>
      <c r="DM11" s="619"/>
      <c r="DN11" s="619"/>
      <c r="DO11" s="619"/>
      <c r="DP11" s="620"/>
      <c r="DQ11" s="624">
        <v>464921</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2357904</v>
      </c>
      <c r="BH12" s="619"/>
      <c r="BI12" s="619"/>
      <c r="BJ12" s="619"/>
      <c r="BK12" s="619"/>
      <c r="BL12" s="619"/>
      <c r="BM12" s="619"/>
      <c r="BN12" s="620"/>
      <c r="BO12" s="671">
        <v>83.9</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49711</v>
      </c>
      <c r="CS12" s="619"/>
      <c r="CT12" s="619"/>
      <c r="CU12" s="619"/>
      <c r="CV12" s="619"/>
      <c r="CW12" s="619"/>
      <c r="CX12" s="619"/>
      <c r="CY12" s="620"/>
      <c r="CZ12" s="671">
        <v>0.7</v>
      </c>
      <c r="DA12" s="671"/>
      <c r="DB12" s="671"/>
      <c r="DC12" s="671"/>
      <c r="DD12" s="624" t="s">
        <v>109</v>
      </c>
      <c r="DE12" s="619"/>
      <c r="DF12" s="619"/>
      <c r="DG12" s="619"/>
      <c r="DH12" s="619"/>
      <c r="DI12" s="619"/>
      <c r="DJ12" s="619"/>
      <c r="DK12" s="619"/>
      <c r="DL12" s="619"/>
      <c r="DM12" s="619"/>
      <c r="DN12" s="619"/>
      <c r="DO12" s="619"/>
      <c r="DP12" s="620"/>
      <c r="DQ12" s="624">
        <v>37547</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7104</v>
      </c>
      <c r="S13" s="619"/>
      <c r="T13" s="619"/>
      <c r="U13" s="619"/>
      <c r="V13" s="619"/>
      <c r="W13" s="619"/>
      <c r="X13" s="619"/>
      <c r="Y13" s="620"/>
      <c r="Z13" s="671">
        <v>0.1</v>
      </c>
      <c r="AA13" s="671"/>
      <c r="AB13" s="671"/>
      <c r="AC13" s="671"/>
      <c r="AD13" s="672">
        <v>7104</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2350286</v>
      </c>
      <c r="BH13" s="619"/>
      <c r="BI13" s="619"/>
      <c r="BJ13" s="619"/>
      <c r="BK13" s="619"/>
      <c r="BL13" s="619"/>
      <c r="BM13" s="619"/>
      <c r="BN13" s="620"/>
      <c r="BO13" s="671">
        <v>83.6</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703681</v>
      </c>
      <c r="CS13" s="619"/>
      <c r="CT13" s="619"/>
      <c r="CU13" s="619"/>
      <c r="CV13" s="619"/>
      <c r="CW13" s="619"/>
      <c r="CX13" s="619"/>
      <c r="CY13" s="620"/>
      <c r="CZ13" s="671">
        <v>10.6</v>
      </c>
      <c r="DA13" s="671"/>
      <c r="DB13" s="671"/>
      <c r="DC13" s="671"/>
      <c r="DD13" s="624">
        <v>483077</v>
      </c>
      <c r="DE13" s="619"/>
      <c r="DF13" s="619"/>
      <c r="DG13" s="619"/>
      <c r="DH13" s="619"/>
      <c r="DI13" s="619"/>
      <c r="DJ13" s="619"/>
      <c r="DK13" s="619"/>
      <c r="DL13" s="619"/>
      <c r="DM13" s="619"/>
      <c r="DN13" s="619"/>
      <c r="DO13" s="619"/>
      <c r="DP13" s="620"/>
      <c r="DQ13" s="624">
        <v>195481</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15660</v>
      </c>
      <c r="BH14" s="619"/>
      <c r="BI14" s="619"/>
      <c r="BJ14" s="619"/>
      <c r="BK14" s="619"/>
      <c r="BL14" s="619"/>
      <c r="BM14" s="619"/>
      <c r="BN14" s="620"/>
      <c r="BO14" s="671">
        <v>0.6</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593672</v>
      </c>
      <c r="CS14" s="619"/>
      <c r="CT14" s="619"/>
      <c r="CU14" s="619"/>
      <c r="CV14" s="619"/>
      <c r="CW14" s="619"/>
      <c r="CX14" s="619"/>
      <c r="CY14" s="620"/>
      <c r="CZ14" s="671">
        <v>8.9</v>
      </c>
      <c r="DA14" s="671"/>
      <c r="DB14" s="671"/>
      <c r="DC14" s="671"/>
      <c r="DD14" s="624">
        <v>93574</v>
      </c>
      <c r="DE14" s="619"/>
      <c r="DF14" s="619"/>
      <c r="DG14" s="619"/>
      <c r="DH14" s="619"/>
      <c r="DI14" s="619"/>
      <c r="DJ14" s="619"/>
      <c r="DK14" s="619"/>
      <c r="DL14" s="619"/>
      <c r="DM14" s="619"/>
      <c r="DN14" s="619"/>
      <c r="DO14" s="619"/>
      <c r="DP14" s="620"/>
      <c r="DQ14" s="624">
        <v>567544</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1132</v>
      </c>
      <c r="S15" s="619"/>
      <c r="T15" s="619"/>
      <c r="U15" s="619"/>
      <c r="V15" s="619"/>
      <c r="W15" s="619"/>
      <c r="X15" s="619"/>
      <c r="Y15" s="620"/>
      <c r="Z15" s="671">
        <v>0</v>
      </c>
      <c r="AA15" s="671"/>
      <c r="AB15" s="671"/>
      <c r="AC15" s="671"/>
      <c r="AD15" s="672">
        <v>1132</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35970</v>
      </c>
      <c r="BH15" s="619"/>
      <c r="BI15" s="619"/>
      <c r="BJ15" s="619"/>
      <c r="BK15" s="619"/>
      <c r="BL15" s="619"/>
      <c r="BM15" s="619"/>
      <c r="BN15" s="620"/>
      <c r="BO15" s="671">
        <v>1.3</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754927</v>
      </c>
      <c r="CS15" s="619"/>
      <c r="CT15" s="619"/>
      <c r="CU15" s="619"/>
      <c r="CV15" s="619"/>
      <c r="CW15" s="619"/>
      <c r="CX15" s="619"/>
      <c r="CY15" s="620"/>
      <c r="CZ15" s="671">
        <v>11.4</v>
      </c>
      <c r="DA15" s="671"/>
      <c r="DB15" s="671"/>
      <c r="DC15" s="671"/>
      <c r="DD15" s="624">
        <v>99160</v>
      </c>
      <c r="DE15" s="619"/>
      <c r="DF15" s="619"/>
      <c r="DG15" s="619"/>
      <c r="DH15" s="619"/>
      <c r="DI15" s="619"/>
      <c r="DJ15" s="619"/>
      <c r="DK15" s="619"/>
      <c r="DL15" s="619"/>
      <c r="DM15" s="619"/>
      <c r="DN15" s="619"/>
      <c r="DO15" s="619"/>
      <c r="DP15" s="620"/>
      <c r="DQ15" s="624">
        <v>454189</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608511</v>
      </c>
      <c r="S16" s="619"/>
      <c r="T16" s="619"/>
      <c r="U16" s="619"/>
      <c r="V16" s="619"/>
      <c r="W16" s="619"/>
      <c r="X16" s="619"/>
      <c r="Y16" s="620"/>
      <c r="Z16" s="671">
        <v>9</v>
      </c>
      <c r="AA16" s="671"/>
      <c r="AB16" s="671"/>
      <c r="AC16" s="671"/>
      <c r="AD16" s="672">
        <v>378336</v>
      </c>
      <c r="AE16" s="672"/>
      <c r="AF16" s="672"/>
      <c r="AG16" s="672"/>
      <c r="AH16" s="672"/>
      <c r="AI16" s="672"/>
      <c r="AJ16" s="672"/>
      <c r="AK16" s="672"/>
      <c r="AL16" s="641">
        <v>11.2</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v>5842</v>
      </c>
      <c r="BH16" s="619"/>
      <c r="BI16" s="619"/>
      <c r="BJ16" s="619"/>
      <c r="BK16" s="619"/>
      <c r="BL16" s="619"/>
      <c r="BM16" s="619"/>
      <c r="BN16" s="620"/>
      <c r="BO16" s="671">
        <v>0.2</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378336</v>
      </c>
      <c r="S17" s="619"/>
      <c r="T17" s="619"/>
      <c r="U17" s="619"/>
      <c r="V17" s="619"/>
      <c r="W17" s="619"/>
      <c r="X17" s="619"/>
      <c r="Y17" s="620"/>
      <c r="Z17" s="671">
        <v>5.6</v>
      </c>
      <c r="AA17" s="671"/>
      <c r="AB17" s="671"/>
      <c r="AC17" s="671"/>
      <c r="AD17" s="672">
        <v>378336</v>
      </c>
      <c r="AE17" s="672"/>
      <c r="AF17" s="672"/>
      <c r="AG17" s="672"/>
      <c r="AH17" s="672"/>
      <c r="AI17" s="672"/>
      <c r="AJ17" s="672"/>
      <c r="AK17" s="672"/>
      <c r="AL17" s="641">
        <v>11.2</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898765</v>
      </c>
      <c r="CS17" s="619"/>
      <c r="CT17" s="619"/>
      <c r="CU17" s="619"/>
      <c r="CV17" s="619"/>
      <c r="CW17" s="619"/>
      <c r="CX17" s="619"/>
      <c r="CY17" s="620"/>
      <c r="CZ17" s="671">
        <v>13.5</v>
      </c>
      <c r="DA17" s="671"/>
      <c r="DB17" s="671"/>
      <c r="DC17" s="671"/>
      <c r="DD17" s="624" t="s">
        <v>109</v>
      </c>
      <c r="DE17" s="619"/>
      <c r="DF17" s="619"/>
      <c r="DG17" s="619"/>
      <c r="DH17" s="619"/>
      <c r="DI17" s="619"/>
      <c r="DJ17" s="619"/>
      <c r="DK17" s="619"/>
      <c r="DL17" s="619"/>
      <c r="DM17" s="619"/>
      <c r="DN17" s="619"/>
      <c r="DO17" s="619"/>
      <c r="DP17" s="620"/>
      <c r="DQ17" s="624">
        <v>892891</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202154</v>
      </c>
      <c r="S18" s="619"/>
      <c r="T18" s="619"/>
      <c r="U18" s="619"/>
      <c r="V18" s="619"/>
      <c r="W18" s="619"/>
      <c r="X18" s="619"/>
      <c r="Y18" s="620"/>
      <c r="Z18" s="671">
        <v>3</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28021</v>
      </c>
      <c r="S19" s="619"/>
      <c r="T19" s="619"/>
      <c r="U19" s="619"/>
      <c r="V19" s="619"/>
      <c r="W19" s="619"/>
      <c r="X19" s="619"/>
      <c r="Y19" s="620"/>
      <c r="Z19" s="671">
        <v>0.4</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3597276</v>
      </c>
      <c r="S20" s="619"/>
      <c r="T20" s="619"/>
      <c r="U20" s="619"/>
      <c r="V20" s="619"/>
      <c r="W20" s="619"/>
      <c r="X20" s="619"/>
      <c r="Y20" s="620"/>
      <c r="Z20" s="671">
        <v>53.2</v>
      </c>
      <c r="AA20" s="671"/>
      <c r="AB20" s="671"/>
      <c r="AC20" s="671"/>
      <c r="AD20" s="672">
        <v>3367101</v>
      </c>
      <c r="AE20" s="672"/>
      <c r="AF20" s="672"/>
      <c r="AG20" s="672"/>
      <c r="AH20" s="672"/>
      <c r="AI20" s="672"/>
      <c r="AJ20" s="672"/>
      <c r="AK20" s="672"/>
      <c r="AL20" s="641">
        <v>99.5</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6641983</v>
      </c>
      <c r="CS20" s="619"/>
      <c r="CT20" s="619"/>
      <c r="CU20" s="619"/>
      <c r="CV20" s="619"/>
      <c r="CW20" s="619"/>
      <c r="CX20" s="619"/>
      <c r="CY20" s="620"/>
      <c r="CZ20" s="671">
        <v>100</v>
      </c>
      <c r="DA20" s="671"/>
      <c r="DB20" s="671"/>
      <c r="DC20" s="671"/>
      <c r="DD20" s="624">
        <v>1251406</v>
      </c>
      <c r="DE20" s="619"/>
      <c r="DF20" s="619"/>
      <c r="DG20" s="619"/>
      <c r="DH20" s="619"/>
      <c r="DI20" s="619"/>
      <c r="DJ20" s="619"/>
      <c r="DK20" s="619"/>
      <c r="DL20" s="619"/>
      <c r="DM20" s="619"/>
      <c r="DN20" s="619"/>
      <c r="DO20" s="619"/>
      <c r="DP20" s="620"/>
      <c r="DQ20" s="624">
        <v>4750581</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528</v>
      </c>
      <c r="S21" s="619"/>
      <c r="T21" s="619"/>
      <c r="U21" s="619"/>
      <c r="V21" s="619"/>
      <c r="W21" s="619"/>
      <c r="X21" s="619"/>
      <c r="Y21" s="620"/>
      <c r="Z21" s="671">
        <v>0</v>
      </c>
      <c r="AA21" s="671"/>
      <c r="AB21" s="671"/>
      <c r="AC21" s="671"/>
      <c r="AD21" s="672">
        <v>528</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1908</v>
      </c>
      <c r="S22" s="619"/>
      <c r="T22" s="619"/>
      <c r="U22" s="619"/>
      <c r="V22" s="619"/>
      <c r="W22" s="619"/>
      <c r="X22" s="619"/>
      <c r="Y22" s="620"/>
      <c r="Z22" s="671">
        <v>0</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49532</v>
      </c>
      <c r="S23" s="619"/>
      <c r="T23" s="619"/>
      <c r="U23" s="619"/>
      <c r="V23" s="619"/>
      <c r="W23" s="619"/>
      <c r="X23" s="619"/>
      <c r="Y23" s="620"/>
      <c r="Z23" s="671">
        <v>0.7</v>
      </c>
      <c r="AA23" s="671"/>
      <c r="AB23" s="671"/>
      <c r="AC23" s="671"/>
      <c r="AD23" s="672" t="s">
        <v>109</v>
      </c>
      <c r="AE23" s="672"/>
      <c r="AF23" s="672"/>
      <c r="AG23" s="672"/>
      <c r="AH23" s="672"/>
      <c r="AI23" s="672"/>
      <c r="AJ23" s="672"/>
      <c r="AK23" s="672"/>
      <c r="AL23" s="641" t="s">
        <v>109</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12681</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2203500</v>
      </c>
      <c r="CS24" s="669"/>
      <c r="CT24" s="669"/>
      <c r="CU24" s="669"/>
      <c r="CV24" s="669"/>
      <c r="CW24" s="669"/>
      <c r="CX24" s="669"/>
      <c r="CY24" s="716"/>
      <c r="CZ24" s="720">
        <v>33.200000000000003</v>
      </c>
      <c r="DA24" s="721"/>
      <c r="DB24" s="721"/>
      <c r="DC24" s="722"/>
      <c r="DD24" s="715">
        <v>1825411</v>
      </c>
      <c r="DE24" s="669"/>
      <c r="DF24" s="669"/>
      <c r="DG24" s="669"/>
      <c r="DH24" s="669"/>
      <c r="DI24" s="669"/>
      <c r="DJ24" s="669"/>
      <c r="DK24" s="716"/>
      <c r="DL24" s="715">
        <v>1706965</v>
      </c>
      <c r="DM24" s="669"/>
      <c r="DN24" s="669"/>
      <c r="DO24" s="669"/>
      <c r="DP24" s="669"/>
      <c r="DQ24" s="669"/>
      <c r="DR24" s="669"/>
      <c r="DS24" s="669"/>
      <c r="DT24" s="669"/>
      <c r="DU24" s="669"/>
      <c r="DV24" s="716"/>
      <c r="DW24" s="717">
        <v>44.7</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741012</v>
      </c>
      <c r="S25" s="619"/>
      <c r="T25" s="619"/>
      <c r="U25" s="619"/>
      <c r="V25" s="619"/>
      <c r="W25" s="619"/>
      <c r="X25" s="619"/>
      <c r="Y25" s="620"/>
      <c r="Z25" s="671">
        <v>11</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863081</v>
      </c>
      <c r="CS25" s="637"/>
      <c r="CT25" s="637"/>
      <c r="CU25" s="637"/>
      <c r="CV25" s="637"/>
      <c r="CW25" s="637"/>
      <c r="CX25" s="637"/>
      <c r="CY25" s="638"/>
      <c r="CZ25" s="621">
        <v>13</v>
      </c>
      <c r="DA25" s="639"/>
      <c r="DB25" s="639"/>
      <c r="DC25" s="640"/>
      <c r="DD25" s="624">
        <v>812010</v>
      </c>
      <c r="DE25" s="637"/>
      <c r="DF25" s="637"/>
      <c r="DG25" s="637"/>
      <c r="DH25" s="637"/>
      <c r="DI25" s="637"/>
      <c r="DJ25" s="637"/>
      <c r="DK25" s="638"/>
      <c r="DL25" s="624">
        <v>720810</v>
      </c>
      <c r="DM25" s="637"/>
      <c r="DN25" s="637"/>
      <c r="DO25" s="637"/>
      <c r="DP25" s="637"/>
      <c r="DQ25" s="637"/>
      <c r="DR25" s="637"/>
      <c r="DS25" s="637"/>
      <c r="DT25" s="637"/>
      <c r="DU25" s="637"/>
      <c r="DV25" s="638"/>
      <c r="DW25" s="641">
        <v>18.899999999999999</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v>14682</v>
      </c>
      <c r="S26" s="619"/>
      <c r="T26" s="619"/>
      <c r="U26" s="619"/>
      <c r="V26" s="619"/>
      <c r="W26" s="619"/>
      <c r="X26" s="619"/>
      <c r="Y26" s="620"/>
      <c r="Z26" s="671">
        <v>0.2</v>
      </c>
      <c r="AA26" s="671"/>
      <c r="AB26" s="671"/>
      <c r="AC26" s="671"/>
      <c r="AD26" s="672">
        <v>14682</v>
      </c>
      <c r="AE26" s="672"/>
      <c r="AF26" s="672"/>
      <c r="AG26" s="672"/>
      <c r="AH26" s="672"/>
      <c r="AI26" s="672"/>
      <c r="AJ26" s="672"/>
      <c r="AK26" s="672"/>
      <c r="AL26" s="641">
        <v>0.4</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541321</v>
      </c>
      <c r="CS26" s="619"/>
      <c r="CT26" s="619"/>
      <c r="CU26" s="619"/>
      <c r="CV26" s="619"/>
      <c r="CW26" s="619"/>
      <c r="CX26" s="619"/>
      <c r="CY26" s="620"/>
      <c r="CZ26" s="621">
        <v>8.1</v>
      </c>
      <c r="DA26" s="639"/>
      <c r="DB26" s="639"/>
      <c r="DC26" s="640"/>
      <c r="DD26" s="624">
        <v>497164</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1028803</v>
      </c>
      <c r="S27" s="619"/>
      <c r="T27" s="619"/>
      <c r="U27" s="619"/>
      <c r="V27" s="619"/>
      <c r="W27" s="619"/>
      <c r="X27" s="619"/>
      <c r="Y27" s="620"/>
      <c r="Z27" s="671">
        <v>15.2</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2810724</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441654</v>
      </c>
      <c r="CS27" s="637"/>
      <c r="CT27" s="637"/>
      <c r="CU27" s="637"/>
      <c r="CV27" s="637"/>
      <c r="CW27" s="637"/>
      <c r="CX27" s="637"/>
      <c r="CY27" s="638"/>
      <c r="CZ27" s="621">
        <v>6.6</v>
      </c>
      <c r="DA27" s="639"/>
      <c r="DB27" s="639"/>
      <c r="DC27" s="640"/>
      <c r="DD27" s="624">
        <v>120510</v>
      </c>
      <c r="DE27" s="637"/>
      <c r="DF27" s="637"/>
      <c r="DG27" s="637"/>
      <c r="DH27" s="637"/>
      <c r="DI27" s="637"/>
      <c r="DJ27" s="637"/>
      <c r="DK27" s="638"/>
      <c r="DL27" s="624">
        <v>93264</v>
      </c>
      <c r="DM27" s="637"/>
      <c r="DN27" s="637"/>
      <c r="DO27" s="637"/>
      <c r="DP27" s="637"/>
      <c r="DQ27" s="637"/>
      <c r="DR27" s="637"/>
      <c r="DS27" s="637"/>
      <c r="DT27" s="637"/>
      <c r="DU27" s="637"/>
      <c r="DV27" s="638"/>
      <c r="DW27" s="641">
        <v>2.4</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67818</v>
      </c>
      <c r="S28" s="619"/>
      <c r="T28" s="619"/>
      <c r="U28" s="619"/>
      <c r="V28" s="619"/>
      <c r="W28" s="619"/>
      <c r="X28" s="619"/>
      <c r="Y28" s="620"/>
      <c r="Z28" s="671">
        <v>1</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898765</v>
      </c>
      <c r="CS28" s="619"/>
      <c r="CT28" s="619"/>
      <c r="CU28" s="619"/>
      <c r="CV28" s="619"/>
      <c r="CW28" s="619"/>
      <c r="CX28" s="619"/>
      <c r="CY28" s="620"/>
      <c r="CZ28" s="621">
        <v>13.5</v>
      </c>
      <c r="DA28" s="639"/>
      <c r="DB28" s="639"/>
      <c r="DC28" s="640"/>
      <c r="DD28" s="624">
        <v>892891</v>
      </c>
      <c r="DE28" s="619"/>
      <c r="DF28" s="619"/>
      <c r="DG28" s="619"/>
      <c r="DH28" s="619"/>
      <c r="DI28" s="619"/>
      <c r="DJ28" s="619"/>
      <c r="DK28" s="620"/>
      <c r="DL28" s="624">
        <v>892891</v>
      </c>
      <c r="DM28" s="619"/>
      <c r="DN28" s="619"/>
      <c r="DO28" s="619"/>
      <c r="DP28" s="619"/>
      <c r="DQ28" s="619"/>
      <c r="DR28" s="619"/>
      <c r="DS28" s="619"/>
      <c r="DT28" s="619"/>
      <c r="DU28" s="619"/>
      <c r="DV28" s="620"/>
      <c r="DW28" s="641">
        <v>23.4</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46272</v>
      </c>
      <c r="S29" s="619"/>
      <c r="T29" s="619"/>
      <c r="U29" s="619"/>
      <c r="V29" s="619"/>
      <c r="W29" s="619"/>
      <c r="X29" s="619"/>
      <c r="Y29" s="620"/>
      <c r="Z29" s="671">
        <v>0.7</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896073</v>
      </c>
      <c r="CS29" s="637"/>
      <c r="CT29" s="637"/>
      <c r="CU29" s="637"/>
      <c r="CV29" s="637"/>
      <c r="CW29" s="637"/>
      <c r="CX29" s="637"/>
      <c r="CY29" s="638"/>
      <c r="CZ29" s="621">
        <v>13.5</v>
      </c>
      <c r="DA29" s="639"/>
      <c r="DB29" s="639"/>
      <c r="DC29" s="640"/>
      <c r="DD29" s="624">
        <v>890199</v>
      </c>
      <c r="DE29" s="637"/>
      <c r="DF29" s="637"/>
      <c r="DG29" s="637"/>
      <c r="DH29" s="637"/>
      <c r="DI29" s="637"/>
      <c r="DJ29" s="637"/>
      <c r="DK29" s="638"/>
      <c r="DL29" s="624">
        <v>890199</v>
      </c>
      <c r="DM29" s="637"/>
      <c r="DN29" s="637"/>
      <c r="DO29" s="637"/>
      <c r="DP29" s="637"/>
      <c r="DQ29" s="637"/>
      <c r="DR29" s="637"/>
      <c r="DS29" s="637"/>
      <c r="DT29" s="637"/>
      <c r="DU29" s="637"/>
      <c r="DV29" s="638"/>
      <c r="DW29" s="641">
        <v>23.3</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351278</v>
      </c>
      <c r="S30" s="619"/>
      <c r="T30" s="619"/>
      <c r="U30" s="619"/>
      <c r="V30" s="619"/>
      <c r="W30" s="619"/>
      <c r="X30" s="619"/>
      <c r="Y30" s="620"/>
      <c r="Z30" s="671">
        <v>5.2</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99.5</v>
      </c>
      <c r="BH30" s="685"/>
      <c r="BI30" s="685"/>
      <c r="BJ30" s="685"/>
      <c r="BK30" s="685"/>
      <c r="BL30" s="685"/>
      <c r="BM30" s="686">
        <v>96.9</v>
      </c>
      <c r="BN30" s="685"/>
      <c r="BO30" s="685"/>
      <c r="BP30" s="685"/>
      <c r="BQ30" s="687"/>
      <c r="BR30" s="684">
        <v>99.4</v>
      </c>
      <c r="BS30" s="685"/>
      <c r="BT30" s="685"/>
      <c r="BU30" s="685"/>
      <c r="BV30" s="685"/>
      <c r="BW30" s="685"/>
      <c r="BX30" s="686">
        <v>95.3</v>
      </c>
      <c r="BY30" s="685"/>
      <c r="BZ30" s="685"/>
      <c r="CA30" s="685"/>
      <c r="CB30" s="687"/>
      <c r="CD30" s="690"/>
      <c r="CE30" s="691"/>
      <c r="CF30" s="655" t="s">
        <v>291</v>
      </c>
      <c r="CG30" s="652"/>
      <c r="CH30" s="652"/>
      <c r="CI30" s="652"/>
      <c r="CJ30" s="652"/>
      <c r="CK30" s="652"/>
      <c r="CL30" s="652"/>
      <c r="CM30" s="652"/>
      <c r="CN30" s="652"/>
      <c r="CO30" s="652"/>
      <c r="CP30" s="652"/>
      <c r="CQ30" s="653"/>
      <c r="CR30" s="618">
        <v>806556</v>
      </c>
      <c r="CS30" s="619"/>
      <c r="CT30" s="619"/>
      <c r="CU30" s="619"/>
      <c r="CV30" s="619"/>
      <c r="CW30" s="619"/>
      <c r="CX30" s="619"/>
      <c r="CY30" s="620"/>
      <c r="CZ30" s="621">
        <v>12.1</v>
      </c>
      <c r="DA30" s="639"/>
      <c r="DB30" s="639"/>
      <c r="DC30" s="640"/>
      <c r="DD30" s="624">
        <v>800682</v>
      </c>
      <c r="DE30" s="619"/>
      <c r="DF30" s="619"/>
      <c r="DG30" s="619"/>
      <c r="DH30" s="619"/>
      <c r="DI30" s="619"/>
      <c r="DJ30" s="619"/>
      <c r="DK30" s="620"/>
      <c r="DL30" s="624">
        <v>800682</v>
      </c>
      <c r="DM30" s="619"/>
      <c r="DN30" s="619"/>
      <c r="DO30" s="619"/>
      <c r="DP30" s="619"/>
      <c r="DQ30" s="619"/>
      <c r="DR30" s="619"/>
      <c r="DS30" s="619"/>
      <c r="DT30" s="619"/>
      <c r="DU30" s="619"/>
      <c r="DV30" s="620"/>
      <c r="DW30" s="641">
        <v>21</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23609</v>
      </c>
      <c r="S31" s="619"/>
      <c r="T31" s="619"/>
      <c r="U31" s="619"/>
      <c r="V31" s="619"/>
      <c r="W31" s="619"/>
      <c r="X31" s="619"/>
      <c r="Y31" s="620"/>
      <c r="Z31" s="671">
        <v>0.3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98.6</v>
      </c>
      <c r="BH31" s="637"/>
      <c r="BI31" s="637"/>
      <c r="BJ31" s="637"/>
      <c r="BK31" s="637"/>
      <c r="BL31" s="637"/>
      <c r="BM31" s="673">
        <v>94.1</v>
      </c>
      <c r="BN31" s="683"/>
      <c r="BO31" s="683"/>
      <c r="BP31" s="683"/>
      <c r="BQ31" s="647"/>
      <c r="BR31" s="682">
        <v>98.2</v>
      </c>
      <c r="BS31" s="637"/>
      <c r="BT31" s="637"/>
      <c r="BU31" s="637"/>
      <c r="BV31" s="637"/>
      <c r="BW31" s="637"/>
      <c r="BX31" s="673">
        <v>91</v>
      </c>
      <c r="BY31" s="683"/>
      <c r="BZ31" s="683"/>
      <c r="CA31" s="683"/>
      <c r="CB31" s="647"/>
      <c r="CD31" s="690"/>
      <c r="CE31" s="691"/>
      <c r="CF31" s="655" t="s">
        <v>295</v>
      </c>
      <c r="CG31" s="652"/>
      <c r="CH31" s="652"/>
      <c r="CI31" s="652"/>
      <c r="CJ31" s="652"/>
      <c r="CK31" s="652"/>
      <c r="CL31" s="652"/>
      <c r="CM31" s="652"/>
      <c r="CN31" s="652"/>
      <c r="CO31" s="652"/>
      <c r="CP31" s="652"/>
      <c r="CQ31" s="653"/>
      <c r="CR31" s="618">
        <v>89517</v>
      </c>
      <c r="CS31" s="637"/>
      <c r="CT31" s="637"/>
      <c r="CU31" s="637"/>
      <c r="CV31" s="637"/>
      <c r="CW31" s="637"/>
      <c r="CX31" s="637"/>
      <c r="CY31" s="638"/>
      <c r="CZ31" s="621">
        <v>1.3</v>
      </c>
      <c r="DA31" s="639"/>
      <c r="DB31" s="639"/>
      <c r="DC31" s="640"/>
      <c r="DD31" s="624">
        <v>89517</v>
      </c>
      <c r="DE31" s="637"/>
      <c r="DF31" s="637"/>
      <c r="DG31" s="637"/>
      <c r="DH31" s="637"/>
      <c r="DI31" s="637"/>
      <c r="DJ31" s="637"/>
      <c r="DK31" s="638"/>
      <c r="DL31" s="624">
        <v>89517</v>
      </c>
      <c r="DM31" s="637"/>
      <c r="DN31" s="637"/>
      <c r="DO31" s="637"/>
      <c r="DP31" s="637"/>
      <c r="DQ31" s="637"/>
      <c r="DR31" s="637"/>
      <c r="DS31" s="637"/>
      <c r="DT31" s="637"/>
      <c r="DU31" s="637"/>
      <c r="DV31" s="638"/>
      <c r="DW31" s="641">
        <v>2.2999999999999998</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164505</v>
      </c>
      <c r="S32" s="619"/>
      <c r="T32" s="619"/>
      <c r="U32" s="619"/>
      <c r="V32" s="619"/>
      <c r="W32" s="619"/>
      <c r="X32" s="619"/>
      <c r="Y32" s="620"/>
      <c r="Z32" s="671">
        <v>2.4</v>
      </c>
      <c r="AA32" s="671"/>
      <c r="AB32" s="671"/>
      <c r="AC32" s="671"/>
      <c r="AD32" s="672">
        <v>19</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99.6</v>
      </c>
      <c r="BH32" s="603"/>
      <c r="BI32" s="603"/>
      <c r="BJ32" s="603"/>
      <c r="BK32" s="603"/>
      <c r="BL32" s="603"/>
      <c r="BM32" s="666">
        <v>97.5</v>
      </c>
      <c r="BN32" s="603"/>
      <c r="BO32" s="603"/>
      <c r="BP32" s="603"/>
      <c r="BQ32" s="660"/>
      <c r="BR32" s="681">
        <v>99.6</v>
      </c>
      <c r="BS32" s="603"/>
      <c r="BT32" s="603"/>
      <c r="BU32" s="603"/>
      <c r="BV32" s="603"/>
      <c r="BW32" s="603"/>
      <c r="BX32" s="666">
        <v>96</v>
      </c>
      <c r="BY32" s="603"/>
      <c r="BZ32" s="603"/>
      <c r="CA32" s="603"/>
      <c r="CB32" s="660"/>
      <c r="CD32" s="692"/>
      <c r="CE32" s="693"/>
      <c r="CF32" s="655" t="s">
        <v>298</v>
      </c>
      <c r="CG32" s="652"/>
      <c r="CH32" s="652"/>
      <c r="CI32" s="652"/>
      <c r="CJ32" s="652"/>
      <c r="CK32" s="652"/>
      <c r="CL32" s="652"/>
      <c r="CM32" s="652"/>
      <c r="CN32" s="652"/>
      <c r="CO32" s="652"/>
      <c r="CP32" s="652"/>
      <c r="CQ32" s="653"/>
      <c r="CR32" s="618">
        <v>2692</v>
      </c>
      <c r="CS32" s="619"/>
      <c r="CT32" s="619"/>
      <c r="CU32" s="619"/>
      <c r="CV32" s="619"/>
      <c r="CW32" s="619"/>
      <c r="CX32" s="619"/>
      <c r="CY32" s="620"/>
      <c r="CZ32" s="621">
        <v>0</v>
      </c>
      <c r="DA32" s="639"/>
      <c r="DB32" s="639"/>
      <c r="DC32" s="640"/>
      <c r="DD32" s="624">
        <v>2692</v>
      </c>
      <c r="DE32" s="619"/>
      <c r="DF32" s="619"/>
      <c r="DG32" s="619"/>
      <c r="DH32" s="619"/>
      <c r="DI32" s="619"/>
      <c r="DJ32" s="619"/>
      <c r="DK32" s="620"/>
      <c r="DL32" s="624">
        <v>2692</v>
      </c>
      <c r="DM32" s="619"/>
      <c r="DN32" s="619"/>
      <c r="DO32" s="619"/>
      <c r="DP32" s="619"/>
      <c r="DQ32" s="619"/>
      <c r="DR32" s="619"/>
      <c r="DS32" s="619"/>
      <c r="DT32" s="619"/>
      <c r="DU32" s="619"/>
      <c r="DV32" s="620"/>
      <c r="DW32" s="641">
        <v>0.1</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664226</v>
      </c>
      <c r="S33" s="619"/>
      <c r="T33" s="619"/>
      <c r="U33" s="619"/>
      <c r="V33" s="619"/>
      <c r="W33" s="619"/>
      <c r="X33" s="619"/>
      <c r="Y33" s="620"/>
      <c r="Z33" s="671">
        <v>9.8000000000000007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3187077</v>
      </c>
      <c r="CS33" s="637"/>
      <c r="CT33" s="637"/>
      <c r="CU33" s="637"/>
      <c r="CV33" s="637"/>
      <c r="CW33" s="637"/>
      <c r="CX33" s="637"/>
      <c r="CY33" s="638"/>
      <c r="CZ33" s="621">
        <v>48</v>
      </c>
      <c r="DA33" s="639"/>
      <c r="DB33" s="639"/>
      <c r="DC33" s="640"/>
      <c r="DD33" s="624">
        <v>2568104</v>
      </c>
      <c r="DE33" s="637"/>
      <c r="DF33" s="637"/>
      <c r="DG33" s="637"/>
      <c r="DH33" s="637"/>
      <c r="DI33" s="637"/>
      <c r="DJ33" s="637"/>
      <c r="DK33" s="638"/>
      <c r="DL33" s="624">
        <v>1416811</v>
      </c>
      <c r="DM33" s="637"/>
      <c r="DN33" s="637"/>
      <c r="DO33" s="637"/>
      <c r="DP33" s="637"/>
      <c r="DQ33" s="637"/>
      <c r="DR33" s="637"/>
      <c r="DS33" s="637"/>
      <c r="DT33" s="637"/>
      <c r="DU33" s="637"/>
      <c r="DV33" s="638"/>
      <c r="DW33" s="641">
        <v>37.1</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1082838</v>
      </c>
      <c r="CS34" s="619"/>
      <c r="CT34" s="619"/>
      <c r="CU34" s="619"/>
      <c r="CV34" s="619"/>
      <c r="CW34" s="619"/>
      <c r="CX34" s="619"/>
      <c r="CY34" s="620"/>
      <c r="CZ34" s="621">
        <v>16.3</v>
      </c>
      <c r="DA34" s="639"/>
      <c r="DB34" s="639"/>
      <c r="DC34" s="640"/>
      <c r="DD34" s="624">
        <v>695022</v>
      </c>
      <c r="DE34" s="619"/>
      <c r="DF34" s="619"/>
      <c r="DG34" s="619"/>
      <c r="DH34" s="619"/>
      <c r="DI34" s="619"/>
      <c r="DJ34" s="619"/>
      <c r="DK34" s="620"/>
      <c r="DL34" s="624">
        <v>298088</v>
      </c>
      <c r="DM34" s="619"/>
      <c r="DN34" s="619"/>
      <c r="DO34" s="619"/>
      <c r="DP34" s="619"/>
      <c r="DQ34" s="619"/>
      <c r="DR34" s="619"/>
      <c r="DS34" s="619"/>
      <c r="DT34" s="619"/>
      <c r="DU34" s="619"/>
      <c r="DV34" s="620"/>
      <c r="DW34" s="641">
        <v>7.8</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439326</v>
      </c>
      <c r="S35" s="619"/>
      <c r="T35" s="619"/>
      <c r="U35" s="619"/>
      <c r="V35" s="619"/>
      <c r="W35" s="619"/>
      <c r="X35" s="619"/>
      <c r="Y35" s="620"/>
      <c r="Z35" s="671">
        <v>6.5</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821391</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6270</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136122</v>
      </c>
      <c r="CS35" s="637"/>
      <c r="CT35" s="637"/>
      <c r="CU35" s="637"/>
      <c r="CV35" s="637"/>
      <c r="CW35" s="637"/>
      <c r="CX35" s="637"/>
      <c r="CY35" s="638"/>
      <c r="CZ35" s="621">
        <v>2</v>
      </c>
      <c r="DA35" s="639"/>
      <c r="DB35" s="639"/>
      <c r="DC35" s="640"/>
      <c r="DD35" s="624">
        <v>86622</v>
      </c>
      <c r="DE35" s="637"/>
      <c r="DF35" s="637"/>
      <c r="DG35" s="637"/>
      <c r="DH35" s="637"/>
      <c r="DI35" s="637"/>
      <c r="DJ35" s="637"/>
      <c r="DK35" s="638"/>
      <c r="DL35" s="624">
        <v>21816</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6764130</v>
      </c>
      <c r="S36" s="659"/>
      <c r="T36" s="659"/>
      <c r="U36" s="659"/>
      <c r="V36" s="659"/>
      <c r="W36" s="659"/>
      <c r="X36" s="659"/>
      <c r="Y36" s="662"/>
      <c r="Z36" s="663">
        <v>100</v>
      </c>
      <c r="AA36" s="663"/>
      <c r="AB36" s="663"/>
      <c r="AC36" s="663"/>
      <c r="AD36" s="664">
        <v>3382330</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252919</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-11604</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1380945</v>
      </c>
      <c r="CS36" s="619"/>
      <c r="CT36" s="619"/>
      <c r="CU36" s="619"/>
      <c r="CV36" s="619"/>
      <c r="CW36" s="619"/>
      <c r="CX36" s="619"/>
      <c r="CY36" s="620"/>
      <c r="CZ36" s="621">
        <v>20.8</v>
      </c>
      <c r="DA36" s="639"/>
      <c r="DB36" s="639"/>
      <c r="DC36" s="640"/>
      <c r="DD36" s="624">
        <v>1330732</v>
      </c>
      <c r="DE36" s="619"/>
      <c r="DF36" s="619"/>
      <c r="DG36" s="619"/>
      <c r="DH36" s="619"/>
      <c r="DI36" s="619"/>
      <c r="DJ36" s="619"/>
      <c r="DK36" s="620"/>
      <c r="DL36" s="624">
        <v>753989</v>
      </c>
      <c r="DM36" s="619"/>
      <c r="DN36" s="619"/>
      <c r="DO36" s="619"/>
      <c r="DP36" s="619"/>
      <c r="DQ36" s="619"/>
      <c r="DR36" s="619"/>
      <c r="DS36" s="619"/>
      <c r="DT36" s="619"/>
      <c r="DU36" s="619"/>
      <c r="DV36" s="620"/>
      <c r="DW36" s="641">
        <v>19.7</v>
      </c>
      <c r="DX36" s="642"/>
      <c r="DY36" s="642"/>
      <c r="DZ36" s="642"/>
      <c r="EA36" s="642"/>
      <c r="EB36" s="642"/>
      <c r="EC36" s="643"/>
    </row>
    <row r="37" spans="2:133" ht="11.25" customHeight="1">
      <c r="AQ37" s="644" t="s">
        <v>313</v>
      </c>
      <c r="AR37" s="645"/>
      <c r="AS37" s="645"/>
      <c r="AT37" s="645"/>
      <c r="AU37" s="645"/>
      <c r="AV37" s="645"/>
      <c r="AW37" s="645"/>
      <c r="AX37" s="645"/>
      <c r="AY37" s="646"/>
      <c r="AZ37" s="618">
        <v>167506</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1145</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679049</v>
      </c>
      <c r="CS37" s="637"/>
      <c r="CT37" s="637"/>
      <c r="CU37" s="637"/>
      <c r="CV37" s="637"/>
      <c r="CW37" s="637"/>
      <c r="CX37" s="637"/>
      <c r="CY37" s="638"/>
      <c r="CZ37" s="621">
        <v>10.199999999999999</v>
      </c>
      <c r="DA37" s="639"/>
      <c r="DB37" s="639"/>
      <c r="DC37" s="640"/>
      <c r="DD37" s="624">
        <v>675434</v>
      </c>
      <c r="DE37" s="637"/>
      <c r="DF37" s="637"/>
      <c r="DG37" s="637"/>
      <c r="DH37" s="637"/>
      <c r="DI37" s="637"/>
      <c r="DJ37" s="637"/>
      <c r="DK37" s="638"/>
      <c r="DL37" s="624">
        <v>409801</v>
      </c>
      <c r="DM37" s="637"/>
      <c r="DN37" s="637"/>
      <c r="DO37" s="637"/>
      <c r="DP37" s="637"/>
      <c r="DQ37" s="637"/>
      <c r="DR37" s="637"/>
      <c r="DS37" s="637"/>
      <c r="DT37" s="637"/>
      <c r="DU37" s="637"/>
      <c r="DV37" s="638"/>
      <c r="DW37" s="641">
        <v>10.7</v>
      </c>
      <c r="DX37" s="642"/>
      <c r="DY37" s="642"/>
      <c r="DZ37" s="642"/>
      <c r="EA37" s="642"/>
      <c r="EB37" s="642"/>
      <c r="EC37" s="643"/>
    </row>
    <row r="38" spans="2:133" ht="11.25" customHeight="1">
      <c r="AQ38" s="644" t="s">
        <v>316</v>
      </c>
      <c r="AR38" s="645"/>
      <c r="AS38" s="645"/>
      <c r="AT38" s="645"/>
      <c r="AU38" s="645"/>
      <c r="AV38" s="645"/>
      <c r="AW38" s="645"/>
      <c r="AX38" s="645"/>
      <c r="AY38" s="646"/>
      <c r="AZ38" s="618">
        <v>86909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2164</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481563</v>
      </c>
      <c r="CS38" s="619"/>
      <c r="CT38" s="619"/>
      <c r="CU38" s="619"/>
      <c r="CV38" s="619"/>
      <c r="CW38" s="619"/>
      <c r="CX38" s="619"/>
      <c r="CY38" s="620"/>
      <c r="CZ38" s="621">
        <v>7.3</v>
      </c>
      <c r="DA38" s="639"/>
      <c r="DB38" s="639"/>
      <c r="DC38" s="640"/>
      <c r="DD38" s="624">
        <v>423285</v>
      </c>
      <c r="DE38" s="619"/>
      <c r="DF38" s="619"/>
      <c r="DG38" s="619"/>
      <c r="DH38" s="619"/>
      <c r="DI38" s="619"/>
      <c r="DJ38" s="619"/>
      <c r="DK38" s="620"/>
      <c r="DL38" s="624">
        <v>342918</v>
      </c>
      <c r="DM38" s="619"/>
      <c r="DN38" s="619"/>
      <c r="DO38" s="619"/>
      <c r="DP38" s="619"/>
      <c r="DQ38" s="619"/>
      <c r="DR38" s="619"/>
      <c r="DS38" s="619"/>
      <c r="DT38" s="619"/>
      <c r="DU38" s="619"/>
      <c r="DV38" s="620"/>
      <c r="DW38" s="641">
        <v>9</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122</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84359</v>
      </c>
      <c r="CS39" s="637"/>
      <c r="CT39" s="637"/>
      <c r="CU39" s="637"/>
      <c r="CV39" s="637"/>
      <c r="CW39" s="637"/>
      <c r="CX39" s="637"/>
      <c r="CY39" s="638"/>
      <c r="CZ39" s="621">
        <v>1.3</v>
      </c>
      <c r="DA39" s="639"/>
      <c r="DB39" s="639"/>
      <c r="DC39" s="640"/>
      <c r="DD39" s="624">
        <v>32123</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82659</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149</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21250</v>
      </c>
      <c r="CS40" s="619"/>
      <c r="CT40" s="619"/>
      <c r="CU40" s="619"/>
      <c r="CV40" s="619"/>
      <c r="CW40" s="619"/>
      <c r="CX40" s="619"/>
      <c r="CY40" s="620"/>
      <c r="CZ40" s="621">
        <v>0.3</v>
      </c>
      <c r="DA40" s="639"/>
      <c r="DB40" s="639"/>
      <c r="DC40" s="640"/>
      <c r="DD40" s="624">
        <v>320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231398</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292</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1251406</v>
      </c>
      <c r="CS42" s="619"/>
      <c r="CT42" s="619"/>
      <c r="CU42" s="619"/>
      <c r="CV42" s="619"/>
      <c r="CW42" s="619"/>
      <c r="CX42" s="619"/>
      <c r="CY42" s="620"/>
      <c r="CZ42" s="621">
        <v>18.8</v>
      </c>
      <c r="DA42" s="622"/>
      <c r="DB42" s="622"/>
      <c r="DC42" s="623"/>
      <c r="DD42" s="624">
        <v>357066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69276</v>
      </c>
      <c r="CS43" s="637"/>
      <c r="CT43" s="637"/>
      <c r="CU43" s="637"/>
      <c r="CV43" s="637"/>
      <c r="CW43" s="637"/>
      <c r="CX43" s="637"/>
      <c r="CY43" s="638"/>
      <c r="CZ43" s="621">
        <v>1</v>
      </c>
      <c r="DA43" s="639"/>
      <c r="DB43" s="639"/>
      <c r="DC43" s="640"/>
      <c r="DD43" s="624">
        <v>58132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1251406</v>
      </c>
      <c r="CS44" s="619"/>
      <c r="CT44" s="619"/>
      <c r="CU44" s="619"/>
      <c r="CV44" s="619"/>
      <c r="CW44" s="619"/>
      <c r="CX44" s="619"/>
      <c r="CY44" s="620"/>
      <c r="CZ44" s="621">
        <v>18.8</v>
      </c>
      <c r="DA44" s="622"/>
      <c r="DB44" s="622"/>
      <c r="DC44" s="623"/>
      <c r="DD44" s="624">
        <v>357066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382508</v>
      </c>
      <c r="CS45" s="637"/>
      <c r="CT45" s="637"/>
      <c r="CU45" s="637"/>
      <c r="CV45" s="637"/>
      <c r="CW45" s="637"/>
      <c r="CX45" s="637"/>
      <c r="CY45" s="638"/>
      <c r="CZ45" s="621">
        <v>5.8</v>
      </c>
      <c r="DA45" s="639"/>
      <c r="DB45" s="639"/>
      <c r="DC45" s="640"/>
      <c r="DD45" s="624">
        <v>13343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780223</v>
      </c>
      <c r="CS46" s="619"/>
      <c r="CT46" s="619"/>
      <c r="CU46" s="619"/>
      <c r="CV46" s="619"/>
      <c r="CW46" s="619"/>
      <c r="CX46" s="619"/>
      <c r="CY46" s="620"/>
      <c r="CZ46" s="621">
        <v>11.7</v>
      </c>
      <c r="DA46" s="622"/>
      <c r="DB46" s="622"/>
      <c r="DC46" s="623"/>
      <c r="DD46" s="624">
        <v>305648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6641983</v>
      </c>
      <c r="CS49" s="603"/>
      <c r="CT49" s="603"/>
      <c r="CU49" s="603"/>
      <c r="CV49" s="603"/>
      <c r="CW49" s="603"/>
      <c r="CX49" s="603"/>
      <c r="CY49" s="604"/>
      <c r="CZ49" s="605">
        <v>100</v>
      </c>
      <c r="DA49" s="606"/>
      <c r="DB49" s="606"/>
      <c r="DC49" s="607"/>
      <c r="DD49" s="608">
        <v>4750581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0" zoomScaleNormal="25" zoomScaleSheetLayoutView="70" workbookViewId="0">
      <selection activeCell="AF88" sqref="AF88:AY8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1" t="s">
        <v>343</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c r="AD4" s="1081"/>
      <c r="AE4" s="1081"/>
      <c r="AF4" s="1081"/>
      <c r="AG4" s="1081"/>
      <c r="AH4" s="1081"/>
      <c r="AI4" s="1081"/>
      <c r="AJ4" s="1081"/>
      <c r="AK4" s="1081"/>
      <c r="AL4" s="1081"/>
      <c r="AM4" s="1081"/>
      <c r="AN4" s="1081"/>
      <c r="AO4" s="1081"/>
      <c r="AP4" s="1081"/>
      <c r="AQ4" s="1081"/>
      <c r="AR4" s="1081"/>
      <c r="AS4" s="1081"/>
      <c r="AT4" s="1081"/>
      <c r="AU4" s="1081"/>
      <c r="AV4" s="1081"/>
      <c r="AW4" s="1081"/>
      <c r="AX4" s="1081"/>
      <c r="AY4" s="1081"/>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16" t="s">
        <v>345</v>
      </c>
      <c r="B5" s="1017"/>
      <c r="C5" s="1017"/>
      <c r="D5" s="1017"/>
      <c r="E5" s="1017"/>
      <c r="F5" s="1017"/>
      <c r="G5" s="1017"/>
      <c r="H5" s="1017"/>
      <c r="I5" s="1017"/>
      <c r="J5" s="1017"/>
      <c r="K5" s="1017"/>
      <c r="L5" s="1017"/>
      <c r="M5" s="1017"/>
      <c r="N5" s="1017"/>
      <c r="O5" s="1017"/>
      <c r="P5" s="1018"/>
      <c r="Q5" s="1022" t="s">
        <v>346</v>
      </c>
      <c r="R5" s="1023"/>
      <c r="S5" s="1023"/>
      <c r="T5" s="1023"/>
      <c r="U5" s="1024"/>
      <c r="V5" s="1022" t="s">
        <v>347</v>
      </c>
      <c r="W5" s="1023"/>
      <c r="X5" s="1023"/>
      <c r="Y5" s="1023"/>
      <c r="Z5" s="1024"/>
      <c r="AA5" s="1022" t="s">
        <v>348</v>
      </c>
      <c r="AB5" s="1023"/>
      <c r="AC5" s="1023"/>
      <c r="AD5" s="1023"/>
      <c r="AE5" s="1023"/>
      <c r="AF5" s="1109" t="s">
        <v>349</v>
      </c>
      <c r="AG5" s="1023"/>
      <c r="AH5" s="1023"/>
      <c r="AI5" s="1023"/>
      <c r="AJ5" s="1038"/>
      <c r="AK5" s="1023" t="s">
        <v>350</v>
      </c>
      <c r="AL5" s="1023"/>
      <c r="AM5" s="1023"/>
      <c r="AN5" s="1023"/>
      <c r="AO5" s="1024"/>
      <c r="AP5" s="1022" t="s">
        <v>351</v>
      </c>
      <c r="AQ5" s="1023"/>
      <c r="AR5" s="1023"/>
      <c r="AS5" s="1023"/>
      <c r="AT5" s="1024"/>
      <c r="AU5" s="1022" t="s">
        <v>352</v>
      </c>
      <c r="AV5" s="1023"/>
      <c r="AW5" s="1023"/>
      <c r="AX5" s="1023"/>
      <c r="AY5" s="1038"/>
      <c r="AZ5" s="207"/>
      <c r="BA5" s="207"/>
      <c r="BB5" s="207"/>
      <c r="BC5" s="207"/>
      <c r="BD5" s="207"/>
      <c r="BE5" s="208"/>
      <c r="BF5" s="208"/>
      <c r="BG5" s="208"/>
      <c r="BH5" s="208"/>
      <c r="BI5" s="208"/>
      <c r="BJ5" s="208"/>
      <c r="BK5" s="208"/>
      <c r="BL5" s="208"/>
      <c r="BM5" s="208"/>
      <c r="BN5" s="208"/>
      <c r="BO5" s="208"/>
      <c r="BP5" s="208"/>
      <c r="BQ5" s="1016" t="s">
        <v>353</v>
      </c>
      <c r="BR5" s="1017"/>
      <c r="BS5" s="1017"/>
      <c r="BT5" s="1017"/>
      <c r="BU5" s="1017"/>
      <c r="BV5" s="1017"/>
      <c r="BW5" s="1017"/>
      <c r="BX5" s="1017"/>
      <c r="BY5" s="1017"/>
      <c r="BZ5" s="1017"/>
      <c r="CA5" s="1017"/>
      <c r="CB5" s="1017"/>
      <c r="CC5" s="1017"/>
      <c r="CD5" s="1017"/>
      <c r="CE5" s="1017"/>
      <c r="CF5" s="1017"/>
      <c r="CG5" s="1018"/>
      <c r="CH5" s="1022" t="s">
        <v>354</v>
      </c>
      <c r="CI5" s="1023"/>
      <c r="CJ5" s="1023"/>
      <c r="CK5" s="1023"/>
      <c r="CL5" s="1024"/>
      <c r="CM5" s="1022" t="s">
        <v>355</v>
      </c>
      <c r="CN5" s="1023"/>
      <c r="CO5" s="1023"/>
      <c r="CP5" s="1023"/>
      <c r="CQ5" s="1024"/>
      <c r="CR5" s="1022" t="s">
        <v>356</v>
      </c>
      <c r="CS5" s="1023"/>
      <c r="CT5" s="1023"/>
      <c r="CU5" s="1023"/>
      <c r="CV5" s="1024"/>
      <c r="CW5" s="1022" t="s">
        <v>357</v>
      </c>
      <c r="CX5" s="1023"/>
      <c r="CY5" s="1023"/>
      <c r="CZ5" s="1023"/>
      <c r="DA5" s="1024"/>
      <c r="DB5" s="1022" t="s">
        <v>358</v>
      </c>
      <c r="DC5" s="1023"/>
      <c r="DD5" s="1023"/>
      <c r="DE5" s="1023"/>
      <c r="DF5" s="1024"/>
      <c r="DG5" s="1127" t="s">
        <v>359</v>
      </c>
      <c r="DH5" s="1128"/>
      <c r="DI5" s="1128"/>
      <c r="DJ5" s="1128"/>
      <c r="DK5" s="1129"/>
      <c r="DL5" s="1127" t="s">
        <v>360</v>
      </c>
      <c r="DM5" s="1128"/>
      <c r="DN5" s="1128"/>
      <c r="DO5" s="1128"/>
      <c r="DP5" s="1129"/>
      <c r="DQ5" s="1022" t="s">
        <v>361</v>
      </c>
      <c r="DR5" s="1023"/>
      <c r="DS5" s="1023"/>
      <c r="DT5" s="1023"/>
      <c r="DU5" s="1024"/>
      <c r="DV5" s="1022" t="s">
        <v>352</v>
      </c>
      <c r="DW5" s="1023"/>
      <c r="DX5" s="1023"/>
      <c r="DY5" s="1023"/>
      <c r="DZ5" s="1038"/>
      <c r="EA5" s="205"/>
    </row>
    <row r="6" spans="1:131" s="206" customFormat="1" ht="26.25" customHeight="1" thickBot="1">
      <c r="A6" s="1019"/>
      <c r="B6" s="1020"/>
      <c r="C6" s="1020"/>
      <c r="D6" s="1020"/>
      <c r="E6" s="1020"/>
      <c r="F6" s="1020"/>
      <c r="G6" s="1020"/>
      <c r="H6" s="1020"/>
      <c r="I6" s="1020"/>
      <c r="J6" s="1020"/>
      <c r="K6" s="1020"/>
      <c r="L6" s="1020"/>
      <c r="M6" s="1020"/>
      <c r="N6" s="1020"/>
      <c r="O6" s="1020"/>
      <c r="P6" s="1021"/>
      <c r="Q6" s="1025"/>
      <c r="R6" s="1026"/>
      <c r="S6" s="1026"/>
      <c r="T6" s="1026"/>
      <c r="U6" s="1027"/>
      <c r="V6" s="1025"/>
      <c r="W6" s="1026"/>
      <c r="X6" s="1026"/>
      <c r="Y6" s="1026"/>
      <c r="Z6" s="1027"/>
      <c r="AA6" s="1025"/>
      <c r="AB6" s="1026"/>
      <c r="AC6" s="1026"/>
      <c r="AD6" s="1026"/>
      <c r="AE6" s="1026"/>
      <c r="AF6" s="1110"/>
      <c r="AG6" s="1026"/>
      <c r="AH6" s="1026"/>
      <c r="AI6" s="1026"/>
      <c r="AJ6" s="1039"/>
      <c r="AK6" s="1026"/>
      <c r="AL6" s="1026"/>
      <c r="AM6" s="1026"/>
      <c r="AN6" s="1026"/>
      <c r="AO6" s="1027"/>
      <c r="AP6" s="1025"/>
      <c r="AQ6" s="1026"/>
      <c r="AR6" s="1026"/>
      <c r="AS6" s="1026"/>
      <c r="AT6" s="1027"/>
      <c r="AU6" s="1025"/>
      <c r="AV6" s="1026"/>
      <c r="AW6" s="1026"/>
      <c r="AX6" s="1026"/>
      <c r="AY6" s="1039"/>
      <c r="AZ6" s="203"/>
      <c r="BA6" s="203"/>
      <c r="BB6" s="203"/>
      <c r="BC6" s="203"/>
      <c r="BD6" s="203"/>
      <c r="BE6" s="204"/>
      <c r="BF6" s="204"/>
      <c r="BG6" s="204"/>
      <c r="BH6" s="204"/>
      <c r="BI6" s="204"/>
      <c r="BJ6" s="204"/>
      <c r="BK6" s="204"/>
      <c r="BL6" s="204"/>
      <c r="BM6" s="204"/>
      <c r="BN6" s="204"/>
      <c r="BO6" s="204"/>
      <c r="BP6" s="204"/>
      <c r="BQ6" s="1019"/>
      <c r="BR6" s="1020"/>
      <c r="BS6" s="1020"/>
      <c r="BT6" s="1020"/>
      <c r="BU6" s="1020"/>
      <c r="BV6" s="1020"/>
      <c r="BW6" s="1020"/>
      <c r="BX6" s="1020"/>
      <c r="BY6" s="1020"/>
      <c r="BZ6" s="1020"/>
      <c r="CA6" s="1020"/>
      <c r="CB6" s="1020"/>
      <c r="CC6" s="1020"/>
      <c r="CD6" s="1020"/>
      <c r="CE6" s="1020"/>
      <c r="CF6" s="1020"/>
      <c r="CG6" s="1021"/>
      <c r="CH6" s="1025"/>
      <c r="CI6" s="1026"/>
      <c r="CJ6" s="1026"/>
      <c r="CK6" s="1026"/>
      <c r="CL6" s="1027"/>
      <c r="CM6" s="1025"/>
      <c r="CN6" s="1026"/>
      <c r="CO6" s="1026"/>
      <c r="CP6" s="1026"/>
      <c r="CQ6" s="1027"/>
      <c r="CR6" s="1025"/>
      <c r="CS6" s="1026"/>
      <c r="CT6" s="1026"/>
      <c r="CU6" s="1026"/>
      <c r="CV6" s="1027"/>
      <c r="CW6" s="1025"/>
      <c r="CX6" s="1026"/>
      <c r="CY6" s="1026"/>
      <c r="CZ6" s="1026"/>
      <c r="DA6" s="1027"/>
      <c r="DB6" s="1025"/>
      <c r="DC6" s="1026"/>
      <c r="DD6" s="1026"/>
      <c r="DE6" s="1026"/>
      <c r="DF6" s="1027"/>
      <c r="DG6" s="1130"/>
      <c r="DH6" s="1131"/>
      <c r="DI6" s="1131"/>
      <c r="DJ6" s="1131"/>
      <c r="DK6" s="1132"/>
      <c r="DL6" s="1130"/>
      <c r="DM6" s="1131"/>
      <c r="DN6" s="1131"/>
      <c r="DO6" s="1131"/>
      <c r="DP6" s="1132"/>
      <c r="DQ6" s="1025"/>
      <c r="DR6" s="1026"/>
      <c r="DS6" s="1026"/>
      <c r="DT6" s="1026"/>
      <c r="DU6" s="1027"/>
      <c r="DV6" s="1025"/>
      <c r="DW6" s="1026"/>
      <c r="DX6" s="1026"/>
      <c r="DY6" s="1026"/>
      <c r="DZ6" s="1039"/>
      <c r="EA6" s="205"/>
    </row>
    <row r="7" spans="1:131" s="206" customFormat="1" ht="26.25" customHeight="1" thickTop="1">
      <c r="A7" s="209">
        <v>1</v>
      </c>
      <c r="B7" s="1072" t="s">
        <v>525</v>
      </c>
      <c r="C7" s="1073"/>
      <c r="D7" s="1073"/>
      <c r="E7" s="1073"/>
      <c r="F7" s="1073"/>
      <c r="G7" s="1073"/>
      <c r="H7" s="1073"/>
      <c r="I7" s="1073"/>
      <c r="J7" s="1073"/>
      <c r="K7" s="1073"/>
      <c r="L7" s="1073"/>
      <c r="M7" s="1073"/>
      <c r="N7" s="1073"/>
      <c r="O7" s="1073"/>
      <c r="P7" s="1074"/>
      <c r="Q7" s="1118">
        <v>6764</v>
      </c>
      <c r="R7" s="1119"/>
      <c r="S7" s="1119"/>
      <c r="T7" s="1119"/>
      <c r="U7" s="1119"/>
      <c r="V7" s="1119">
        <v>6642</v>
      </c>
      <c r="W7" s="1119"/>
      <c r="X7" s="1119"/>
      <c r="Y7" s="1119"/>
      <c r="Z7" s="1119"/>
      <c r="AA7" s="1119">
        <v>122</v>
      </c>
      <c r="AB7" s="1119"/>
      <c r="AC7" s="1119"/>
      <c r="AD7" s="1119"/>
      <c r="AE7" s="1120"/>
      <c r="AF7" s="1121">
        <v>119</v>
      </c>
      <c r="AG7" s="1122"/>
      <c r="AH7" s="1122"/>
      <c r="AI7" s="1122"/>
      <c r="AJ7" s="1123"/>
      <c r="AK7" s="1116" t="s">
        <v>476</v>
      </c>
      <c r="AL7" s="1117"/>
      <c r="AM7" s="1117"/>
      <c r="AN7" s="1117"/>
      <c r="AO7" s="1117"/>
      <c r="AP7" s="1117">
        <v>7963</v>
      </c>
      <c r="AQ7" s="1117"/>
      <c r="AR7" s="1117"/>
      <c r="AS7" s="1117"/>
      <c r="AT7" s="1117"/>
      <c r="AU7" s="1114"/>
      <c r="AV7" s="1114"/>
      <c r="AW7" s="1114"/>
      <c r="AX7" s="1114"/>
      <c r="AY7" s="1115"/>
      <c r="AZ7" s="203"/>
      <c r="BA7" s="203"/>
      <c r="BB7" s="203"/>
      <c r="BC7" s="203"/>
      <c r="BD7" s="203"/>
      <c r="BE7" s="204"/>
      <c r="BF7" s="204"/>
      <c r="BG7" s="204"/>
      <c r="BH7" s="204"/>
      <c r="BI7" s="204"/>
      <c r="BJ7" s="204"/>
      <c r="BK7" s="204"/>
      <c r="BL7" s="204"/>
      <c r="BM7" s="204"/>
      <c r="BN7" s="204"/>
      <c r="BO7" s="204"/>
      <c r="BP7" s="204"/>
      <c r="BQ7" s="210">
        <v>1</v>
      </c>
      <c r="BR7" s="211"/>
      <c r="BS7" s="1133" t="s">
        <v>540</v>
      </c>
      <c r="BT7" s="1134"/>
      <c r="BU7" s="1134"/>
      <c r="BV7" s="1134"/>
      <c r="BW7" s="1134"/>
      <c r="BX7" s="1134"/>
      <c r="BY7" s="1134"/>
      <c r="BZ7" s="1134"/>
      <c r="CA7" s="1134"/>
      <c r="CB7" s="1134"/>
      <c r="CC7" s="1134"/>
      <c r="CD7" s="1134"/>
      <c r="CE7" s="1134"/>
      <c r="CF7" s="1134"/>
      <c r="CG7" s="1135"/>
      <c r="CH7" s="1124">
        <v>14</v>
      </c>
      <c r="CI7" s="1125"/>
      <c r="CJ7" s="1125"/>
      <c r="CK7" s="1125"/>
      <c r="CL7" s="1126"/>
      <c r="CM7" s="1124">
        <v>154</v>
      </c>
      <c r="CN7" s="1125"/>
      <c r="CO7" s="1125"/>
      <c r="CP7" s="1125"/>
      <c r="CQ7" s="1126"/>
      <c r="CR7" s="1124">
        <v>10</v>
      </c>
      <c r="CS7" s="1125"/>
      <c r="CT7" s="1125"/>
      <c r="CU7" s="1125"/>
      <c r="CV7" s="1126"/>
      <c r="CW7" s="1124" t="s">
        <v>476</v>
      </c>
      <c r="CX7" s="1125"/>
      <c r="CY7" s="1125"/>
      <c r="CZ7" s="1125"/>
      <c r="DA7" s="1126"/>
      <c r="DB7" s="1124" t="s">
        <v>476</v>
      </c>
      <c r="DC7" s="1125"/>
      <c r="DD7" s="1125"/>
      <c r="DE7" s="1125"/>
      <c r="DF7" s="1126"/>
      <c r="DG7" s="1124" t="s">
        <v>476</v>
      </c>
      <c r="DH7" s="1125"/>
      <c r="DI7" s="1125"/>
      <c r="DJ7" s="1125"/>
      <c r="DK7" s="1126"/>
      <c r="DL7" s="1124" t="s">
        <v>476</v>
      </c>
      <c r="DM7" s="1125"/>
      <c r="DN7" s="1125"/>
      <c r="DO7" s="1125"/>
      <c r="DP7" s="1126"/>
      <c r="DQ7" s="1124" t="s">
        <v>541</v>
      </c>
      <c r="DR7" s="1125"/>
      <c r="DS7" s="1125"/>
      <c r="DT7" s="1125"/>
      <c r="DU7" s="1126"/>
      <c r="DV7" s="1111"/>
      <c r="DW7" s="1112"/>
      <c r="DX7" s="1112"/>
      <c r="DY7" s="1112"/>
      <c r="DZ7" s="1113"/>
      <c r="EA7" s="205"/>
    </row>
    <row r="8" spans="1:131" s="206" customFormat="1" ht="26.25" customHeight="1">
      <c r="A8" s="212">
        <v>2</v>
      </c>
      <c r="B8" s="1058"/>
      <c r="C8" s="1059"/>
      <c r="D8" s="1059"/>
      <c r="E8" s="1059"/>
      <c r="F8" s="1059"/>
      <c r="G8" s="1059"/>
      <c r="H8" s="1059"/>
      <c r="I8" s="1059"/>
      <c r="J8" s="1059"/>
      <c r="K8" s="1059"/>
      <c r="L8" s="1059"/>
      <c r="M8" s="1059"/>
      <c r="N8" s="1059"/>
      <c r="O8" s="1059"/>
      <c r="P8" s="1060"/>
      <c r="Q8" s="1064"/>
      <c r="R8" s="1065"/>
      <c r="S8" s="1065"/>
      <c r="T8" s="1065"/>
      <c r="U8" s="1065"/>
      <c r="V8" s="1065"/>
      <c r="W8" s="1065"/>
      <c r="X8" s="1065"/>
      <c r="Y8" s="1065"/>
      <c r="Z8" s="1065"/>
      <c r="AA8" s="1065"/>
      <c r="AB8" s="1065"/>
      <c r="AC8" s="1065"/>
      <c r="AD8" s="1065"/>
      <c r="AE8" s="1066"/>
      <c r="AF8" s="1040"/>
      <c r="AG8" s="1041"/>
      <c r="AH8" s="1041"/>
      <c r="AI8" s="1041"/>
      <c r="AJ8" s="1042"/>
      <c r="AK8" s="1104"/>
      <c r="AL8" s="1105"/>
      <c r="AM8" s="1105"/>
      <c r="AN8" s="1105"/>
      <c r="AO8" s="1105"/>
      <c r="AP8" s="1105"/>
      <c r="AQ8" s="1105"/>
      <c r="AR8" s="1105"/>
      <c r="AS8" s="1105"/>
      <c r="AT8" s="1105"/>
      <c r="AU8" s="1102"/>
      <c r="AV8" s="1102"/>
      <c r="AW8" s="1102"/>
      <c r="AX8" s="1102"/>
      <c r="AY8" s="1103"/>
      <c r="AZ8" s="203"/>
      <c r="BA8" s="203"/>
      <c r="BB8" s="203"/>
      <c r="BC8" s="203"/>
      <c r="BD8" s="203"/>
      <c r="BE8" s="204"/>
      <c r="BF8" s="204"/>
      <c r="BG8" s="204"/>
      <c r="BH8" s="204"/>
      <c r="BI8" s="204"/>
      <c r="BJ8" s="204"/>
      <c r="BK8" s="204"/>
      <c r="BL8" s="204"/>
      <c r="BM8" s="204"/>
      <c r="BN8" s="204"/>
      <c r="BO8" s="204"/>
      <c r="BP8" s="204"/>
      <c r="BQ8" s="213">
        <v>2</v>
      </c>
      <c r="BR8" s="214"/>
      <c r="BS8" s="1035"/>
      <c r="BT8" s="1036"/>
      <c r="BU8" s="1036"/>
      <c r="BV8" s="1036"/>
      <c r="BW8" s="1036"/>
      <c r="BX8" s="1036"/>
      <c r="BY8" s="1036"/>
      <c r="BZ8" s="1036"/>
      <c r="CA8" s="1036"/>
      <c r="CB8" s="1036"/>
      <c r="CC8" s="1036"/>
      <c r="CD8" s="1036"/>
      <c r="CE8" s="1036"/>
      <c r="CF8" s="1036"/>
      <c r="CG8" s="1037"/>
      <c r="CH8" s="1010"/>
      <c r="CI8" s="1011"/>
      <c r="CJ8" s="1011"/>
      <c r="CK8" s="1011"/>
      <c r="CL8" s="1012"/>
      <c r="CM8" s="1010"/>
      <c r="CN8" s="1011"/>
      <c r="CO8" s="1011"/>
      <c r="CP8" s="1011"/>
      <c r="CQ8" s="1012"/>
      <c r="CR8" s="1010"/>
      <c r="CS8" s="1011"/>
      <c r="CT8" s="1011"/>
      <c r="CU8" s="1011"/>
      <c r="CV8" s="1012"/>
      <c r="CW8" s="1010"/>
      <c r="CX8" s="1011"/>
      <c r="CY8" s="1011"/>
      <c r="CZ8" s="1011"/>
      <c r="DA8" s="1012"/>
      <c r="DB8" s="1010"/>
      <c r="DC8" s="1011"/>
      <c r="DD8" s="1011"/>
      <c r="DE8" s="1011"/>
      <c r="DF8" s="1012"/>
      <c r="DG8" s="1010"/>
      <c r="DH8" s="1011"/>
      <c r="DI8" s="1011"/>
      <c r="DJ8" s="1011"/>
      <c r="DK8" s="1012"/>
      <c r="DL8" s="1010"/>
      <c r="DM8" s="1011"/>
      <c r="DN8" s="1011"/>
      <c r="DO8" s="1011"/>
      <c r="DP8" s="1012"/>
      <c r="DQ8" s="1010"/>
      <c r="DR8" s="1011"/>
      <c r="DS8" s="1011"/>
      <c r="DT8" s="1011"/>
      <c r="DU8" s="1012"/>
      <c r="DV8" s="1013"/>
      <c r="DW8" s="1014"/>
      <c r="DX8" s="1014"/>
      <c r="DY8" s="1014"/>
      <c r="DZ8" s="1015"/>
      <c r="EA8" s="205"/>
    </row>
    <row r="9" spans="1:131" s="206" customFormat="1" ht="26.25" customHeight="1">
      <c r="A9" s="212">
        <v>3</v>
      </c>
      <c r="B9" s="1058"/>
      <c r="C9" s="1059"/>
      <c r="D9" s="1059"/>
      <c r="E9" s="1059"/>
      <c r="F9" s="1059"/>
      <c r="G9" s="1059"/>
      <c r="H9" s="1059"/>
      <c r="I9" s="1059"/>
      <c r="J9" s="1059"/>
      <c r="K9" s="1059"/>
      <c r="L9" s="1059"/>
      <c r="M9" s="1059"/>
      <c r="N9" s="1059"/>
      <c r="O9" s="1059"/>
      <c r="P9" s="1060"/>
      <c r="Q9" s="1064"/>
      <c r="R9" s="1065"/>
      <c r="S9" s="1065"/>
      <c r="T9" s="1065"/>
      <c r="U9" s="1065"/>
      <c r="V9" s="1065"/>
      <c r="W9" s="1065"/>
      <c r="X9" s="1065"/>
      <c r="Y9" s="1065"/>
      <c r="Z9" s="1065"/>
      <c r="AA9" s="1065"/>
      <c r="AB9" s="1065"/>
      <c r="AC9" s="1065"/>
      <c r="AD9" s="1065"/>
      <c r="AE9" s="1066"/>
      <c r="AF9" s="1040"/>
      <c r="AG9" s="1041"/>
      <c r="AH9" s="1041"/>
      <c r="AI9" s="1041"/>
      <c r="AJ9" s="1042"/>
      <c r="AK9" s="1104"/>
      <c r="AL9" s="1105"/>
      <c r="AM9" s="1105"/>
      <c r="AN9" s="1105"/>
      <c r="AO9" s="1105"/>
      <c r="AP9" s="1105"/>
      <c r="AQ9" s="1105"/>
      <c r="AR9" s="1105"/>
      <c r="AS9" s="1105"/>
      <c r="AT9" s="1105"/>
      <c r="AU9" s="1102"/>
      <c r="AV9" s="1102"/>
      <c r="AW9" s="1102"/>
      <c r="AX9" s="1102"/>
      <c r="AY9" s="1103"/>
      <c r="AZ9" s="203"/>
      <c r="BA9" s="203"/>
      <c r="BB9" s="203"/>
      <c r="BC9" s="203"/>
      <c r="BD9" s="203"/>
      <c r="BE9" s="204"/>
      <c r="BF9" s="204"/>
      <c r="BG9" s="204"/>
      <c r="BH9" s="204"/>
      <c r="BI9" s="204"/>
      <c r="BJ9" s="204"/>
      <c r="BK9" s="204"/>
      <c r="BL9" s="204"/>
      <c r="BM9" s="204"/>
      <c r="BN9" s="204"/>
      <c r="BO9" s="204"/>
      <c r="BP9" s="204"/>
      <c r="BQ9" s="213">
        <v>3</v>
      </c>
      <c r="BR9" s="214"/>
      <c r="BS9" s="1035"/>
      <c r="BT9" s="1036"/>
      <c r="BU9" s="1036"/>
      <c r="BV9" s="1036"/>
      <c r="BW9" s="1036"/>
      <c r="BX9" s="1036"/>
      <c r="BY9" s="1036"/>
      <c r="BZ9" s="1036"/>
      <c r="CA9" s="1036"/>
      <c r="CB9" s="1036"/>
      <c r="CC9" s="1036"/>
      <c r="CD9" s="1036"/>
      <c r="CE9" s="1036"/>
      <c r="CF9" s="1036"/>
      <c r="CG9" s="1037"/>
      <c r="CH9" s="1010"/>
      <c r="CI9" s="1011"/>
      <c r="CJ9" s="1011"/>
      <c r="CK9" s="1011"/>
      <c r="CL9" s="1012"/>
      <c r="CM9" s="1010"/>
      <c r="CN9" s="1011"/>
      <c r="CO9" s="1011"/>
      <c r="CP9" s="1011"/>
      <c r="CQ9" s="1012"/>
      <c r="CR9" s="1010"/>
      <c r="CS9" s="1011"/>
      <c r="CT9" s="1011"/>
      <c r="CU9" s="1011"/>
      <c r="CV9" s="1012"/>
      <c r="CW9" s="1010"/>
      <c r="CX9" s="1011"/>
      <c r="CY9" s="1011"/>
      <c r="CZ9" s="1011"/>
      <c r="DA9" s="1012"/>
      <c r="DB9" s="1010"/>
      <c r="DC9" s="1011"/>
      <c r="DD9" s="1011"/>
      <c r="DE9" s="1011"/>
      <c r="DF9" s="1012"/>
      <c r="DG9" s="1010"/>
      <c r="DH9" s="1011"/>
      <c r="DI9" s="1011"/>
      <c r="DJ9" s="1011"/>
      <c r="DK9" s="1012"/>
      <c r="DL9" s="1010"/>
      <c r="DM9" s="1011"/>
      <c r="DN9" s="1011"/>
      <c r="DO9" s="1011"/>
      <c r="DP9" s="1012"/>
      <c r="DQ9" s="1010"/>
      <c r="DR9" s="1011"/>
      <c r="DS9" s="1011"/>
      <c r="DT9" s="1011"/>
      <c r="DU9" s="1012"/>
      <c r="DV9" s="1013"/>
      <c r="DW9" s="1014"/>
      <c r="DX9" s="1014"/>
      <c r="DY9" s="1014"/>
      <c r="DZ9" s="1015"/>
      <c r="EA9" s="205"/>
    </row>
    <row r="10" spans="1:131" s="206" customFormat="1" ht="26.25" customHeight="1">
      <c r="A10" s="212">
        <v>4</v>
      </c>
      <c r="B10" s="1058"/>
      <c r="C10" s="1059"/>
      <c r="D10" s="1059"/>
      <c r="E10" s="1059"/>
      <c r="F10" s="1059"/>
      <c r="G10" s="1059"/>
      <c r="H10" s="1059"/>
      <c r="I10" s="1059"/>
      <c r="J10" s="1059"/>
      <c r="K10" s="1059"/>
      <c r="L10" s="1059"/>
      <c r="M10" s="1059"/>
      <c r="N10" s="1059"/>
      <c r="O10" s="1059"/>
      <c r="P10" s="1060"/>
      <c r="Q10" s="1064"/>
      <c r="R10" s="1065"/>
      <c r="S10" s="1065"/>
      <c r="T10" s="1065"/>
      <c r="U10" s="1065"/>
      <c r="V10" s="1065"/>
      <c r="W10" s="1065"/>
      <c r="X10" s="1065"/>
      <c r="Y10" s="1065"/>
      <c r="Z10" s="1065"/>
      <c r="AA10" s="1065"/>
      <c r="AB10" s="1065"/>
      <c r="AC10" s="1065"/>
      <c r="AD10" s="1065"/>
      <c r="AE10" s="1066"/>
      <c r="AF10" s="1040"/>
      <c r="AG10" s="1041"/>
      <c r="AH10" s="1041"/>
      <c r="AI10" s="1041"/>
      <c r="AJ10" s="1042"/>
      <c r="AK10" s="1104"/>
      <c r="AL10" s="1105"/>
      <c r="AM10" s="1105"/>
      <c r="AN10" s="1105"/>
      <c r="AO10" s="1105"/>
      <c r="AP10" s="1105"/>
      <c r="AQ10" s="1105"/>
      <c r="AR10" s="1105"/>
      <c r="AS10" s="1105"/>
      <c r="AT10" s="1105"/>
      <c r="AU10" s="1102"/>
      <c r="AV10" s="1102"/>
      <c r="AW10" s="1102"/>
      <c r="AX10" s="1102"/>
      <c r="AY10" s="1103"/>
      <c r="AZ10" s="203"/>
      <c r="BA10" s="203"/>
      <c r="BB10" s="203"/>
      <c r="BC10" s="203"/>
      <c r="BD10" s="203"/>
      <c r="BE10" s="204"/>
      <c r="BF10" s="204"/>
      <c r="BG10" s="204"/>
      <c r="BH10" s="204"/>
      <c r="BI10" s="204"/>
      <c r="BJ10" s="204"/>
      <c r="BK10" s="204"/>
      <c r="BL10" s="204"/>
      <c r="BM10" s="204"/>
      <c r="BN10" s="204"/>
      <c r="BO10" s="204"/>
      <c r="BP10" s="204"/>
      <c r="BQ10" s="213">
        <v>4</v>
      </c>
      <c r="BR10" s="214"/>
      <c r="BS10" s="1035"/>
      <c r="BT10" s="1036"/>
      <c r="BU10" s="1036"/>
      <c r="BV10" s="1036"/>
      <c r="BW10" s="1036"/>
      <c r="BX10" s="1036"/>
      <c r="BY10" s="1036"/>
      <c r="BZ10" s="1036"/>
      <c r="CA10" s="1036"/>
      <c r="CB10" s="1036"/>
      <c r="CC10" s="1036"/>
      <c r="CD10" s="1036"/>
      <c r="CE10" s="1036"/>
      <c r="CF10" s="1036"/>
      <c r="CG10" s="1037"/>
      <c r="CH10" s="1010"/>
      <c r="CI10" s="1011"/>
      <c r="CJ10" s="1011"/>
      <c r="CK10" s="1011"/>
      <c r="CL10" s="1012"/>
      <c r="CM10" s="1010"/>
      <c r="CN10" s="1011"/>
      <c r="CO10" s="1011"/>
      <c r="CP10" s="1011"/>
      <c r="CQ10" s="1012"/>
      <c r="CR10" s="1010"/>
      <c r="CS10" s="1011"/>
      <c r="CT10" s="1011"/>
      <c r="CU10" s="1011"/>
      <c r="CV10" s="1012"/>
      <c r="CW10" s="1010"/>
      <c r="CX10" s="1011"/>
      <c r="CY10" s="1011"/>
      <c r="CZ10" s="1011"/>
      <c r="DA10" s="1012"/>
      <c r="DB10" s="1010"/>
      <c r="DC10" s="1011"/>
      <c r="DD10" s="1011"/>
      <c r="DE10" s="1011"/>
      <c r="DF10" s="1012"/>
      <c r="DG10" s="1010"/>
      <c r="DH10" s="1011"/>
      <c r="DI10" s="1011"/>
      <c r="DJ10" s="1011"/>
      <c r="DK10" s="1012"/>
      <c r="DL10" s="1010"/>
      <c r="DM10" s="1011"/>
      <c r="DN10" s="1011"/>
      <c r="DO10" s="1011"/>
      <c r="DP10" s="1012"/>
      <c r="DQ10" s="1010"/>
      <c r="DR10" s="1011"/>
      <c r="DS10" s="1011"/>
      <c r="DT10" s="1011"/>
      <c r="DU10" s="1012"/>
      <c r="DV10" s="1013"/>
      <c r="DW10" s="1014"/>
      <c r="DX10" s="1014"/>
      <c r="DY10" s="1014"/>
      <c r="DZ10" s="1015"/>
      <c r="EA10" s="205"/>
    </row>
    <row r="11" spans="1:131" s="206" customFormat="1" ht="26.25" customHeight="1">
      <c r="A11" s="212">
        <v>5</v>
      </c>
      <c r="B11" s="1058"/>
      <c r="C11" s="1059"/>
      <c r="D11" s="1059"/>
      <c r="E11" s="1059"/>
      <c r="F11" s="1059"/>
      <c r="G11" s="1059"/>
      <c r="H11" s="1059"/>
      <c r="I11" s="1059"/>
      <c r="J11" s="1059"/>
      <c r="K11" s="1059"/>
      <c r="L11" s="1059"/>
      <c r="M11" s="1059"/>
      <c r="N11" s="1059"/>
      <c r="O11" s="1059"/>
      <c r="P11" s="1060"/>
      <c r="Q11" s="1064"/>
      <c r="R11" s="1065"/>
      <c r="S11" s="1065"/>
      <c r="T11" s="1065"/>
      <c r="U11" s="1065"/>
      <c r="V11" s="1065"/>
      <c r="W11" s="1065"/>
      <c r="X11" s="1065"/>
      <c r="Y11" s="1065"/>
      <c r="Z11" s="1065"/>
      <c r="AA11" s="1065"/>
      <c r="AB11" s="1065"/>
      <c r="AC11" s="1065"/>
      <c r="AD11" s="1065"/>
      <c r="AE11" s="1066"/>
      <c r="AF11" s="1040"/>
      <c r="AG11" s="1041"/>
      <c r="AH11" s="1041"/>
      <c r="AI11" s="1041"/>
      <c r="AJ11" s="1042"/>
      <c r="AK11" s="1104"/>
      <c r="AL11" s="1105"/>
      <c r="AM11" s="1105"/>
      <c r="AN11" s="1105"/>
      <c r="AO11" s="1105"/>
      <c r="AP11" s="1105"/>
      <c r="AQ11" s="1105"/>
      <c r="AR11" s="1105"/>
      <c r="AS11" s="1105"/>
      <c r="AT11" s="1105"/>
      <c r="AU11" s="1102"/>
      <c r="AV11" s="1102"/>
      <c r="AW11" s="1102"/>
      <c r="AX11" s="1102"/>
      <c r="AY11" s="1103"/>
      <c r="AZ11" s="203"/>
      <c r="BA11" s="203"/>
      <c r="BB11" s="203"/>
      <c r="BC11" s="203"/>
      <c r="BD11" s="203"/>
      <c r="BE11" s="204"/>
      <c r="BF11" s="204"/>
      <c r="BG11" s="204"/>
      <c r="BH11" s="204"/>
      <c r="BI11" s="204"/>
      <c r="BJ11" s="204"/>
      <c r="BK11" s="204"/>
      <c r="BL11" s="204"/>
      <c r="BM11" s="204"/>
      <c r="BN11" s="204"/>
      <c r="BO11" s="204"/>
      <c r="BP11" s="204"/>
      <c r="BQ11" s="213">
        <v>5</v>
      </c>
      <c r="BR11" s="214"/>
      <c r="BS11" s="1035"/>
      <c r="BT11" s="1036"/>
      <c r="BU11" s="1036"/>
      <c r="BV11" s="1036"/>
      <c r="BW11" s="1036"/>
      <c r="BX11" s="1036"/>
      <c r="BY11" s="1036"/>
      <c r="BZ11" s="1036"/>
      <c r="CA11" s="1036"/>
      <c r="CB11" s="1036"/>
      <c r="CC11" s="1036"/>
      <c r="CD11" s="1036"/>
      <c r="CE11" s="1036"/>
      <c r="CF11" s="1036"/>
      <c r="CG11" s="1037"/>
      <c r="CH11" s="1010"/>
      <c r="CI11" s="1011"/>
      <c r="CJ11" s="1011"/>
      <c r="CK11" s="1011"/>
      <c r="CL11" s="1012"/>
      <c r="CM11" s="1010"/>
      <c r="CN11" s="1011"/>
      <c r="CO11" s="1011"/>
      <c r="CP11" s="1011"/>
      <c r="CQ11" s="1012"/>
      <c r="CR11" s="1010"/>
      <c r="CS11" s="1011"/>
      <c r="CT11" s="1011"/>
      <c r="CU11" s="1011"/>
      <c r="CV11" s="1012"/>
      <c r="CW11" s="1010"/>
      <c r="CX11" s="1011"/>
      <c r="CY11" s="1011"/>
      <c r="CZ11" s="1011"/>
      <c r="DA11" s="1012"/>
      <c r="DB11" s="1010"/>
      <c r="DC11" s="1011"/>
      <c r="DD11" s="1011"/>
      <c r="DE11" s="1011"/>
      <c r="DF11" s="1012"/>
      <c r="DG11" s="1010"/>
      <c r="DH11" s="1011"/>
      <c r="DI11" s="1011"/>
      <c r="DJ11" s="1011"/>
      <c r="DK11" s="1012"/>
      <c r="DL11" s="1010"/>
      <c r="DM11" s="1011"/>
      <c r="DN11" s="1011"/>
      <c r="DO11" s="1011"/>
      <c r="DP11" s="1012"/>
      <c r="DQ11" s="1010"/>
      <c r="DR11" s="1011"/>
      <c r="DS11" s="1011"/>
      <c r="DT11" s="1011"/>
      <c r="DU11" s="1012"/>
      <c r="DV11" s="1013"/>
      <c r="DW11" s="1014"/>
      <c r="DX11" s="1014"/>
      <c r="DY11" s="1014"/>
      <c r="DZ11" s="1015"/>
      <c r="EA11" s="205"/>
    </row>
    <row r="12" spans="1:131" s="206" customFormat="1" ht="26.25" customHeight="1">
      <c r="A12" s="212">
        <v>6</v>
      </c>
      <c r="B12" s="1058"/>
      <c r="C12" s="1059"/>
      <c r="D12" s="1059"/>
      <c r="E12" s="1059"/>
      <c r="F12" s="1059"/>
      <c r="G12" s="1059"/>
      <c r="H12" s="1059"/>
      <c r="I12" s="1059"/>
      <c r="J12" s="1059"/>
      <c r="K12" s="1059"/>
      <c r="L12" s="1059"/>
      <c r="M12" s="1059"/>
      <c r="N12" s="1059"/>
      <c r="O12" s="1059"/>
      <c r="P12" s="1060"/>
      <c r="Q12" s="1064"/>
      <c r="R12" s="1065"/>
      <c r="S12" s="1065"/>
      <c r="T12" s="1065"/>
      <c r="U12" s="1065"/>
      <c r="V12" s="1065"/>
      <c r="W12" s="1065"/>
      <c r="X12" s="1065"/>
      <c r="Y12" s="1065"/>
      <c r="Z12" s="1065"/>
      <c r="AA12" s="1065"/>
      <c r="AB12" s="1065"/>
      <c r="AC12" s="1065"/>
      <c r="AD12" s="1065"/>
      <c r="AE12" s="1066"/>
      <c r="AF12" s="1040"/>
      <c r="AG12" s="1041"/>
      <c r="AH12" s="1041"/>
      <c r="AI12" s="1041"/>
      <c r="AJ12" s="1042"/>
      <c r="AK12" s="1104"/>
      <c r="AL12" s="1105"/>
      <c r="AM12" s="1105"/>
      <c r="AN12" s="1105"/>
      <c r="AO12" s="1105"/>
      <c r="AP12" s="1105"/>
      <c r="AQ12" s="1105"/>
      <c r="AR12" s="1105"/>
      <c r="AS12" s="1105"/>
      <c r="AT12" s="1105"/>
      <c r="AU12" s="1102"/>
      <c r="AV12" s="1102"/>
      <c r="AW12" s="1102"/>
      <c r="AX12" s="1102"/>
      <c r="AY12" s="1103"/>
      <c r="AZ12" s="203"/>
      <c r="BA12" s="203"/>
      <c r="BB12" s="203"/>
      <c r="BC12" s="203"/>
      <c r="BD12" s="203"/>
      <c r="BE12" s="204"/>
      <c r="BF12" s="204"/>
      <c r="BG12" s="204"/>
      <c r="BH12" s="204"/>
      <c r="BI12" s="204"/>
      <c r="BJ12" s="204"/>
      <c r="BK12" s="204"/>
      <c r="BL12" s="204"/>
      <c r="BM12" s="204"/>
      <c r="BN12" s="204"/>
      <c r="BO12" s="204"/>
      <c r="BP12" s="204"/>
      <c r="BQ12" s="213">
        <v>6</v>
      </c>
      <c r="BR12" s="214"/>
      <c r="BS12" s="1035"/>
      <c r="BT12" s="1036"/>
      <c r="BU12" s="1036"/>
      <c r="BV12" s="1036"/>
      <c r="BW12" s="1036"/>
      <c r="BX12" s="1036"/>
      <c r="BY12" s="1036"/>
      <c r="BZ12" s="1036"/>
      <c r="CA12" s="1036"/>
      <c r="CB12" s="1036"/>
      <c r="CC12" s="1036"/>
      <c r="CD12" s="1036"/>
      <c r="CE12" s="1036"/>
      <c r="CF12" s="1036"/>
      <c r="CG12" s="1037"/>
      <c r="CH12" s="1010"/>
      <c r="CI12" s="1011"/>
      <c r="CJ12" s="1011"/>
      <c r="CK12" s="1011"/>
      <c r="CL12" s="1012"/>
      <c r="CM12" s="1010"/>
      <c r="CN12" s="1011"/>
      <c r="CO12" s="1011"/>
      <c r="CP12" s="1011"/>
      <c r="CQ12" s="1012"/>
      <c r="CR12" s="1010"/>
      <c r="CS12" s="1011"/>
      <c r="CT12" s="1011"/>
      <c r="CU12" s="1011"/>
      <c r="CV12" s="1012"/>
      <c r="CW12" s="1010"/>
      <c r="CX12" s="1011"/>
      <c r="CY12" s="1011"/>
      <c r="CZ12" s="1011"/>
      <c r="DA12" s="1012"/>
      <c r="DB12" s="1010"/>
      <c r="DC12" s="1011"/>
      <c r="DD12" s="1011"/>
      <c r="DE12" s="1011"/>
      <c r="DF12" s="1012"/>
      <c r="DG12" s="1010"/>
      <c r="DH12" s="1011"/>
      <c r="DI12" s="1011"/>
      <c r="DJ12" s="1011"/>
      <c r="DK12" s="1012"/>
      <c r="DL12" s="1010"/>
      <c r="DM12" s="1011"/>
      <c r="DN12" s="1011"/>
      <c r="DO12" s="1011"/>
      <c r="DP12" s="1012"/>
      <c r="DQ12" s="1010"/>
      <c r="DR12" s="1011"/>
      <c r="DS12" s="1011"/>
      <c r="DT12" s="1011"/>
      <c r="DU12" s="1012"/>
      <c r="DV12" s="1013"/>
      <c r="DW12" s="1014"/>
      <c r="DX12" s="1014"/>
      <c r="DY12" s="1014"/>
      <c r="DZ12" s="1015"/>
      <c r="EA12" s="205"/>
    </row>
    <row r="13" spans="1:131" s="206" customFormat="1" ht="26.25" customHeight="1">
      <c r="A13" s="212">
        <v>7</v>
      </c>
      <c r="B13" s="1058"/>
      <c r="C13" s="1059"/>
      <c r="D13" s="1059"/>
      <c r="E13" s="1059"/>
      <c r="F13" s="1059"/>
      <c r="G13" s="1059"/>
      <c r="H13" s="1059"/>
      <c r="I13" s="1059"/>
      <c r="J13" s="1059"/>
      <c r="K13" s="1059"/>
      <c r="L13" s="1059"/>
      <c r="M13" s="1059"/>
      <c r="N13" s="1059"/>
      <c r="O13" s="1059"/>
      <c r="P13" s="1060"/>
      <c r="Q13" s="1064"/>
      <c r="R13" s="1065"/>
      <c r="S13" s="1065"/>
      <c r="T13" s="1065"/>
      <c r="U13" s="1065"/>
      <c r="V13" s="1065"/>
      <c r="W13" s="1065"/>
      <c r="X13" s="1065"/>
      <c r="Y13" s="1065"/>
      <c r="Z13" s="1065"/>
      <c r="AA13" s="1065"/>
      <c r="AB13" s="1065"/>
      <c r="AC13" s="1065"/>
      <c r="AD13" s="1065"/>
      <c r="AE13" s="1066"/>
      <c r="AF13" s="1040"/>
      <c r="AG13" s="1041"/>
      <c r="AH13" s="1041"/>
      <c r="AI13" s="1041"/>
      <c r="AJ13" s="1042"/>
      <c r="AK13" s="1104"/>
      <c r="AL13" s="1105"/>
      <c r="AM13" s="1105"/>
      <c r="AN13" s="1105"/>
      <c r="AO13" s="1105"/>
      <c r="AP13" s="1105"/>
      <c r="AQ13" s="1105"/>
      <c r="AR13" s="1105"/>
      <c r="AS13" s="1105"/>
      <c r="AT13" s="1105"/>
      <c r="AU13" s="1102"/>
      <c r="AV13" s="1102"/>
      <c r="AW13" s="1102"/>
      <c r="AX13" s="1102"/>
      <c r="AY13" s="1103"/>
      <c r="AZ13" s="203"/>
      <c r="BA13" s="203"/>
      <c r="BB13" s="203"/>
      <c r="BC13" s="203"/>
      <c r="BD13" s="203"/>
      <c r="BE13" s="204"/>
      <c r="BF13" s="204"/>
      <c r="BG13" s="204"/>
      <c r="BH13" s="204"/>
      <c r="BI13" s="204"/>
      <c r="BJ13" s="204"/>
      <c r="BK13" s="204"/>
      <c r="BL13" s="204"/>
      <c r="BM13" s="204"/>
      <c r="BN13" s="204"/>
      <c r="BO13" s="204"/>
      <c r="BP13" s="204"/>
      <c r="BQ13" s="213">
        <v>7</v>
      </c>
      <c r="BR13" s="214"/>
      <c r="BS13" s="1035"/>
      <c r="BT13" s="1036"/>
      <c r="BU13" s="1036"/>
      <c r="BV13" s="1036"/>
      <c r="BW13" s="1036"/>
      <c r="BX13" s="1036"/>
      <c r="BY13" s="1036"/>
      <c r="BZ13" s="1036"/>
      <c r="CA13" s="1036"/>
      <c r="CB13" s="1036"/>
      <c r="CC13" s="1036"/>
      <c r="CD13" s="1036"/>
      <c r="CE13" s="1036"/>
      <c r="CF13" s="1036"/>
      <c r="CG13" s="1037"/>
      <c r="CH13" s="1010"/>
      <c r="CI13" s="1011"/>
      <c r="CJ13" s="1011"/>
      <c r="CK13" s="1011"/>
      <c r="CL13" s="1012"/>
      <c r="CM13" s="1010"/>
      <c r="CN13" s="1011"/>
      <c r="CO13" s="1011"/>
      <c r="CP13" s="1011"/>
      <c r="CQ13" s="1012"/>
      <c r="CR13" s="1010"/>
      <c r="CS13" s="1011"/>
      <c r="CT13" s="1011"/>
      <c r="CU13" s="1011"/>
      <c r="CV13" s="1012"/>
      <c r="CW13" s="1010"/>
      <c r="CX13" s="1011"/>
      <c r="CY13" s="1011"/>
      <c r="CZ13" s="1011"/>
      <c r="DA13" s="1012"/>
      <c r="DB13" s="1010"/>
      <c r="DC13" s="1011"/>
      <c r="DD13" s="1011"/>
      <c r="DE13" s="1011"/>
      <c r="DF13" s="1012"/>
      <c r="DG13" s="1010"/>
      <c r="DH13" s="1011"/>
      <c r="DI13" s="1011"/>
      <c r="DJ13" s="1011"/>
      <c r="DK13" s="1012"/>
      <c r="DL13" s="1010"/>
      <c r="DM13" s="1011"/>
      <c r="DN13" s="1011"/>
      <c r="DO13" s="1011"/>
      <c r="DP13" s="1012"/>
      <c r="DQ13" s="1010"/>
      <c r="DR13" s="1011"/>
      <c r="DS13" s="1011"/>
      <c r="DT13" s="1011"/>
      <c r="DU13" s="1012"/>
      <c r="DV13" s="1013"/>
      <c r="DW13" s="1014"/>
      <c r="DX13" s="1014"/>
      <c r="DY13" s="1014"/>
      <c r="DZ13" s="1015"/>
      <c r="EA13" s="205"/>
    </row>
    <row r="14" spans="1:131" s="206" customFormat="1" ht="26.25" customHeight="1">
      <c r="A14" s="212">
        <v>8</v>
      </c>
      <c r="B14" s="1058"/>
      <c r="C14" s="1059"/>
      <c r="D14" s="1059"/>
      <c r="E14" s="1059"/>
      <c r="F14" s="1059"/>
      <c r="G14" s="1059"/>
      <c r="H14" s="1059"/>
      <c r="I14" s="1059"/>
      <c r="J14" s="1059"/>
      <c r="K14" s="1059"/>
      <c r="L14" s="1059"/>
      <c r="M14" s="1059"/>
      <c r="N14" s="1059"/>
      <c r="O14" s="1059"/>
      <c r="P14" s="1060"/>
      <c r="Q14" s="1064"/>
      <c r="R14" s="1065"/>
      <c r="S14" s="1065"/>
      <c r="T14" s="1065"/>
      <c r="U14" s="1065"/>
      <c r="V14" s="1065"/>
      <c r="W14" s="1065"/>
      <c r="X14" s="1065"/>
      <c r="Y14" s="1065"/>
      <c r="Z14" s="1065"/>
      <c r="AA14" s="1065"/>
      <c r="AB14" s="1065"/>
      <c r="AC14" s="1065"/>
      <c r="AD14" s="1065"/>
      <c r="AE14" s="1066"/>
      <c r="AF14" s="1040"/>
      <c r="AG14" s="1041"/>
      <c r="AH14" s="1041"/>
      <c r="AI14" s="1041"/>
      <c r="AJ14" s="1042"/>
      <c r="AK14" s="1104"/>
      <c r="AL14" s="1105"/>
      <c r="AM14" s="1105"/>
      <c r="AN14" s="1105"/>
      <c r="AO14" s="1105"/>
      <c r="AP14" s="1105"/>
      <c r="AQ14" s="1105"/>
      <c r="AR14" s="1105"/>
      <c r="AS14" s="1105"/>
      <c r="AT14" s="1105"/>
      <c r="AU14" s="1102"/>
      <c r="AV14" s="1102"/>
      <c r="AW14" s="1102"/>
      <c r="AX14" s="1102"/>
      <c r="AY14" s="1103"/>
      <c r="AZ14" s="203"/>
      <c r="BA14" s="203"/>
      <c r="BB14" s="203"/>
      <c r="BC14" s="203"/>
      <c r="BD14" s="203"/>
      <c r="BE14" s="204"/>
      <c r="BF14" s="204"/>
      <c r="BG14" s="204"/>
      <c r="BH14" s="204"/>
      <c r="BI14" s="204"/>
      <c r="BJ14" s="204"/>
      <c r="BK14" s="204"/>
      <c r="BL14" s="204"/>
      <c r="BM14" s="204"/>
      <c r="BN14" s="204"/>
      <c r="BO14" s="204"/>
      <c r="BP14" s="204"/>
      <c r="BQ14" s="213">
        <v>8</v>
      </c>
      <c r="BR14" s="214"/>
      <c r="BS14" s="1035"/>
      <c r="BT14" s="1036"/>
      <c r="BU14" s="1036"/>
      <c r="BV14" s="1036"/>
      <c r="BW14" s="1036"/>
      <c r="BX14" s="1036"/>
      <c r="BY14" s="1036"/>
      <c r="BZ14" s="1036"/>
      <c r="CA14" s="1036"/>
      <c r="CB14" s="1036"/>
      <c r="CC14" s="1036"/>
      <c r="CD14" s="1036"/>
      <c r="CE14" s="1036"/>
      <c r="CF14" s="1036"/>
      <c r="CG14" s="1037"/>
      <c r="CH14" s="1010"/>
      <c r="CI14" s="1011"/>
      <c r="CJ14" s="1011"/>
      <c r="CK14" s="1011"/>
      <c r="CL14" s="1012"/>
      <c r="CM14" s="1010"/>
      <c r="CN14" s="1011"/>
      <c r="CO14" s="1011"/>
      <c r="CP14" s="1011"/>
      <c r="CQ14" s="1012"/>
      <c r="CR14" s="1010"/>
      <c r="CS14" s="1011"/>
      <c r="CT14" s="1011"/>
      <c r="CU14" s="1011"/>
      <c r="CV14" s="1012"/>
      <c r="CW14" s="1010"/>
      <c r="CX14" s="1011"/>
      <c r="CY14" s="1011"/>
      <c r="CZ14" s="1011"/>
      <c r="DA14" s="1012"/>
      <c r="DB14" s="1010"/>
      <c r="DC14" s="1011"/>
      <c r="DD14" s="1011"/>
      <c r="DE14" s="1011"/>
      <c r="DF14" s="1012"/>
      <c r="DG14" s="1010"/>
      <c r="DH14" s="1011"/>
      <c r="DI14" s="1011"/>
      <c r="DJ14" s="1011"/>
      <c r="DK14" s="1012"/>
      <c r="DL14" s="1010"/>
      <c r="DM14" s="1011"/>
      <c r="DN14" s="1011"/>
      <c r="DO14" s="1011"/>
      <c r="DP14" s="1012"/>
      <c r="DQ14" s="1010"/>
      <c r="DR14" s="1011"/>
      <c r="DS14" s="1011"/>
      <c r="DT14" s="1011"/>
      <c r="DU14" s="1012"/>
      <c r="DV14" s="1013"/>
      <c r="DW14" s="1014"/>
      <c r="DX14" s="1014"/>
      <c r="DY14" s="1014"/>
      <c r="DZ14" s="1015"/>
      <c r="EA14" s="205"/>
    </row>
    <row r="15" spans="1:131" s="206" customFormat="1" ht="26.25" customHeight="1">
      <c r="A15" s="212">
        <v>9</v>
      </c>
      <c r="B15" s="1058"/>
      <c r="C15" s="1059"/>
      <c r="D15" s="1059"/>
      <c r="E15" s="1059"/>
      <c r="F15" s="1059"/>
      <c r="G15" s="1059"/>
      <c r="H15" s="1059"/>
      <c r="I15" s="1059"/>
      <c r="J15" s="1059"/>
      <c r="K15" s="1059"/>
      <c r="L15" s="1059"/>
      <c r="M15" s="1059"/>
      <c r="N15" s="1059"/>
      <c r="O15" s="1059"/>
      <c r="P15" s="1060"/>
      <c r="Q15" s="1064"/>
      <c r="R15" s="1065"/>
      <c r="S15" s="1065"/>
      <c r="T15" s="1065"/>
      <c r="U15" s="1065"/>
      <c r="V15" s="1065"/>
      <c r="W15" s="1065"/>
      <c r="X15" s="1065"/>
      <c r="Y15" s="1065"/>
      <c r="Z15" s="1065"/>
      <c r="AA15" s="1065"/>
      <c r="AB15" s="1065"/>
      <c r="AC15" s="1065"/>
      <c r="AD15" s="1065"/>
      <c r="AE15" s="1066"/>
      <c r="AF15" s="1040"/>
      <c r="AG15" s="1041"/>
      <c r="AH15" s="1041"/>
      <c r="AI15" s="1041"/>
      <c r="AJ15" s="1042"/>
      <c r="AK15" s="1104"/>
      <c r="AL15" s="1105"/>
      <c r="AM15" s="1105"/>
      <c r="AN15" s="1105"/>
      <c r="AO15" s="1105"/>
      <c r="AP15" s="1105"/>
      <c r="AQ15" s="1105"/>
      <c r="AR15" s="1105"/>
      <c r="AS15" s="1105"/>
      <c r="AT15" s="1105"/>
      <c r="AU15" s="1102"/>
      <c r="AV15" s="1102"/>
      <c r="AW15" s="1102"/>
      <c r="AX15" s="1102"/>
      <c r="AY15" s="1103"/>
      <c r="AZ15" s="203"/>
      <c r="BA15" s="203"/>
      <c r="BB15" s="203"/>
      <c r="BC15" s="203"/>
      <c r="BD15" s="203"/>
      <c r="BE15" s="204"/>
      <c r="BF15" s="204"/>
      <c r="BG15" s="204"/>
      <c r="BH15" s="204"/>
      <c r="BI15" s="204"/>
      <c r="BJ15" s="204"/>
      <c r="BK15" s="204"/>
      <c r="BL15" s="204"/>
      <c r="BM15" s="204"/>
      <c r="BN15" s="204"/>
      <c r="BO15" s="204"/>
      <c r="BP15" s="204"/>
      <c r="BQ15" s="213">
        <v>9</v>
      </c>
      <c r="BR15" s="214"/>
      <c r="BS15" s="1035"/>
      <c r="BT15" s="1036"/>
      <c r="BU15" s="1036"/>
      <c r="BV15" s="1036"/>
      <c r="BW15" s="1036"/>
      <c r="BX15" s="1036"/>
      <c r="BY15" s="1036"/>
      <c r="BZ15" s="1036"/>
      <c r="CA15" s="1036"/>
      <c r="CB15" s="1036"/>
      <c r="CC15" s="1036"/>
      <c r="CD15" s="1036"/>
      <c r="CE15" s="1036"/>
      <c r="CF15" s="1036"/>
      <c r="CG15" s="1037"/>
      <c r="CH15" s="1010"/>
      <c r="CI15" s="1011"/>
      <c r="CJ15" s="1011"/>
      <c r="CK15" s="1011"/>
      <c r="CL15" s="1012"/>
      <c r="CM15" s="1010"/>
      <c r="CN15" s="1011"/>
      <c r="CO15" s="1011"/>
      <c r="CP15" s="1011"/>
      <c r="CQ15" s="1012"/>
      <c r="CR15" s="1010"/>
      <c r="CS15" s="1011"/>
      <c r="CT15" s="1011"/>
      <c r="CU15" s="1011"/>
      <c r="CV15" s="1012"/>
      <c r="CW15" s="1010"/>
      <c r="CX15" s="1011"/>
      <c r="CY15" s="1011"/>
      <c r="CZ15" s="1011"/>
      <c r="DA15" s="1012"/>
      <c r="DB15" s="1010"/>
      <c r="DC15" s="1011"/>
      <c r="DD15" s="1011"/>
      <c r="DE15" s="1011"/>
      <c r="DF15" s="1012"/>
      <c r="DG15" s="1010"/>
      <c r="DH15" s="1011"/>
      <c r="DI15" s="1011"/>
      <c r="DJ15" s="1011"/>
      <c r="DK15" s="1012"/>
      <c r="DL15" s="1010"/>
      <c r="DM15" s="1011"/>
      <c r="DN15" s="1011"/>
      <c r="DO15" s="1011"/>
      <c r="DP15" s="1012"/>
      <c r="DQ15" s="1010"/>
      <c r="DR15" s="1011"/>
      <c r="DS15" s="1011"/>
      <c r="DT15" s="1011"/>
      <c r="DU15" s="1012"/>
      <c r="DV15" s="1013"/>
      <c r="DW15" s="1014"/>
      <c r="DX15" s="1014"/>
      <c r="DY15" s="1014"/>
      <c r="DZ15" s="1015"/>
      <c r="EA15" s="205"/>
    </row>
    <row r="16" spans="1:131" s="206" customFormat="1" ht="26.25" customHeight="1">
      <c r="A16" s="212">
        <v>10</v>
      </c>
      <c r="B16" s="1058"/>
      <c r="C16" s="1059"/>
      <c r="D16" s="1059"/>
      <c r="E16" s="1059"/>
      <c r="F16" s="1059"/>
      <c r="G16" s="1059"/>
      <c r="H16" s="1059"/>
      <c r="I16" s="1059"/>
      <c r="J16" s="1059"/>
      <c r="K16" s="1059"/>
      <c r="L16" s="1059"/>
      <c r="M16" s="1059"/>
      <c r="N16" s="1059"/>
      <c r="O16" s="1059"/>
      <c r="P16" s="1060"/>
      <c r="Q16" s="1064"/>
      <c r="R16" s="1065"/>
      <c r="S16" s="1065"/>
      <c r="T16" s="1065"/>
      <c r="U16" s="1065"/>
      <c r="V16" s="1065"/>
      <c r="W16" s="1065"/>
      <c r="X16" s="1065"/>
      <c r="Y16" s="1065"/>
      <c r="Z16" s="1065"/>
      <c r="AA16" s="1065"/>
      <c r="AB16" s="1065"/>
      <c r="AC16" s="1065"/>
      <c r="AD16" s="1065"/>
      <c r="AE16" s="1066"/>
      <c r="AF16" s="1040"/>
      <c r="AG16" s="1041"/>
      <c r="AH16" s="1041"/>
      <c r="AI16" s="1041"/>
      <c r="AJ16" s="1042"/>
      <c r="AK16" s="1104"/>
      <c r="AL16" s="1105"/>
      <c r="AM16" s="1105"/>
      <c r="AN16" s="1105"/>
      <c r="AO16" s="1105"/>
      <c r="AP16" s="1105"/>
      <c r="AQ16" s="1105"/>
      <c r="AR16" s="1105"/>
      <c r="AS16" s="1105"/>
      <c r="AT16" s="1105"/>
      <c r="AU16" s="1102"/>
      <c r="AV16" s="1102"/>
      <c r="AW16" s="1102"/>
      <c r="AX16" s="1102"/>
      <c r="AY16" s="1103"/>
      <c r="AZ16" s="203"/>
      <c r="BA16" s="203"/>
      <c r="BB16" s="203"/>
      <c r="BC16" s="203"/>
      <c r="BD16" s="203"/>
      <c r="BE16" s="204"/>
      <c r="BF16" s="204"/>
      <c r="BG16" s="204"/>
      <c r="BH16" s="204"/>
      <c r="BI16" s="204"/>
      <c r="BJ16" s="204"/>
      <c r="BK16" s="204"/>
      <c r="BL16" s="204"/>
      <c r="BM16" s="204"/>
      <c r="BN16" s="204"/>
      <c r="BO16" s="204"/>
      <c r="BP16" s="204"/>
      <c r="BQ16" s="213">
        <v>10</v>
      </c>
      <c r="BR16" s="214"/>
      <c r="BS16" s="1035"/>
      <c r="BT16" s="1036"/>
      <c r="BU16" s="1036"/>
      <c r="BV16" s="1036"/>
      <c r="BW16" s="1036"/>
      <c r="BX16" s="1036"/>
      <c r="BY16" s="1036"/>
      <c r="BZ16" s="1036"/>
      <c r="CA16" s="1036"/>
      <c r="CB16" s="1036"/>
      <c r="CC16" s="1036"/>
      <c r="CD16" s="1036"/>
      <c r="CE16" s="1036"/>
      <c r="CF16" s="1036"/>
      <c r="CG16" s="1037"/>
      <c r="CH16" s="1010"/>
      <c r="CI16" s="1011"/>
      <c r="CJ16" s="1011"/>
      <c r="CK16" s="1011"/>
      <c r="CL16" s="1012"/>
      <c r="CM16" s="1010"/>
      <c r="CN16" s="1011"/>
      <c r="CO16" s="1011"/>
      <c r="CP16" s="1011"/>
      <c r="CQ16" s="1012"/>
      <c r="CR16" s="1010"/>
      <c r="CS16" s="1011"/>
      <c r="CT16" s="1011"/>
      <c r="CU16" s="1011"/>
      <c r="CV16" s="1012"/>
      <c r="CW16" s="1010"/>
      <c r="CX16" s="1011"/>
      <c r="CY16" s="1011"/>
      <c r="CZ16" s="1011"/>
      <c r="DA16" s="1012"/>
      <c r="DB16" s="1010"/>
      <c r="DC16" s="1011"/>
      <c r="DD16" s="1011"/>
      <c r="DE16" s="1011"/>
      <c r="DF16" s="1012"/>
      <c r="DG16" s="1010"/>
      <c r="DH16" s="1011"/>
      <c r="DI16" s="1011"/>
      <c r="DJ16" s="1011"/>
      <c r="DK16" s="1012"/>
      <c r="DL16" s="1010"/>
      <c r="DM16" s="1011"/>
      <c r="DN16" s="1011"/>
      <c r="DO16" s="1011"/>
      <c r="DP16" s="1012"/>
      <c r="DQ16" s="1010"/>
      <c r="DR16" s="1011"/>
      <c r="DS16" s="1011"/>
      <c r="DT16" s="1011"/>
      <c r="DU16" s="1012"/>
      <c r="DV16" s="1013"/>
      <c r="DW16" s="1014"/>
      <c r="DX16" s="1014"/>
      <c r="DY16" s="1014"/>
      <c r="DZ16" s="1015"/>
      <c r="EA16" s="205"/>
    </row>
    <row r="17" spans="1:131" s="206" customFormat="1" ht="26.25" customHeight="1">
      <c r="A17" s="212">
        <v>11</v>
      </c>
      <c r="B17" s="1058"/>
      <c r="C17" s="1059"/>
      <c r="D17" s="1059"/>
      <c r="E17" s="1059"/>
      <c r="F17" s="1059"/>
      <c r="G17" s="1059"/>
      <c r="H17" s="1059"/>
      <c r="I17" s="1059"/>
      <c r="J17" s="1059"/>
      <c r="K17" s="1059"/>
      <c r="L17" s="1059"/>
      <c r="M17" s="1059"/>
      <c r="N17" s="1059"/>
      <c r="O17" s="1059"/>
      <c r="P17" s="1060"/>
      <c r="Q17" s="1064"/>
      <c r="R17" s="1065"/>
      <c r="S17" s="1065"/>
      <c r="T17" s="1065"/>
      <c r="U17" s="1065"/>
      <c r="V17" s="1065"/>
      <c r="W17" s="1065"/>
      <c r="X17" s="1065"/>
      <c r="Y17" s="1065"/>
      <c r="Z17" s="1065"/>
      <c r="AA17" s="1065"/>
      <c r="AB17" s="1065"/>
      <c r="AC17" s="1065"/>
      <c r="AD17" s="1065"/>
      <c r="AE17" s="1066"/>
      <c r="AF17" s="1040"/>
      <c r="AG17" s="1041"/>
      <c r="AH17" s="1041"/>
      <c r="AI17" s="1041"/>
      <c r="AJ17" s="1042"/>
      <c r="AK17" s="1104"/>
      <c r="AL17" s="1105"/>
      <c r="AM17" s="1105"/>
      <c r="AN17" s="1105"/>
      <c r="AO17" s="1105"/>
      <c r="AP17" s="1105"/>
      <c r="AQ17" s="1105"/>
      <c r="AR17" s="1105"/>
      <c r="AS17" s="1105"/>
      <c r="AT17" s="1105"/>
      <c r="AU17" s="1102"/>
      <c r="AV17" s="1102"/>
      <c r="AW17" s="1102"/>
      <c r="AX17" s="1102"/>
      <c r="AY17" s="1103"/>
      <c r="AZ17" s="203"/>
      <c r="BA17" s="203"/>
      <c r="BB17" s="203"/>
      <c r="BC17" s="203"/>
      <c r="BD17" s="203"/>
      <c r="BE17" s="204"/>
      <c r="BF17" s="204"/>
      <c r="BG17" s="204"/>
      <c r="BH17" s="204"/>
      <c r="BI17" s="204"/>
      <c r="BJ17" s="204"/>
      <c r="BK17" s="204"/>
      <c r="BL17" s="204"/>
      <c r="BM17" s="204"/>
      <c r="BN17" s="204"/>
      <c r="BO17" s="204"/>
      <c r="BP17" s="204"/>
      <c r="BQ17" s="213">
        <v>11</v>
      </c>
      <c r="BR17" s="214"/>
      <c r="BS17" s="1035"/>
      <c r="BT17" s="1036"/>
      <c r="BU17" s="1036"/>
      <c r="BV17" s="1036"/>
      <c r="BW17" s="1036"/>
      <c r="BX17" s="1036"/>
      <c r="BY17" s="1036"/>
      <c r="BZ17" s="1036"/>
      <c r="CA17" s="1036"/>
      <c r="CB17" s="1036"/>
      <c r="CC17" s="1036"/>
      <c r="CD17" s="1036"/>
      <c r="CE17" s="1036"/>
      <c r="CF17" s="1036"/>
      <c r="CG17" s="1037"/>
      <c r="CH17" s="1010"/>
      <c r="CI17" s="1011"/>
      <c r="CJ17" s="1011"/>
      <c r="CK17" s="1011"/>
      <c r="CL17" s="1012"/>
      <c r="CM17" s="1010"/>
      <c r="CN17" s="1011"/>
      <c r="CO17" s="1011"/>
      <c r="CP17" s="1011"/>
      <c r="CQ17" s="1012"/>
      <c r="CR17" s="1010"/>
      <c r="CS17" s="1011"/>
      <c r="CT17" s="1011"/>
      <c r="CU17" s="1011"/>
      <c r="CV17" s="1012"/>
      <c r="CW17" s="1010"/>
      <c r="CX17" s="1011"/>
      <c r="CY17" s="1011"/>
      <c r="CZ17" s="1011"/>
      <c r="DA17" s="1012"/>
      <c r="DB17" s="1010"/>
      <c r="DC17" s="1011"/>
      <c r="DD17" s="1011"/>
      <c r="DE17" s="1011"/>
      <c r="DF17" s="1012"/>
      <c r="DG17" s="1010"/>
      <c r="DH17" s="1011"/>
      <c r="DI17" s="1011"/>
      <c r="DJ17" s="1011"/>
      <c r="DK17" s="1012"/>
      <c r="DL17" s="1010"/>
      <c r="DM17" s="1011"/>
      <c r="DN17" s="1011"/>
      <c r="DO17" s="1011"/>
      <c r="DP17" s="1012"/>
      <c r="DQ17" s="1010"/>
      <c r="DR17" s="1011"/>
      <c r="DS17" s="1011"/>
      <c r="DT17" s="1011"/>
      <c r="DU17" s="1012"/>
      <c r="DV17" s="1013"/>
      <c r="DW17" s="1014"/>
      <c r="DX17" s="1014"/>
      <c r="DY17" s="1014"/>
      <c r="DZ17" s="1015"/>
      <c r="EA17" s="205"/>
    </row>
    <row r="18" spans="1:131" s="206" customFormat="1" ht="26.25" customHeight="1">
      <c r="A18" s="212">
        <v>12</v>
      </c>
      <c r="B18" s="1058"/>
      <c r="C18" s="1059"/>
      <c r="D18" s="1059"/>
      <c r="E18" s="1059"/>
      <c r="F18" s="1059"/>
      <c r="G18" s="1059"/>
      <c r="H18" s="1059"/>
      <c r="I18" s="1059"/>
      <c r="J18" s="1059"/>
      <c r="K18" s="1059"/>
      <c r="L18" s="1059"/>
      <c r="M18" s="1059"/>
      <c r="N18" s="1059"/>
      <c r="O18" s="1059"/>
      <c r="P18" s="1060"/>
      <c r="Q18" s="1064"/>
      <c r="R18" s="1065"/>
      <c r="S18" s="1065"/>
      <c r="T18" s="1065"/>
      <c r="U18" s="1065"/>
      <c r="V18" s="1065"/>
      <c r="W18" s="1065"/>
      <c r="X18" s="1065"/>
      <c r="Y18" s="1065"/>
      <c r="Z18" s="1065"/>
      <c r="AA18" s="1065"/>
      <c r="AB18" s="1065"/>
      <c r="AC18" s="1065"/>
      <c r="AD18" s="1065"/>
      <c r="AE18" s="1066"/>
      <c r="AF18" s="1040"/>
      <c r="AG18" s="1041"/>
      <c r="AH18" s="1041"/>
      <c r="AI18" s="1041"/>
      <c r="AJ18" s="1042"/>
      <c r="AK18" s="1104"/>
      <c r="AL18" s="1105"/>
      <c r="AM18" s="1105"/>
      <c r="AN18" s="1105"/>
      <c r="AO18" s="1105"/>
      <c r="AP18" s="1105"/>
      <c r="AQ18" s="1105"/>
      <c r="AR18" s="1105"/>
      <c r="AS18" s="1105"/>
      <c r="AT18" s="1105"/>
      <c r="AU18" s="1102"/>
      <c r="AV18" s="1102"/>
      <c r="AW18" s="1102"/>
      <c r="AX18" s="1102"/>
      <c r="AY18" s="1103"/>
      <c r="AZ18" s="203"/>
      <c r="BA18" s="203"/>
      <c r="BB18" s="203"/>
      <c r="BC18" s="203"/>
      <c r="BD18" s="203"/>
      <c r="BE18" s="204"/>
      <c r="BF18" s="204"/>
      <c r="BG18" s="204"/>
      <c r="BH18" s="204"/>
      <c r="BI18" s="204"/>
      <c r="BJ18" s="204"/>
      <c r="BK18" s="204"/>
      <c r="BL18" s="204"/>
      <c r="BM18" s="204"/>
      <c r="BN18" s="204"/>
      <c r="BO18" s="204"/>
      <c r="BP18" s="204"/>
      <c r="BQ18" s="213">
        <v>12</v>
      </c>
      <c r="BR18" s="214"/>
      <c r="BS18" s="1035"/>
      <c r="BT18" s="1036"/>
      <c r="BU18" s="1036"/>
      <c r="BV18" s="1036"/>
      <c r="BW18" s="1036"/>
      <c r="BX18" s="1036"/>
      <c r="BY18" s="1036"/>
      <c r="BZ18" s="1036"/>
      <c r="CA18" s="1036"/>
      <c r="CB18" s="1036"/>
      <c r="CC18" s="1036"/>
      <c r="CD18" s="1036"/>
      <c r="CE18" s="1036"/>
      <c r="CF18" s="1036"/>
      <c r="CG18" s="1037"/>
      <c r="CH18" s="1010"/>
      <c r="CI18" s="1011"/>
      <c r="CJ18" s="1011"/>
      <c r="CK18" s="1011"/>
      <c r="CL18" s="1012"/>
      <c r="CM18" s="1010"/>
      <c r="CN18" s="1011"/>
      <c r="CO18" s="1011"/>
      <c r="CP18" s="1011"/>
      <c r="CQ18" s="1012"/>
      <c r="CR18" s="1010"/>
      <c r="CS18" s="1011"/>
      <c r="CT18" s="1011"/>
      <c r="CU18" s="1011"/>
      <c r="CV18" s="1012"/>
      <c r="CW18" s="1010"/>
      <c r="CX18" s="1011"/>
      <c r="CY18" s="1011"/>
      <c r="CZ18" s="1011"/>
      <c r="DA18" s="1012"/>
      <c r="DB18" s="1010"/>
      <c r="DC18" s="1011"/>
      <c r="DD18" s="1011"/>
      <c r="DE18" s="1011"/>
      <c r="DF18" s="1012"/>
      <c r="DG18" s="1010"/>
      <c r="DH18" s="1011"/>
      <c r="DI18" s="1011"/>
      <c r="DJ18" s="1011"/>
      <c r="DK18" s="1012"/>
      <c r="DL18" s="1010"/>
      <c r="DM18" s="1011"/>
      <c r="DN18" s="1011"/>
      <c r="DO18" s="1011"/>
      <c r="DP18" s="1012"/>
      <c r="DQ18" s="1010"/>
      <c r="DR18" s="1011"/>
      <c r="DS18" s="1011"/>
      <c r="DT18" s="1011"/>
      <c r="DU18" s="1012"/>
      <c r="DV18" s="1013"/>
      <c r="DW18" s="1014"/>
      <c r="DX18" s="1014"/>
      <c r="DY18" s="1014"/>
      <c r="DZ18" s="1015"/>
      <c r="EA18" s="205"/>
    </row>
    <row r="19" spans="1:131" s="206" customFormat="1" ht="26.25" customHeight="1">
      <c r="A19" s="212">
        <v>13</v>
      </c>
      <c r="B19" s="1058"/>
      <c r="C19" s="1059"/>
      <c r="D19" s="1059"/>
      <c r="E19" s="1059"/>
      <c r="F19" s="1059"/>
      <c r="G19" s="1059"/>
      <c r="H19" s="1059"/>
      <c r="I19" s="1059"/>
      <c r="J19" s="1059"/>
      <c r="K19" s="1059"/>
      <c r="L19" s="1059"/>
      <c r="M19" s="1059"/>
      <c r="N19" s="1059"/>
      <c r="O19" s="1059"/>
      <c r="P19" s="1060"/>
      <c r="Q19" s="1064"/>
      <c r="R19" s="1065"/>
      <c r="S19" s="1065"/>
      <c r="T19" s="1065"/>
      <c r="U19" s="1065"/>
      <c r="V19" s="1065"/>
      <c r="W19" s="1065"/>
      <c r="X19" s="1065"/>
      <c r="Y19" s="1065"/>
      <c r="Z19" s="1065"/>
      <c r="AA19" s="1065"/>
      <c r="AB19" s="1065"/>
      <c r="AC19" s="1065"/>
      <c r="AD19" s="1065"/>
      <c r="AE19" s="1066"/>
      <c r="AF19" s="1040"/>
      <c r="AG19" s="1041"/>
      <c r="AH19" s="1041"/>
      <c r="AI19" s="1041"/>
      <c r="AJ19" s="1042"/>
      <c r="AK19" s="1104"/>
      <c r="AL19" s="1105"/>
      <c r="AM19" s="1105"/>
      <c r="AN19" s="1105"/>
      <c r="AO19" s="1105"/>
      <c r="AP19" s="1105"/>
      <c r="AQ19" s="1105"/>
      <c r="AR19" s="1105"/>
      <c r="AS19" s="1105"/>
      <c r="AT19" s="1105"/>
      <c r="AU19" s="1102"/>
      <c r="AV19" s="1102"/>
      <c r="AW19" s="1102"/>
      <c r="AX19" s="1102"/>
      <c r="AY19" s="1103"/>
      <c r="AZ19" s="203"/>
      <c r="BA19" s="203"/>
      <c r="BB19" s="203"/>
      <c r="BC19" s="203"/>
      <c r="BD19" s="203"/>
      <c r="BE19" s="204"/>
      <c r="BF19" s="204"/>
      <c r="BG19" s="204"/>
      <c r="BH19" s="204"/>
      <c r="BI19" s="204"/>
      <c r="BJ19" s="204"/>
      <c r="BK19" s="204"/>
      <c r="BL19" s="204"/>
      <c r="BM19" s="204"/>
      <c r="BN19" s="204"/>
      <c r="BO19" s="204"/>
      <c r="BP19" s="204"/>
      <c r="BQ19" s="213">
        <v>13</v>
      </c>
      <c r="BR19" s="214"/>
      <c r="BS19" s="1035"/>
      <c r="BT19" s="1036"/>
      <c r="BU19" s="1036"/>
      <c r="BV19" s="1036"/>
      <c r="BW19" s="1036"/>
      <c r="BX19" s="1036"/>
      <c r="BY19" s="1036"/>
      <c r="BZ19" s="1036"/>
      <c r="CA19" s="1036"/>
      <c r="CB19" s="1036"/>
      <c r="CC19" s="1036"/>
      <c r="CD19" s="1036"/>
      <c r="CE19" s="1036"/>
      <c r="CF19" s="1036"/>
      <c r="CG19" s="1037"/>
      <c r="CH19" s="1010"/>
      <c r="CI19" s="1011"/>
      <c r="CJ19" s="1011"/>
      <c r="CK19" s="1011"/>
      <c r="CL19" s="1012"/>
      <c r="CM19" s="1010"/>
      <c r="CN19" s="1011"/>
      <c r="CO19" s="1011"/>
      <c r="CP19" s="1011"/>
      <c r="CQ19" s="1012"/>
      <c r="CR19" s="1010"/>
      <c r="CS19" s="1011"/>
      <c r="CT19" s="1011"/>
      <c r="CU19" s="1011"/>
      <c r="CV19" s="1012"/>
      <c r="CW19" s="1010"/>
      <c r="CX19" s="1011"/>
      <c r="CY19" s="1011"/>
      <c r="CZ19" s="1011"/>
      <c r="DA19" s="1012"/>
      <c r="DB19" s="1010"/>
      <c r="DC19" s="1011"/>
      <c r="DD19" s="1011"/>
      <c r="DE19" s="1011"/>
      <c r="DF19" s="1012"/>
      <c r="DG19" s="1010"/>
      <c r="DH19" s="1011"/>
      <c r="DI19" s="1011"/>
      <c r="DJ19" s="1011"/>
      <c r="DK19" s="1012"/>
      <c r="DL19" s="1010"/>
      <c r="DM19" s="1011"/>
      <c r="DN19" s="1011"/>
      <c r="DO19" s="1011"/>
      <c r="DP19" s="1012"/>
      <c r="DQ19" s="1010"/>
      <c r="DR19" s="1011"/>
      <c r="DS19" s="1011"/>
      <c r="DT19" s="1011"/>
      <c r="DU19" s="1012"/>
      <c r="DV19" s="1013"/>
      <c r="DW19" s="1014"/>
      <c r="DX19" s="1014"/>
      <c r="DY19" s="1014"/>
      <c r="DZ19" s="1015"/>
      <c r="EA19" s="205"/>
    </row>
    <row r="20" spans="1:131" s="206" customFormat="1" ht="26.25" customHeight="1">
      <c r="A20" s="212">
        <v>14</v>
      </c>
      <c r="B20" s="1058"/>
      <c r="C20" s="1059"/>
      <c r="D20" s="1059"/>
      <c r="E20" s="1059"/>
      <c r="F20" s="1059"/>
      <c r="G20" s="1059"/>
      <c r="H20" s="1059"/>
      <c r="I20" s="1059"/>
      <c r="J20" s="1059"/>
      <c r="K20" s="1059"/>
      <c r="L20" s="1059"/>
      <c r="M20" s="1059"/>
      <c r="N20" s="1059"/>
      <c r="O20" s="1059"/>
      <c r="P20" s="1060"/>
      <c r="Q20" s="1064"/>
      <c r="R20" s="1065"/>
      <c r="S20" s="1065"/>
      <c r="T20" s="1065"/>
      <c r="U20" s="1065"/>
      <c r="V20" s="1065"/>
      <c r="W20" s="1065"/>
      <c r="X20" s="1065"/>
      <c r="Y20" s="1065"/>
      <c r="Z20" s="1065"/>
      <c r="AA20" s="1065"/>
      <c r="AB20" s="1065"/>
      <c r="AC20" s="1065"/>
      <c r="AD20" s="1065"/>
      <c r="AE20" s="1066"/>
      <c r="AF20" s="1040"/>
      <c r="AG20" s="1041"/>
      <c r="AH20" s="1041"/>
      <c r="AI20" s="1041"/>
      <c r="AJ20" s="1042"/>
      <c r="AK20" s="1104"/>
      <c r="AL20" s="1105"/>
      <c r="AM20" s="1105"/>
      <c r="AN20" s="1105"/>
      <c r="AO20" s="1105"/>
      <c r="AP20" s="1105"/>
      <c r="AQ20" s="1105"/>
      <c r="AR20" s="1105"/>
      <c r="AS20" s="1105"/>
      <c r="AT20" s="1105"/>
      <c r="AU20" s="1102"/>
      <c r="AV20" s="1102"/>
      <c r="AW20" s="1102"/>
      <c r="AX20" s="1102"/>
      <c r="AY20" s="1103"/>
      <c r="AZ20" s="203"/>
      <c r="BA20" s="203"/>
      <c r="BB20" s="203"/>
      <c r="BC20" s="203"/>
      <c r="BD20" s="203"/>
      <c r="BE20" s="204"/>
      <c r="BF20" s="204"/>
      <c r="BG20" s="204"/>
      <c r="BH20" s="204"/>
      <c r="BI20" s="204"/>
      <c r="BJ20" s="204"/>
      <c r="BK20" s="204"/>
      <c r="BL20" s="204"/>
      <c r="BM20" s="204"/>
      <c r="BN20" s="204"/>
      <c r="BO20" s="204"/>
      <c r="BP20" s="204"/>
      <c r="BQ20" s="213">
        <v>14</v>
      </c>
      <c r="BR20" s="214"/>
      <c r="BS20" s="1035"/>
      <c r="BT20" s="1036"/>
      <c r="BU20" s="1036"/>
      <c r="BV20" s="1036"/>
      <c r="BW20" s="1036"/>
      <c r="BX20" s="1036"/>
      <c r="BY20" s="1036"/>
      <c r="BZ20" s="1036"/>
      <c r="CA20" s="1036"/>
      <c r="CB20" s="1036"/>
      <c r="CC20" s="1036"/>
      <c r="CD20" s="1036"/>
      <c r="CE20" s="1036"/>
      <c r="CF20" s="1036"/>
      <c r="CG20" s="1037"/>
      <c r="CH20" s="1010"/>
      <c r="CI20" s="1011"/>
      <c r="CJ20" s="1011"/>
      <c r="CK20" s="1011"/>
      <c r="CL20" s="1012"/>
      <c r="CM20" s="1010"/>
      <c r="CN20" s="1011"/>
      <c r="CO20" s="1011"/>
      <c r="CP20" s="1011"/>
      <c r="CQ20" s="1012"/>
      <c r="CR20" s="1010"/>
      <c r="CS20" s="1011"/>
      <c r="CT20" s="1011"/>
      <c r="CU20" s="1011"/>
      <c r="CV20" s="1012"/>
      <c r="CW20" s="1010"/>
      <c r="CX20" s="1011"/>
      <c r="CY20" s="1011"/>
      <c r="CZ20" s="1011"/>
      <c r="DA20" s="1012"/>
      <c r="DB20" s="1010"/>
      <c r="DC20" s="1011"/>
      <c r="DD20" s="1011"/>
      <c r="DE20" s="1011"/>
      <c r="DF20" s="1012"/>
      <c r="DG20" s="1010"/>
      <c r="DH20" s="1011"/>
      <c r="DI20" s="1011"/>
      <c r="DJ20" s="1011"/>
      <c r="DK20" s="1012"/>
      <c r="DL20" s="1010"/>
      <c r="DM20" s="1011"/>
      <c r="DN20" s="1011"/>
      <c r="DO20" s="1011"/>
      <c r="DP20" s="1012"/>
      <c r="DQ20" s="1010"/>
      <c r="DR20" s="1011"/>
      <c r="DS20" s="1011"/>
      <c r="DT20" s="1011"/>
      <c r="DU20" s="1012"/>
      <c r="DV20" s="1013"/>
      <c r="DW20" s="1014"/>
      <c r="DX20" s="1014"/>
      <c r="DY20" s="1014"/>
      <c r="DZ20" s="1015"/>
      <c r="EA20" s="205"/>
    </row>
    <row r="21" spans="1:131" s="206" customFormat="1" ht="26.25" customHeight="1" thickBot="1">
      <c r="A21" s="212">
        <v>15</v>
      </c>
      <c r="B21" s="1058"/>
      <c r="C21" s="1059"/>
      <c r="D21" s="1059"/>
      <c r="E21" s="1059"/>
      <c r="F21" s="1059"/>
      <c r="G21" s="1059"/>
      <c r="H21" s="1059"/>
      <c r="I21" s="1059"/>
      <c r="J21" s="1059"/>
      <c r="K21" s="1059"/>
      <c r="L21" s="1059"/>
      <c r="M21" s="1059"/>
      <c r="N21" s="1059"/>
      <c r="O21" s="1059"/>
      <c r="P21" s="1060"/>
      <c r="Q21" s="1064"/>
      <c r="R21" s="1065"/>
      <c r="S21" s="1065"/>
      <c r="T21" s="1065"/>
      <c r="U21" s="1065"/>
      <c r="V21" s="1065"/>
      <c r="W21" s="1065"/>
      <c r="X21" s="1065"/>
      <c r="Y21" s="1065"/>
      <c r="Z21" s="1065"/>
      <c r="AA21" s="1065"/>
      <c r="AB21" s="1065"/>
      <c r="AC21" s="1065"/>
      <c r="AD21" s="1065"/>
      <c r="AE21" s="1066"/>
      <c r="AF21" s="1040"/>
      <c r="AG21" s="1041"/>
      <c r="AH21" s="1041"/>
      <c r="AI21" s="1041"/>
      <c r="AJ21" s="1042"/>
      <c r="AK21" s="1104"/>
      <c r="AL21" s="1105"/>
      <c r="AM21" s="1105"/>
      <c r="AN21" s="1105"/>
      <c r="AO21" s="1105"/>
      <c r="AP21" s="1105"/>
      <c r="AQ21" s="1105"/>
      <c r="AR21" s="1105"/>
      <c r="AS21" s="1105"/>
      <c r="AT21" s="1105"/>
      <c r="AU21" s="1102"/>
      <c r="AV21" s="1102"/>
      <c r="AW21" s="1102"/>
      <c r="AX21" s="1102"/>
      <c r="AY21" s="1103"/>
      <c r="AZ21" s="203"/>
      <c r="BA21" s="203"/>
      <c r="BB21" s="203"/>
      <c r="BC21" s="203"/>
      <c r="BD21" s="203"/>
      <c r="BE21" s="204"/>
      <c r="BF21" s="204"/>
      <c r="BG21" s="204"/>
      <c r="BH21" s="204"/>
      <c r="BI21" s="204"/>
      <c r="BJ21" s="204"/>
      <c r="BK21" s="204"/>
      <c r="BL21" s="204"/>
      <c r="BM21" s="204"/>
      <c r="BN21" s="204"/>
      <c r="BO21" s="204"/>
      <c r="BP21" s="204"/>
      <c r="BQ21" s="213">
        <v>15</v>
      </c>
      <c r="BR21" s="214"/>
      <c r="BS21" s="1035"/>
      <c r="BT21" s="1036"/>
      <c r="BU21" s="1036"/>
      <c r="BV21" s="1036"/>
      <c r="BW21" s="1036"/>
      <c r="BX21" s="1036"/>
      <c r="BY21" s="1036"/>
      <c r="BZ21" s="1036"/>
      <c r="CA21" s="1036"/>
      <c r="CB21" s="1036"/>
      <c r="CC21" s="1036"/>
      <c r="CD21" s="1036"/>
      <c r="CE21" s="1036"/>
      <c r="CF21" s="1036"/>
      <c r="CG21" s="1037"/>
      <c r="CH21" s="1010"/>
      <c r="CI21" s="1011"/>
      <c r="CJ21" s="1011"/>
      <c r="CK21" s="1011"/>
      <c r="CL21" s="1012"/>
      <c r="CM21" s="1010"/>
      <c r="CN21" s="1011"/>
      <c r="CO21" s="1011"/>
      <c r="CP21" s="1011"/>
      <c r="CQ21" s="1012"/>
      <c r="CR21" s="1010"/>
      <c r="CS21" s="1011"/>
      <c r="CT21" s="1011"/>
      <c r="CU21" s="1011"/>
      <c r="CV21" s="1012"/>
      <c r="CW21" s="1010"/>
      <c r="CX21" s="1011"/>
      <c r="CY21" s="1011"/>
      <c r="CZ21" s="1011"/>
      <c r="DA21" s="1012"/>
      <c r="DB21" s="1010"/>
      <c r="DC21" s="1011"/>
      <c r="DD21" s="1011"/>
      <c r="DE21" s="1011"/>
      <c r="DF21" s="1012"/>
      <c r="DG21" s="1010"/>
      <c r="DH21" s="1011"/>
      <c r="DI21" s="1011"/>
      <c r="DJ21" s="1011"/>
      <c r="DK21" s="1012"/>
      <c r="DL21" s="1010"/>
      <c r="DM21" s="1011"/>
      <c r="DN21" s="1011"/>
      <c r="DO21" s="1011"/>
      <c r="DP21" s="1012"/>
      <c r="DQ21" s="1010"/>
      <c r="DR21" s="1011"/>
      <c r="DS21" s="1011"/>
      <c r="DT21" s="1011"/>
      <c r="DU21" s="1012"/>
      <c r="DV21" s="1013"/>
      <c r="DW21" s="1014"/>
      <c r="DX21" s="1014"/>
      <c r="DY21" s="1014"/>
      <c r="DZ21" s="1015"/>
      <c r="EA21" s="205"/>
    </row>
    <row r="22" spans="1:131" s="206" customFormat="1" ht="26.25" customHeight="1">
      <c r="A22" s="212">
        <v>16</v>
      </c>
      <c r="B22" s="1058"/>
      <c r="C22" s="1059"/>
      <c r="D22" s="1059"/>
      <c r="E22" s="1059"/>
      <c r="F22" s="1059"/>
      <c r="G22" s="1059"/>
      <c r="H22" s="1059"/>
      <c r="I22" s="1059"/>
      <c r="J22" s="1059"/>
      <c r="K22" s="1059"/>
      <c r="L22" s="1059"/>
      <c r="M22" s="1059"/>
      <c r="N22" s="1059"/>
      <c r="O22" s="1059"/>
      <c r="P22" s="1060"/>
      <c r="Q22" s="1099"/>
      <c r="R22" s="1100"/>
      <c r="S22" s="1100"/>
      <c r="T22" s="1100"/>
      <c r="U22" s="1100"/>
      <c r="V22" s="1100"/>
      <c r="W22" s="1100"/>
      <c r="X22" s="1100"/>
      <c r="Y22" s="1100"/>
      <c r="Z22" s="1100"/>
      <c r="AA22" s="1100"/>
      <c r="AB22" s="1100"/>
      <c r="AC22" s="1100"/>
      <c r="AD22" s="1100"/>
      <c r="AE22" s="1101"/>
      <c r="AF22" s="1040"/>
      <c r="AG22" s="1041"/>
      <c r="AH22" s="1041"/>
      <c r="AI22" s="1041"/>
      <c r="AJ22" s="1042"/>
      <c r="AK22" s="1095"/>
      <c r="AL22" s="1096"/>
      <c r="AM22" s="1096"/>
      <c r="AN22" s="1096"/>
      <c r="AO22" s="1096"/>
      <c r="AP22" s="1096"/>
      <c r="AQ22" s="1096"/>
      <c r="AR22" s="1096"/>
      <c r="AS22" s="1096"/>
      <c r="AT22" s="1096"/>
      <c r="AU22" s="1097"/>
      <c r="AV22" s="1097"/>
      <c r="AW22" s="1097"/>
      <c r="AX22" s="1097"/>
      <c r="AY22" s="1098"/>
      <c r="AZ22" s="1056" t="s">
        <v>362</v>
      </c>
      <c r="BA22" s="1056"/>
      <c r="BB22" s="1056"/>
      <c r="BC22" s="1056"/>
      <c r="BD22" s="1057"/>
      <c r="BE22" s="204"/>
      <c r="BF22" s="204"/>
      <c r="BG22" s="204"/>
      <c r="BH22" s="204"/>
      <c r="BI22" s="204"/>
      <c r="BJ22" s="204"/>
      <c r="BK22" s="204"/>
      <c r="BL22" s="204"/>
      <c r="BM22" s="204"/>
      <c r="BN22" s="204"/>
      <c r="BO22" s="204"/>
      <c r="BP22" s="204"/>
      <c r="BQ22" s="213">
        <v>16</v>
      </c>
      <c r="BR22" s="214"/>
      <c r="BS22" s="1035"/>
      <c r="BT22" s="1036"/>
      <c r="BU22" s="1036"/>
      <c r="BV22" s="1036"/>
      <c r="BW22" s="1036"/>
      <c r="BX22" s="1036"/>
      <c r="BY22" s="1036"/>
      <c r="BZ22" s="1036"/>
      <c r="CA22" s="1036"/>
      <c r="CB22" s="1036"/>
      <c r="CC22" s="1036"/>
      <c r="CD22" s="1036"/>
      <c r="CE22" s="1036"/>
      <c r="CF22" s="1036"/>
      <c r="CG22" s="1037"/>
      <c r="CH22" s="1010"/>
      <c r="CI22" s="1011"/>
      <c r="CJ22" s="1011"/>
      <c r="CK22" s="1011"/>
      <c r="CL22" s="1012"/>
      <c r="CM22" s="1010"/>
      <c r="CN22" s="1011"/>
      <c r="CO22" s="1011"/>
      <c r="CP22" s="1011"/>
      <c r="CQ22" s="1012"/>
      <c r="CR22" s="1010"/>
      <c r="CS22" s="1011"/>
      <c r="CT22" s="1011"/>
      <c r="CU22" s="1011"/>
      <c r="CV22" s="1012"/>
      <c r="CW22" s="1010"/>
      <c r="CX22" s="1011"/>
      <c r="CY22" s="1011"/>
      <c r="CZ22" s="1011"/>
      <c r="DA22" s="1012"/>
      <c r="DB22" s="1010"/>
      <c r="DC22" s="1011"/>
      <c r="DD22" s="1011"/>
      <c r="DE22" s="1011"/>
      <c r="DF22" s="1012"/>
      <c r="DG22" s="1010"/>
      <c r="DH22" s="1011"/>
      <c r="DI22" s="1011"/>
      <c r="DJ22" s="1011"/>
      <c r="DK22" s="1012"/>
      <c r="DL22" s="1010"/>
      <c r="DM22" s="1011"/>
      <c r="DN22" s="1011"/>
      <c r="DO22" s="1011"/>
      <c r="DP22" s="1012"/>
      <c r="DQ22" s="1010"/>
      <c r="DR22" s="1011"/>
      <c r="DS22" s="1011"/>
      <c r="DT22" s="1011"/>
      <c r="DU22" s="1012"/>
      <c r="DV22" s="1013"/>
      <c r="DW22" s="1014"/>
      <c r="DX22" s="1014"/>
      <c r="DY22" s="1014"/>
      <c r="DZ22" s="1015"/>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86">
        <v>6764</v>
      </c>
      <c r="R23" s="1087"/>
      <c r="S23" s="1087"/>
      <c r="T23" s="1087"/>
      <c r="U23" s="1087"/>
      <c r="V23" s="1087">
        <v>6642</v>
      </c>
      <c r="W23" s="1087"/>
      <c r="X23" s="1087"/>
      <c r="Y23" s="1087"/>
      <c r="Z23" s="1087"/>
      <c r="AA23" s="1087">
        <v>122</v>
      </c>
      <c r="AB23" s="1087"/>
      <c r="AC23" s="1087"/>
      <c r="AD23" s="1087"/>
      <c r="AE23" s="1088"/>
      <c r="AF23" s="1089">
        <v>119</v>
      </c>
      <c r="AG23" s="1087"/>
      <c r="AH23" s="1087"/>
      <c r="AI23" s="1087"/>
      <c r="AJ23" s="1090"/>
      <c r="AK23" s="1091"/>
      <c r="AL23" s="1092"/>
      <c r="AM23" s="1092"/>
      <c r="AN23" s="1092"/>
      <c r="AO23" s="1092"/>
      <c r="AP23" s="1087">
        <v>7963</v>
      </c>
      <c r="AQ23" s="1087"/>
      <c r="AR23" s="1087"/>
      <c r="AS23" s="1087"/>
      <c r="AT23" s="1087"/>
      <c r="AU23" s="1093"/>
      <c r="AV23" s="1093"/>
      <c r="AW23" s="1093"/>
      <c r="AX23" s="1093"/>
      <c r="AY23" s="1094"/>
      <c r="AZ23" s="1083" t="s">
        <v>109</v>
      </c>
      <c r="BA23" s="1084"/>
      <c r="BB23" s="1084"/>
      <c r="BC23" s="1084"/>
      <c r="BD23" s="1085"/>
      <c r="BE23" s="204"/>
      <c r="BF23" s="204"/>
      <c r="BG23" s="204"/>
      <c r="BH23" s="204"/>
      <c r="BI23" s="204"/>
      <c r="BJ23" s="204"/>
      <c r="BK23" s="204"/>
      <c r="BL23" s="204"/>
      <c r="BM23" s="204"/>
      <c r="BN23" s="204"/>
      <c r="BO23" s="204"/>
      <c r="BP23" s="204"/>
      <c r="BQ23" s="213">
        <v>17</v>
      </c>
      <c r="BR23" s="214"/>
      <c r="BS23" s="1035"/>
      <c r="BT23" s="1036"/>
      <c r="BU23" s="1036"/>
      <c r="BV23" s="1036"/>
      <c r="BW23" s="1036"/>
      <c r="BX23" s="1036"/>
      <c r="BY23" s="1036"/>
      <c r="BZ23" s="1036"/>
      <c r="CA23" s="1036"/>
      <c r="CB23" s="1036"/>
      <c r="CC23" s="1036"/>
      <c r="CD23" s="1036"/>
      <c r="CE23" s="1036"/>
      <c r="CF23" s="1036"/>
      <c r="CG23" s="1037"/>
      <c r="CH23" s="1010"/>
      <c r="CI23" s="1011"/>
      <c r="CJ23" s="1011"/>
      <c r="CK23" s="1011"/>
      <c r="CL23" s="1012"/>
      <c r="CM23" s="1010"/>
      <c r="CN23" s="1011"/>
      <c r="CO23" s="1011"/>
      <c r="CP23" s="1011"/>
      <c r="CQ23" s="1012"/>
      <c r="CR23" s="1010"/>
      <c r="CS23" s="1011"/>
      <c r="CT23" s="1011"/>
      <c r="CU23" s="1011"/>
      <c r="CV23" s="1012"/>
      <c r="CW23" s="1010"/>
      <c r="CX23" s="1011"/>
      <c r="CY23" s="1011"/>
      <c r="CZ23" s="1011"/>
      <c r="DA23" s="1012"/>
      <c r="DB23" s="1010"/>
      <c r="DC23" s="1011"/>
      <c r="DD23" s="1011"/>
      <c r="DE23" s="1011"/>
      <c r="DF23" s="1012"/>
      <c r="DG23" s="1010"/>
      <c r="DH23" s="1011"/>
      <c r="DI23" s="1011"/>
      <c r="DJ23" s="1011"/>
      <c r="DK23" s="1012"/>
      <c r="DL23" s="1010"/>
      <c r="DM23" s="1011"/>
      <c r="DN23" s="1011"/>
      <c r="DO23" s="1011"/>
      <c r="DP23" s="1012"/>
      <c r="DQ23" s="1010"/>
      <c r="DR23" s="1011"/>
      <c r="DS23" s="1011"/>
      <c r="DT23" s="1011"/>
      <c r="DU23" s="1012"/>
      <c r="DV23" s="1013"/>
      <c r="DW23" s="1014"/>
      <c r="DX23" s="1014"/>
      <c r="DY23" s="1014"/>
      <c r="DZ23" s="1015"/>
      <c r="EA23" s="205"/>
    </row>
    <row r="24" spans="1:131" s="206" customFormat="1" ht="26.25" customHeight="1">
      <c r="A24" s="1082" t="s">
        <v>365</v>
      </c>
      <c r="B24" s="1082"/>
      <c r="C24" s="1082"/>
      <c r="D24" s="1082"/>
      <c r="E24" s="1082"/>
      <c r="F24" s="1082"/>
      <c r="G24" s="1082"/>
      <c r="H24" s="1082"/>
      <c r="I24" s="1082"/>
      <c r="J24" s="1082"/>
      <c r="K24" s="1082"/>
      <c r="L24" s="1082"/>
      <c r="M24" s="1082"/>
      <c r="N24" s="1082"/>
      <c r="O24" s="1082"/>
      <c r="P24" s="1082"/>
      <c r="Q24" s="1082"/>
      <c r="R24" s="1082"/>
      <c r="S24" s="1082"/>
      <c r="T24" s="1082"/>
      <c r="U24" s="1082"/>
      <c r="V24" s="1082"/>
      <c r="W24" s="1082"/>
      <c r="X24" s="1082"/>
      <c r="Y24" s="1082"/>
      <c r="Z24" s="1082"/>
      <c r="AA24" s="1082"/>
      <c r="AB24" s="1082"/>
      <c r="AC24" s="1082"/>
      <c r="AD24" s="1082"/>
      <c r="AE24" s="1082"/>
      <c r="AF24" s="1082"/>
      <c r="AG24" s="1082"/>
      <c r="AH24" s="1082"/>
      <c r="AI24" s="1082"/>
      <c r="AJ24" s="1082"/>
      <c r="AK24" s="1082"/>
      <c r="AL24" s="1082"/>
      <c r="AM24" s="1082"/>
      <c r="AN24" s="1082"/>
      <c r="AO24" s="1082"/>
      <c r="AP24" s="1082"/>
      <c r="AQ24" s="1082"/>
      <c r="AR24" s="1082"/>
      <c r="AS24" s="1082"/>
      <c r="AT24" s="1082"/>
      <c r="AU24" s="1082"/>
      <c r="AV24" s="1082"/>
      <c r="AW24" s="1082"/>
      <c r="AX24" s="1082"/>
      <c r="AY24" s="1082"/>
      <c r="AZ24" s="203"/>
      <c r="BA24" s="203"/>
      <c r="BB24" s="203"/>
      <c r="BC24" s="203"/>
      <c r="BD24" s="203"/>
      <c r="BE24" s="204"/>
      <c r="BF24" s="204"/>
      <c r="BG24" s="204"/>
      <c r="BH24" s="204"/>
      <c r="BI24" s="204"/>
      <c r="BJ24" s="204"/>
      <c r="BK24" s="204"/>
      <c r="BL24" s="204"/>
      <c r="BM24" s="204"/>
      <c r="BN24" s="204"/>
      <c r="BO24" s="204"/>
      <c r="BP24" s="204"/>
      <c r="BQ24" s="213">
        <v>18</v>
      </c>
      <c r="BR24" s="214"/>
      <c r="BS24" s="1035"/>
      <c r="BT24" s="1036"/>
      <c r="BU24" s="1036"/>
      <c r="BV24" s="1036"/>
      <c r="BW24" s="1036"/>
      <c r="BX24" s="1036"/>
      <c r="BY24" s="1036"/>
      <c r="BZ24" s="1036"/>
      <c r="CA24" s="1036"/>
      <c r="CB24" s="1036"/>
      <c r="CC24" s="1036"/>
      <c r="CD24" s="1036"/>
      <c r="CE24" s="1036"/>
      <c r="CF24" s="1036"/>
      <c r="CG24" s="1037"/>
      <c r="CH24" s="1010"/>
      <c r="CI24" s="1011"/>
      <c r="CJ24" s="1011"/>
      <c r="CK24" s="1011"/>
      <c r="CL24" s="1012"/>
      <c r="CM24" s="1010"/>
      <c r="CN24" s="1011"/>
      <c r="CO24" s="1011"/>
      <c r="CP24" s="1011"/>
      <c r="CQ24" s="1012"/>
      <c r="CR24" s="1010"/>
      <c r="CS24" s="1011"/>
      <c r="CT24" s="1011"/>
      <c r="CU24" s="1011"/>
      <c r="CV24" s="1012"/>
      <c r="CW24" s="1010"/>
      <c r="CX24" s="1011"/>
      <c r="CY24" s="1011"/>
      <c r="CZ24" s="1011"/>
      <c r="DA24" s="1012"/>
      <c r="DB24" s="1010"/>
      <c r="DC24" s="1011"/>
      <c r="DD24" s="1011"/>
      <c r="DE24" s="1011"/>
      <c r="DF24" s="1012"/>
      <c r="DG24" s="1010"/>
      <c r="DH24" s="1011"/>
      <c r="DI24" s="1011"/>
      <c r="DJ24" s="1011"/>
      <c r="DK24" s="1012"/>
      <c r="DL24" s="1010"/>
      <c r="DM24" s="1011"/>
      <c r="DN24" s="1011"/>
      <c r="DO24" s="1011"/>
      <c r="DP24" s="1012"/>
      <c r="DQ24" s="1010"/>
      <c r="DR24" s="1011"/>
      <c r="DS24" s="1011"/>
      <c r="DT24" s="1011"/>
      <c r="DU24" s="1012"/>
      <c r="DV24" s="1013"/>
      <c r="DW24" s="1014"/>
      <c r="DX24" s="1014"/>
      <c r="DY24" s="1014"/>
      <c r="DZ24" s="1015"/>
      <c r="EA24" s="205"/>
    </row>
    <row r="25" spans="1:131" s="198" customFormat="1" ht="26.25" customHeight="1" thickBot="1">
      <c r="A25" s="1081" t="s">
        <v>366</v>
      </c>
      <c r="B25" s="1081"/>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1081"/>
      <c r="AC25" s="1081"/>
      <c r="AD25" s="1081"/>
      <c r="AE25" s="1081"/>
      <c r="AF25" s="1081"/>
      <c r="AG25" s="1081"/>
      <c r="AH25" s="1081"/>
      <c r="AI25" s="1081"/>
      <c r="AJ25" s="1081"/>
      <c r="AK25" s="1081"/>
      <c r="AL25" s="1081"/>
      <c r="AM25" s="1081"/>
      <c r="AN25" s="1081"/>
      <c r="AO25" s="1081"/>
      <c r="AP25" s="1081"/>
      <c r="AQ25" s="1081"/>
      <c r="AR25" s="1081"/>
      <c r="AS25" s="1081"/>
      <c r="AT25" s="1081"/>
      <c r="AU25" s="1081"/>
      <c r="AV25" s="1081"/>
      <c r="AW25" s="1081"/>
      <c r="AX25" s="1081"/>
      <c r="AY25" s="1081"/>
      <c r="AZ25" s="1081"/>
      <c r="BA25" s="1081"/>
      <c r="BB25" s="1081"/>
      <c r="BC25" s="1081"/>
      <c r="BD25" s="1081"/>
      <c r="BE25" s="1081"/>
      <c r="BF25" s="1081"/>
      <c r="BG25" s="1081"/>
      <c r="BH25" s="1081"/>
      <c r="BI25" s="1081"/>
      <c r="BJ25" s="203"/>
      <c r="BK25" s="203"/>
      <c r="BL25" s="203"/>
      <c r="BM25" s="203"/>
      <c r="BN25" s="203"/>
      <c r="BO25" s="216"/>
      <c r="BP25" s="216"/>
      <c r="BQ25" s="213">
        <v>19</v>
      </c>
      <c r="BR25" s="214"/>
      <c r="BS25" s="1035"/>
      <c r="BT25" s="1036"/>
      <c r="BU25" s="1036"/>
      <c r="BV25" s="1036"/>
      <c r="BW25" s="1036"/>
      <c r="BX25" s="1036"/>
      <c r="BY25" s="1036"/>
      <c r="BZ25" s="1036"/>
      <c r="CA25" s="1036"/>
      <c r="CB25" s="1036"/>
      <c r="CC25" s="1036"/>
      <c r="CD25" s="1036"/>
      <c r="CE25" s="1036"/>
      <c r="CF25" s="1036"/>
      <c r="CG25" s="1037"/>
      <c r="CH25" s="1010"/>
      <c r="CI25" s="1011"/>
      <c r="CJ25" s="1011"/>
      <c r="CK25" s="1011"/>
      <c r="CL25" s="1012"/>
      <c r="CM25" s="1010"/>
      <c r="CN25" s="1011"/>
      <c r="CO25" s="1011"/>
      <c r="CP25" s="1011"/>
      <c r="CQ25" s="1012"/>
      <c r="CR25" s="1010"/>
      <c r="CS25" s="1011"/>
      <c r="CT25" s="1011"/>
      <c r="CU25" s="1011"/>
      <c r="CV25" s="1012"/>
      <c r="CW25" s="1010"/>
      <c r="CX25" s="1011"/>
      <c r="CY25" s="1011"/>
      <c r="CZ25" s="1011"/>
      <c r="DA25" s="1012"/>
      <c r="DB25" s="1010"/>
      <c r="DC25" s="1011"/>
      <c r="DD25" s="1011"/>
      <c r="DE25" s="1011"/>
      <c r="DF25" s="1012"/>
      <c r="DG25" s="1010"/>
      <c r="DH25" s="1011"/>
      <c r="DI25" s="1011"/>
      <c r="DJ25" s="1011"/>
      <c r="DK25" s="1012"/>
      <c r="DL25" s="1010"/>
      <c r="DM25" s="1011"/>
      <c r="DN25" s="1011"/>
      <c r="DO25" s="1011"/>
      <c r="DP25" s="1012"/>
      <c r="DQ25" s="1010"/>
      <c r="DR25" s="1011"/>
      <c r="DS25" s="1011"/>
      <c r="DT25" s="1011"/>
      <c r="DU25" s="1012"/>
      <c r="DV25" s="1013"/>
      <c r="DW25" s="1014"/>
      <c r="DX25" s="1014"/>
      <c r="DY25" s="1014"/>
      <c r="DZ25" s="1015"/>
      <c r="EA25" s="197"/>
    </row>
    <row r="26" spans="1:131" s="198" customFormat="1" ht="26.25" customHeight="1">
      <c r="A26" s="1016" t="s">
        <v>345</v>
      </c>
      <c r="B26" s="1017"/>
      <c r="C26" s="1017"/>
      <c r="D26" s="1017"/>
      <c r="E26" s="1017"/>
      <c r="F26" s="1017"/>
      <c r="G26" s="1017"/>
      <c r="H26" s="1017"/>
      <c r="I26" s="1017"/>
      <c r="J26" s="1017"/>
      <c r="K26" s="1017"/>
      <c r="L26" s="1017"/>
      <c r="M26" s="1017"/>
      <c r="N26" s="1017"/>
      <c r="O26" s="1017"/>
      <c r="P26" s="1018"/>
      <c r="Q26" s="1022" t="s">
        <v>367</v>
      </c>
      <c r="R26" s="1023"/>
      <c r="S26" s="1023"/>
      <c r="T26" s="1023"/>
      <c r="U26" s="1024"/>
      <c r="V26" s="1022" t="s">
        <v>368</v>
      </c>
      <c r="W26" s="1023"/>
      <c r="X26" s="1023"/>
      <c r="Y26" s="1023"/>
      <c r="Z26" s="1024"/>
      <c r="AA26" s="1022" t="s">
        <v>369</v>
      </c>
      <c r="AB26" s="1023"/>
      <c r="AC26" s="1023"/>
      <c r="AD26" s="1023"/>
      <c r="AE26" s="1023"/>
      <c r="AF26" s="1077" t="s">
        <v>370</v>
      </c>
      <c r="AG26" s="1029"/>
      <c r="AH26" s="1029"/>
      <c r="AI26" s="1029"/>
      <c r="AJ26" s="1078"/>
      <c r="AK26" s="1023" t="s">
        <v>371</v>
      </c>
      <c r="AL26" s="1023"/>
      <c r="AM26" s="1023"/>
      <c r="AN26" s="1023"/>
      <c r="AO26" s="1024"/>
      <c r="AP26" s="1022" t="s">
        <v>372</v>
      </c>
      <c r="AQ26" s="1023"/>
      <c r="AR26" s="1023"/>
      <c r="AS26" s="1023"/>
      <c r="AT26" s="1024"/>
      <c r="AU26" s="1022" t="s">
        <v>373</v>
      </c>
      <c r="AV26" s="1023"/>
      <c r="AW26" s="1023"/>
      <c r="AX26" s="1023"/>
      <c r="AY26" s="1024"/>
      <c r="AZ26" s="1022" t="s">
        <v>374</v>
      </c>
      <c r="BA26" s="1023"/>
      <c r="BB26" s="1023"/>
      <c r="BC26" s="1023"/>
      <c r="BD26" s="1024"/>
      <c r="BE26" s="1022" t="s">
        <v>352</v>
      </c>
      <c r="BF26" s="1023"/>
      <c r="BG26" s="1023"/>
      <c r="BH26" s="1023"/>
      <c r="BI26" s="1038"/>
      <c r="BJ26" s="203"/>
      <c r="BK26" s="203"/>
      <c r="BL26" s="203"/>
      <c r="BM26" s="203"/>
      <c r="BN26" s="203"/>
      <c r="BO26" s="216"/>
      <c r="BP26" s="216"/>
      <c r="BQ26" s="213">
        <v>20</v>
      </c>
      <c r="BR26" s="214"/>
      <c r="BS26" s="1035"/>
      <c r="BT26" s="1036"/>
      <c r="BU26" s="1036"/>
      <c r="BV26" s="1036"/>
      <c r="BW26" s="1036"/>
      <c r="BX26" s="1036"/>
      <c r="BY26" s="1036"/>
      <c r="BZ26" s="1036"/>
      <c r="CA26" s="1036"/>
      <c r="CB26" s="1036"/>
      <c r="CC26" s="1036"/>
      <c r="CD26" s="1036"/>
      <c r="CE26" s="1036"/>
      <c r="CF26" s="1036"/>
      <c r="CG26" s="1037"/>
      <c r="CH26" s="1010"/>
      <c r="CI26" s="1011"/>
      <c r="CJ26" s="1011"/>
      <c r="CK26" s="1011"/>
      <c r="CL26" s="1012"/>
      <c r="CM26" s="1010"/>
      <c r="CN26" s="1011"/>
      <c r="CO26" s="1011"/>
      <c r="CP26" s="1011"/>
      <c r="CQ26" s="1012"/>
      <c r="CR26" s="1010"/>
      <c r="CS26" s="1011"/>
      <c r="CT26" s="1011"/>
      <c r="CU26" s="1011"/>
      <c r="CV26" s="1012"/>
      <c r="CW26" s="1010"/>
      <c r="CX26" s="1011"/>
      <c r="CY26" s="1011"/>
      <c r="CZ26" s="1011"/>
      <c r="DA26" s="1012"/>
      <c r="DB26" s="1010"/>
      <c r="DC26" s="1011"/>
      <c r="DD26" s="1011"/>
      <c r="DE26" s="1011"/>
      <c r="DF26" s="1012"/>
      <c r="DG26" s="1010"/>
      <c r="DH26" s="1011"/>
      <c r="DI26" s="1011"/>
      <c r="DJ26" s="1011"/>
      <c r="DK26" s="1012"/>
      <c r="DL26" s="1010"/>
      <c r="DM26" s="1011"/>
      <c r="DN26" s="1011"/>
      <c r="DO26" s="1011"/>
      <c r="DP26" s="1012"/>
      <c r="DQ26" s="1010"/>
      <c r="DR26" s="1011"/>
      <c r="DS26" s="1011"/>
      <c r="DT26" s="1011"/>
      <c r="DU26" s="1012"/>
      <c r="DV26" s="1013"/>
      <c r="DW26" s="1014"/>
      <c r="DX26" s="1014"/>
      <c r="DY26" s="1014"/>
      <c r="DZ26" s="1015"/>
      <c r="EA26" s="197"/>
    </row>
    <row r="27" spans="1:131" s="198" customFormat="1" ht="26.25" customHeight="1" thickBot="1">
      <c r="A27" s="1019"/>
      <c r="B27" s="1020"/>
      <c r="C27" s="1020"/>
      <c r="D27" s="1020"/>
      <c r="E27" s="1020"/>
      <c r="F27" s="1020"/>
      <c r="G27" s="1020"/>
      <c r="H27" s="1020"/>
      <c r="I27" s="1020"/>
      <c r="J27" s="1020"/>
      <c r="K27" s="1020"/>
      <c r="L27" s="1020"/>
      <c r="M27" s="1020"/>
      <c r="N27" s="1020"/>
      <c r="O27" s="1020"/>
      <c r="P27" s="1021"/>
      <c r="Q27" s="1025"/>
      <c r="R27" s="1026"/>
      <c r="S27" s="1026"/>
      <c r="T27" s="1026"/>
      <c r="U27" s="1027"/>
      <c r="V27" s="1025"/>
      <c r="W27" s="1026"/>
      <c r="X27" s="1026"/>
      <c r="Y27" s="1026"/>
      <c r="Z27" s="1027"/>
      <c r="AA27" s="1025"/>
      <c r="AB27" s="1026"/>
      <c r="AC27" s="1026"/>
      <c r="AD27" s="1026"/>
      <c r="AE27" s="1026"/>
      <c r="AF27" s="1079"/>
      <c r="AG27" s="1032"/>
      <c r="AH27" s="1032"/>
      <c r="AI27" s="1032"/>
      <c r="AJ27" s="1080"/>
      <c r="AK27" s="1026"/>
      <c r="AL27" s="1026"/>
      <c r="AM27" s="1026"/>
      <c r="AN27" s="1026"/>
      <c r="AO27" s="1027"/>
      <c r="AP27" s="1025"/>
      <c r="AQ27" s="1026"/>
      <c r="AR27" s="1026"/>
      <c r="AS27" s="1026"/>
      <c r="AT27" s="1027"/>
      <c r="AU27" s="1025"/>
      <c r="AV27" s="1026"/>
      <c r="AW27" s="1026"/>
      <c r="AX27" s="1026"/>
      <c r="AY27" s="1027"/>
      <c r="AZ27" s="1025"/>
      <c r="BA27" s="1026"/>
      <c r="BB27" s="1026"/>
      <c r="BC27" s="1026"/>
      <c r="BD27" s="1027"/>
      <c r="BE27" s="1025"/>
      <c r="BF27" s="1026"/>
      <c r="BG27" s="1026"/>
      <c r="BH27" s="1026"/>
      <c r="BI27" s="1039"/>
      <c r="BJ27" s="203"/>
      <c r="BK27" s="203"/>
      <c r="BL27" s="203"/>
      <c r="BM27" s="203"/>
      <c r="BN27" s="203"/>
      <c r="BO27" s="216"/>
      <c r="BP27" s="216"/>
      <c r="BQ27" s="213">
        <v>21</v>
      </c>
      <c r="BR27" s="214"/>
      <c r="BS27" s="1035"/>
      <c r="BT27" s="1036"/>
      <c r="BU27" s="1036"/>
      <c r="BV27" s="1036"/>
      <c r="BW27" s="1036"/>
      <c r="BX27" s="1036"/>
      <c r="BY27" s="1036"/>
      <c r="BZ27" s="1036"/>
      <c r="CA27" s="1036"/>
      <c r="CB27" s="1036"/>
      <c r="CC27" s="1036"/>
      <c r="CD27" s="1036"/>
      <c r="CE27" s="1036"/>
      <c r="CF27" s="1036"/>
      <c r="CG27" s="1037"/>
      <c r="CH27" s="1010"/>
      <c r="CI27" s="1011"/>
      <c r="CJ27" s="1011"/>
      <c r="CK27" s="1011"/>
      <c r="CL27" s="1012"/>
      <c r="CM27" s="1010"/>
      <c r="CN27" s="1011"/>
      <c r="CO27" s="1011"/>
      <c r="CP27" s="1011"/>
      <c r="CQ27" s="1012"/>
      <c r="CR27" s="1010"/>
      <c r="CS27" s="1011"/>
      <c r="CT27" s="1011"/>
      <c r="CU27" s="1011"/>
      <c r="CV27" s="1012"/>
      <c r="CW27" s="1010"/>
      <c r="CX27" s="1011"/>
      <c r="CY27" s="1011"/>
      <c r="CZ27" s="1011"/>
      <c r="DA27" s="1012"/>
      <c r="DB27" s="1010"/>
      <c r="DC27" s="1011"/>
      <c r="DD27" s="1011"/>
      <c r="DE27" s="1011"/>
      <c r="DF27" s="1012"/>
      <c r="DG27" s="1010"/>
      <c r="DH27" s="1011"/>
      <c r="DI27" s="1011"/>
      <c r="DJ27" s="1011"/>
      <c r="DK27" s="1012"/>
      <c r="DL27" s="1010"/>
      <c r="DM27" s="1011"/>
      <c r="DN27" s="1011"/>
      <c r="DO27" s="1011"/>
      <c r="DP27" s="1012"/>
      <c r="DQ27" s="1010"/>
      <c r="DR27" s="1011"/>
      <c r="DS27" s="1011"/>
      <c r="DT27" s="1011"/>
      <c r="DU27" s="1012"/>
      <c r="DV27" s="1013"/>
      <c r="DW27" s="1014"/>
      <c r="DX27" s="1014"/>
      <c r="DY27" s="1014"/>
      <c r="DZ27" s="1015"/>
      <c r="EA27" s="197"/>
    </row>
    <row r="28" spans="1:131" s="198" customFormat="1" ht="26.25" customHeight="1" thickTop="1">
      <c r="A28" s="217">
        <v>1</v>
      </c>
      <c r="B28" s="1072" t="s">
        <v>375</v>
      </c>
      <c r="C28" s="1073"/>
      <c r="D28" s="1073"/>
      <c r="E28" s="1073"/>
      <c r="F28" s="1073"/>
      <c r="G28" s="1073"/>
      <c r="H28" s="1073"/>
      <c r="I28" s="1073"/>
      <c r="J28" s="1073"/>
      <c r="K28" s="1073"/>
      <c r="L28" s="1073"/>
      <c r="M28" s="1073"/>
      <c r="N28" s="1073"/>
      <c r="O28" s="1073"/>
      <c r="P28" s="1074"/>
      <c r="Q28" s="1067">
        <v>1131</v>
      </c>
      <c r="R28" s="1068"/>
      <c r="S28" s="1068"/>
      <c r="T28" s="1068"/>
      <c r="U28" s="1068"/>
      <c r="V28" s="1068">
        <v>1124</v>
      </c>
      <c r="W28" s="1068"/>
      <c r="X28" s="1068"/>
      <c r="Y28" s="1068"/>
      <c r="Z28" s="1068"/>
      <c r="AA28" s="1068">
        <v>6</v>
      </c>
      <c r="AB28" s="1068"/>
      <c r="AC28" s="1068"/>
      <c r="AD28" s="1068"/>
      <c r="AE28" s="1069"/>
      <c r="AF28" s="1075">
        <v>6</v>
      </c>
      <c r="AG28" s="1068"/>
      <c r="AH28" s="1068"/>
      <c r="AI28" s="1068"/>
      <c r="AJ28" s="1076"/>
      <c r="AK28" s="1138">
        <v>67</v>
      </c>
      <c r="AL28" s="1136"/>
      <c r="AM28" s="1136"/>
      <c r="AN28" s="1136"/>
      <c r="AO28" s="1136"/>
      <c r="AP28" s="1136" t="s">
        <v>476</v>
      </c>
      <c r="AQ28" s="1136"/>
      <c r="AR28" s="1136"/>
      <c r="AS28" s="1136"/>
      <c r="AT28" s="1136"/>
      <c r="AU28" s="1136" t="s">
        <v>476</v>
      </c>
      <c r="AV28" s="1136"/>
      <c r="AW28" s="1136"/>
      <c r="AX28" s="1136"/>
      <c r="AY28" s="1136"/>
      <c r="AZ28" s="1137" t="s">
        <v>476</v>
      </c>
      <c r="BA28" s="1137"/>
      <c r="BB28" s="1137"/>
      <c r="BC28" s="1137"/>
      <c r="BD28" s="1137"/>
      <c r="BE28" s="1070"/>
      <c r="BF28" s="1070"/>
      <c r="BG28" s="1070"/>
      <c r="BH28" s="1070"/>
      <c r="BI28" s="1071"/>
      <c r="BJ28" s="203"/>
      <c r="BK28" s="203"/>
      <c r="BL28" s="203"/>
      <c r="BM28" s="203"/>
      <c r="BN28" s="203"/>
      <c r="BO28" s="216"/>
      <c r="BP28" s="216"/>
      <c r="BQ28" s="213">
        <v>22</v>
      </c>
      <c r="BR28" s="214"/>
      <c r="BS28" s="1035"/>
      <c r="BT28" s="1036"/>
      <c r="BU28" s="1036"/>
      <c r="BV28" s="1036"/>
      <c r="BW28" s="1036"/>
      <c r="BX28" s="1036"/>
      <c r="BY28" s="1036"/>
      <c r="BZ28" s="1036"/>
      <c r="CA28" s="1036"/>
      <c r="CB28" s="1036"/>
      <c r="CC28" s="1036"/>
      <c r="CD28" s="1036"/>
      <c r="CE28" s="1036"/>
      <c r="CF28" s="1036"/>
      <c r="CG28" s="1037"/>
      <c r="CH28" s="1010"/>
      <c r="CI28" s="1011"/>
      <c r="CJ28" s="1011"/>
      <c r="CK28" s="1011"/>
      <c r="CL28" s="1012"/>
      <c r="CM28" s="1010"/>
      <c r="CN28" s="1011"/>
      <c r="CO28" s="1011"/>
      <c r="CP28" s="1011"/>
      <c r="CQ28" s="1012"/>
      <c r="CR28" s="1010"/>
      <c r="CS28" s="1011"/>
      <c r="CT28" s="1011"/>
      <c r="CU28" s="1011"/>
      <c r="CV28" s="1012"/>
      <c r="CW28" s="1010"/>
      <c r="CX28" s="1011"/>
      <c r="CY28" s="1011"/>
      <c r="CZ28" s="1011"/>
      <c r="DA28" s="1012"/>
      <c r="DB28" s="1010"/>
      <c r="DC28" s="1011"/>
      <c r="DD28" s="1011"/>
      <c r="DE28" s="1011"/>
      <c r="DF28" s="1012"/>
      <c r="DG28" s="1010"/>
      <c r="DH28" s="1011"/>
      <c r="DI28" s="1011"/>
      <c r="DJ28" s="1011"/>
      <c r="DK28" s="1012"/>
      <c r="DL28" s="1010"/>
      <c r="DM28" s="1011"/>
      <c r="DN28" s="1011"/>
      <c r="DO28" s="1011"/>
      <c r="DP28" s="1012"/>
      <c r="DQ28" s="1010"/>
      <c r="DR28" s="1011"/>
      <c r="DS28" s="1011"/>
      <c r="DT28" s="1011"/>
      <c r="DU28" s="1012"/>
      <c r="DV28" s="1013"/>
      <c r="DW28" s="1014"/>
      <c r="DX28" s="1014"/>
      <c r="DY28" s="1014"/>
      <c r="DZ28" s="1015"/>
      <c r="EA28" s="197"/>
    </row>
    <row r="29" spans="1:131" s="198" customFormat="1" ht="26.25" customHeight="1">
      <c r="A29" s="217">
        <v>2</v>
      </c>
      <c r="B29" s="1058" t="s">
        <v>376</v>
      </c>
      <c r="C29" s="1059"/>
      <c r="D29" s="1059"/>
      <c r="E29" s="1059"/>
      <c r="F29" s="1059"/>
      <c r="G29" s="1059"/>
      <c r="H29" s="1059"/>
      <c r="I29" s="1059"/>
      <c r="J29" s="1059"/>
      <c r="K29" s="1059"/>
      <c r="L29" s="1059"/>
      <c r="M29" s="1059"/>
      <c r="N29" s="1059"/>
      <c r="O29" s="1059"/>
      <c r="P29" s="1060"/>
      <c r="Q29" s="1064">
        <v>815</v>
      </c>
      <c r="R29" s="1065"/>
      <c r="S29" s="1065"/>
      <c r="T29" s="1065"/>
      <c r="U29" s="1065"/>
      <c r="V29" s="1065">
        <v>804</v>
      </c>
      <c r="W29" s="1065"/>
      <c r="X29" s="1065"/>
      <c r="Y29" s="1065"/>
      <c r="Z29" s="1065"/>
      <c r="AA29" s="1065">
        <v>11</v>
      </c>
      <c r="AB29" s="1065"/>
      <c r="AC29" s="1065"/>
      <c r="AD29" s="1065"/>
      <c r="AE29" s="1066"/>
      <c r="AF29" s="1040">
        <v>11</v>
      </c>
      <c r="AG29" s="1041"/>
      <c r="AH29" s="1041"/>
      <c r="AI29" s="1041"/>
      <c r="AJ29" s="1042"/>
      <c r="AK29" s="1006">
        <v>117</v>
      </c>
      <c r="AL29" s="997"/>
      <c r="AM29" s="997"/>
      <c r="AN29" s="997"/>
      <c r="AO29" s="997"/>
      <c r="AP29" s="997" t="s">
        <v>476</v>
      </c>
      <c r="AQ29" s="997"/>
      <c r="AR29" s="997"/>
      <c r="AS29" s="997"/>
      <c r="AT29" s="997"/>
      <c r="AU29" s="997" t="s">
        <v>476</v>
      </c>
      <c r="AV29" s="997"/>
      <c r="AW29" s="997"/>
      <c r="AX29" s="997"/>
      <c r="AY29" s="997"/>
      <c r="AZ29" s="1063" t="s">
        <v>476</v>
      </c>
      <c r="BA29" s="1063"/>
      <c r="BB29" s="1063"/>
      <c r="BC29" s="1063"/>
      <c r="BD29" s="1063"/>
      <c r="BE29" s="1053"/>
      <c r="BF29" s="1053"/>
      <c r="BG29" s="1053"/>
      <c r="BH29" s="1053"/>
      <c r="BI29" s="1054"/>
      <c r="BJ29" s="203"/>
      <c r="BK29" s="203"/>
      <c r="BL29" s="203"/>
      <c r="BM29" s="203"/>
      <c r="BN29" s="203"/>
      <c r="BO29" s="216"/>
      <c r="BP29" s="216"/>
      <c r="BQ29" s="213">
        <v>23</v>
      </c>
      <c r="BR29" s="214"/>
      <c r="BS29" s="1035"/>
      <c r="BT29" s="1036"/>
      <c r="BU29" s="1036"/>
      <c r="BV29" s="1036"/>
      <c r="BW29" s="1036"/>
      <c r="BX29" s="1036"/>
      <c r="BY29" s="1036"/>
      <c r="BZ29" s="1036"/>
      <c r="CA29" s="1036"/>
      <c r="CB29" s="1036"/>
      <c r="CC29" s="1036"/>
      <c r="CD29" s="1036"/>
      <c r="CE29" s="1036"/>
      <c r="CF29" s="1036"/>
      <c r="CG29" s="1037"/>
      <c r="CH29" s="1010"/>
      <c r="CI29" s="1011"/>
      <c r="CJ29" s="1011"/>
      <c r="CK29" s="1011"/>
      <c r="CL29" s="1012"/>
      <c r="CM29" s="1010"/>
      <c r="CN29" s="1011"/>
      <c r="CO29" s="1011"/>
      <c r="CP29" s="1011"/>
      <c r="CQ29" s="1012"/>
      <c r="CR29" s="1010"/>
      <c r="CS29" s="1011"/>
      <c r="CT29" s="1011"/>
      <c r="CU29" s="1011"/>
      <c r="CV29" s="1012"/>
      <c r="CW29" s="1010"/>
      <c r="CX29" s="1011"/>
      <c r="CY29" s="1011"/>
      <c r="CZ29" s="1011"/>
      <c r="DA29" s="1012"/>
      <c r="DB29" s="1010"/>
      <c r="DC29" s="1011"/>
      <c r="DD29" s="1011"/>
      <c r="DE29" s="1011"/>
      <c r="DF29" s="1012"/>
      <c r="DG29" s="1010"/>
      <c r="DH29" s="1011"/>
      <c r="DI29" s="1011"/>
      <c r="DJ29" s="1011"/>
      <c r="DK29" s="1012"/>
      <c r="DL29" s="1010"/>
      <c r="DM29" s="1011"/>
      <c r="DN29" s="1011"/>
      <c r="DO29" s="1011"/>
      <c r="DP29" s="1012"/>
      <c r="DQ29" s="1010"/>
      <c r="DR29" s="1011"/>
      <c r="DS29" s="1011"/>
      <c r="DT29" s="1011"/>
      <c r="DU29" s="1012"/>
      <c r="DV29" s="1013"/>
      <c r="DW29" s="1014"/>
      <c r="DX29" s="1014"/>
      <c r="DY29" s="1014"/>
      <c r="DZ29" s="1015"/>
      <c r="EA29" s="197"/>
    </row>
    <row r="30" spans="1:131" s="198" customFormat="1" ht="26.25" customHeight="1">
      <c r="A30" s="217">
        <v>3</v>
      </c>
      <c r="B30" s="1058" t="s">
        <v>377</v>
      </c>
      <c r="C30" s="1059"/>
      <c r="D30" s="1059"/>
      <c r="E30" s="1059"/>
      <c r="F30" s="1059"/>
      <c r="G30" s="1059"/>
      <c r="H30" s="1059"/>
      <c r="I30" s="1059"/>
      <c r="J30" s="1059"/>
      <c r="K30" s="1059"/>
      <c r="L30" s="1059"/>
      <c r="M30" s="1059"/>
      <c r="N30" s="1059"/>
      <c r="O30" s="1059"/>
      <c r="P30" s="1060"/>
      <c r="Q30" s="1064">
        <v>56</v>
      </c>
      <c r="R30" s="1065"/>
      <c r="S30" s="1065"/>
      <c r="T30" s="1065"/>
      <c r="U30" s="1065"/>
      <c r="V30" s="1065">
        <v>56</v>
      </c>
      <c r="W30" s="1065"/>
      <c r="X30" s="1065"/>
      <c r="Y30" s="1065"/>
      <c r="Z30" s="1065"/>
      <c r="AA30" s="1065">
        <v>1</v>
      </c>
      <c r="AB30" s="1065"/>
      <c r="AC30" s="1065"/>
      <c r="AD30" s="1065"/>
      <c r="AE30" s="1066"/>
      <c r="AF30" s="1040">
        <v>1</v>
      </c>
      <c r="AG30" s="1041"/>
      <c r="AH30" s="1041"/>
      <c r="AI30" s="1041"/>
      <c r="AJ30" s="1042"/>
      <c r="AK30" s="1006">
        <v>25</v>
      </c>
      <c r="AL30" s="997"/>
      <c r="AM30" s="997"/>
      <c r="AN30" s="997"/>
      <c r="AO30" s="997"/>
      <c r="AP30" s="997" t="s">
        <v>476</v>
      </c>
      <c r="AQ30" s="997"/>
      <c r="AR30" s="997"/>
      <c r="AS30" s="997"/>
      <c r="AT30" s="997"/>
      <c r="AU30" s="997" t="s">
        <v>476</v>
      </c>
      <c r="AV30" s="997"/>
      <c r="AW30" s="997"/>
      <c r="AX30" s="997"/>
      <c r="AY30" s="997"/>
      <c r="AZ30" s="1063" t="s">
        <v>476</v>
      </c>
      <c r="BA30" s="1063"/>
      <c r="BB30" s="1063"/>
      <c r="BC30" s="1063"/>
      <c r="BD30" s="1063"/>
      <c r="BE30" s="1053"/>
      <c r="BF30" s="1053"/>
      <c r="BG30" s="1053"/>
      <c r="BH30" s="1053"/>
      <c r="BI30" s="1054"/>
      <c r="BJ30" s="203"/>
      <c r="BK30" s="203"/>
      <c r="BL30" s="203"/>
      <c r="BM30" s="203"/>
      <c r="BN30" s="203"/>
      <c r="BO30" s="216"/>
      <c r="BP30" s="216"/>
      <c r="BQ30" s="213">
        <v>24</v>
      </c>
      <c r="BR30" s="214"/>
      <c r="BS30" s="1035"/>
      <c r="BT30" s="1036"/>
      <c r="BU30" s="1036"/>
      <c r="BV30" s="1036"/>
      <c r="BW30" s="1036"/>
      <c r="BX30" s="1036"/>
      <c r="BY30" s="1036"/>
      <c r="BZ30" s="1036"/>
      <c r="CA30" s="1036"/>
      <c r="CB30" s="1036"/>
      <c r="CC30" s="1036"/>
      <c r="CD30" s="1036"/>
      <c r="CE30" s="1036"/>
      <c r="CF30" s="1036"/>
      <c r="CG30" s="1037"/>
      <c r="CH30" s="1010"/>
      <c r="CI30" s="1011"/>
      <c r="CJ30" s="1011"/>
      <c r="CK30" s="1011"/>
      <c r="CL30" s="1012"/>
      <c r="CM30" s="1010"/>
      <c r="CN30" s="1011"/>
      <c r="CO30" s="1011"/>
      <c r="CP30" s="1011"/>
      <c r="CQ30" s="1012"/>
      <c r="CR30" s="1010"/>
      <c r="CS30" s="1011"/>
      <c r="CT30" s="1011"/>
      <c r="CU30" s="1011"/>
      <c r="CV30" s="1012"/>
      <c r="CW30" s="1010"/>
      <c r="CX30" s="1011"/>
      <c r="CY30" s="1011"/>
      <c r="CZ30" s="1011"/>
      <c r="DA30" s="1012"/>
      <c r="DB30" s="1010"/>
      <c r="DC30" s="1011"/>
      <c r="DD30" s="1011"/>
      <c r="DE30" s="1011"/>
      <c r="DF30" s="1012"/>
      <c r="DG30" s="1010"/>
      <c r="DH30" s="1011"/>
      <c r="DI30" s="1011"/>
      <c r="DJ30" s="1011"/>
      <c r="DK30" s="1012"/>
      <c r="DL30" s="1010"/>
      <c r="DM30" s="1011"/>
      <c r="DN30" s="1011"/>
      <c r="DO30" s="1011"/>
      <c r="DP30" s="1012"/>
      <c r="DQ30" s="1010"/>
      <c r="DR30" s="1011"/>
      <c r="DS30" s="1011"/>
      <c r="DT30" s="1011"/>
      <c r="DU30" s="1012"/>
      <c r="DV30" s="1013"/>
      <c r="DW30" s="1014"/>
      <c r="DX30" s="1014"/>
      <c r="DY30" s="1014"/>
      <c r="DZ30" s="1015"/>
      <c r="EA30" s="197"/>
    </row>
    <row r="31" spans="1:131" s="198" customFormat="1" ht="26.25" customHeight="1">
      <c r="A31" s="217">
        <v>4</v>
      </c>
      <c r="B31" s="1058" t="s">
        <v>378</v>
      </c>
      <c r="C31" s="1059"/>
      <c r="D31" s="1059"/>
      <c r="E31" s="1059"/>
      <c r="F31" s="1059"/>
      <c r="G31" s="1059"/>
      <c r="H31" s="1059"/>
      <c r="I31" s="1059"/>
      <c r="J31" s="1059"/>
      <c r="K31" s="1059"/>
      <c r="L31" s="1059"/>
      <c r="M31" s="1059"/>
      <c r="N31" s="1059"/>
      <c r="O31" s="1059"/>
      <c r="P31" s="1060"/>
      <c r="Q31" s="1064">
        <v>284</v>
      </c>
      <c r="R31" s="1065"/>
      <c r="S31" s="1065"/>
      <c r="T31" s="1065"/>
      <c r="U31" s="1065"/>
      <c r="V31" s="1065">
        <v>271</v>
      </c>
      <c r="W31" s="1065"/>
      <c r="X31" s="1065"/>
      <c r="Y31" s="1065"/>
      <c r="Z31" s="1065"/>
      <c r="AA31" s="1065">
        <v>13</v>
      </c>
      <c r="AB31" s="1065"/>
      <c r="AC31" s="1065"/>
      <c r="AD31" s="1065"/>
      <c r="AE31" s="1066"/>
      <c r="AF31" s="1040">
        <v>92</v>
      </c>
      <c r="AG31" s="1041"/>
      <c r="AH31" s="1041"/>
      <c r="AI31" s="1041"/>
      <c r="AJ31" s="1042"/>
      <c r="AK31" s="1006">
        <v>125</v>
      </c>
      <c r="AL31" s="997"/>
      <c r="AM31" s="997"/>
      <c r="AN31" s="997"/>
      <c r="AO31" s="997"/>
      <c r="AP31" s="997">
        <v>2303</v>
      </c>
      <c r="AQ31" s="997"/>
      <c r="AR31" s="997"/>
      <c r="AS31" s="997"/>
      <c r="AT31" s="997"/>
      <c r="AU31" s="997">
        <v>1725</v>
      </c>
      <c r="AV31" s="997"/>
      <c r="AW31" s="997"/>
      <c r="AX31" s="997"/>
      <c r="AY31" s="997"/>
      <c r="AZ31" s="1063" t="s">
        <v>476</v>
      </c>
      <c r="BA31" s="1063"/>
      <c r="BB31" s="1063"/>
      <c r="BC31" s="1063"/>
      <c r="BD31" s="1063"/>
      <c r="BE31" s="1053" t="s">
        <v>379</v>
      </c>
      <c r="BF31" s="1053"/>
      <c r="BG31" s="1053"/>
      <c r="BH31" s="1053"/>
      <c r="BI31" s="1054"/>
      <c r="BJ31" s="203"/>
      <c r="BK31" s="203"/>
      <c r="BL31" s="203"/>
      <c r="BM31" s="203"/>
      <c r="BN31" s="203"/>
      <c r="BO31" s="216"/>
      <c r="BP31" s="216"/>
      <c r="BQ31" s="213">
        <v>25</v>
      </c>
      <c r="BR31" s="214"/>
      <c r="BS31" s="1035"/>
      <c r="BT31" s="1036"/>
      <c r="BU31" s="1036"/>
      <c r="BV31" s="1036"/>
      <c r="BW31" s="1036"/>
      <c r="BX31" s="1036"/>
      <c r="BY31" s="1036"/>
      <c r="BZ31" s="1036"/>
      <c r="CA31" s="1036"/>
      <c r="CB31" s="1036"/>
      <c r="CC31" s="1036"/>
      <c r="CD31" s="1036"/>
      <c r="CE31" s="1036"/>
      <c r="CF31" s="1036"/>
      <c r="CG31" s="1037"/>
      <c r="CH31" s="1010"/>
      <c r="CI31" s="1011"/>
      <c r="CJ31" s="1011"/>
      <c r="CK31" s="1011"/>
      <c r="CL31" s="1012"/>
      <c r="CM31" s="1010"/>
      <c r="CN31" s="1011"/>
      <c r="CO31" s="1011"/>
      <c r="CP31" s="1011"/>
      <c r="CQ31" s="1012"/>
      <c r="CR31" s="1010"/>
      <c r="CS31" s="1011"/>
      <c r="CT31" s="1011"/>
      <c r="CU31" s="1011"/>
      <c r="CV31" s="1012"/>
      <c r="CW31" s="1010"/>
      <c r="CX31" s="1011"/>
      <c r="CY31" s="1011"/>
      <c r="CZ31" s="1011"/>
      <c r="DA31" s="1012"/>
      <c r="DB31" s="1010"/>
      <c r="DC31" s="1011"/>
      <c r="DD31" s="1011"/>
      <c r="DE31" s="1011"/>
      <c r="DF31" s="1012"/>
      <c r="DG31" s="1010"/>
      <c r="DH31" s="1011"/>
      <c r="DI31" s="1011"/>
      <c r="DJ31" s="1011"/>
      <c r="DK31" s="1012"/>
      <c r="DL31" s="1010"/>
      <c r="DM31" s="1011"/>
      <c r="DN31" s="1011"/>
      <c r="DO31" s="1011"/>
      <c r="DP31" s="1012"/>
      <c r="DQ31" s="1010"/>
      <c r="DR31" s="1011"/>
      <c r="DS31" s="1011"/>
      <c r="DT31" s="1011"/>
      <c r="DU31" s="1012"/>
      <c r="DV31" s="1013"/>
      <c r="DW31" s="1014"/>
      <c r="DX31" s="1014"/>
      <c r="DY31" s="1014"/>
      <c r="DZ31" s="1015"/>
      <c r="EA31" s="197"/>
    </row>
    <row r="32" spans="1:131" s="198" customFormat="1" ht="26.25" customHeight="1">
      <c r="A32" s="217">
        <v>5</v>
      </c>
      <c r="B32" s="1058" t="s">
        <v>380</v>
      </c>
      <c r="C32" s="1059"/>
      <c r="D32" s="1059"/>
      <c r="E32" s="1059"/>
      <c r="F32" s="1059"/>
      <c r="G32" s="1059"/>
      <c r="H32" s="1059"/>
      <c r="I32" s="1059"/>
      <c r="J32" s="1059"/>
      <c r="K32" s="1059"/>
      <c r="L32" s="1059"/>
      <c r="M32" s="1059"/>
      <c r="N32" s="1059"/>
      <c r="O32" s="1059"/>
      <c r="P32" s="1060"/>
      <c r="Q32" s="1064">
        <v>260</v>
      </c>
      <c r="R32" s="1065"/>
      <c r="S32" s="1065"/>
      <c r="T32" s="1065"/>
      <c r="U32" s="1065"/>
      <c r="V32" s="1065">
        <v>260</v>
      </c>
      <c r="W32" s="1065"/>
      <c r="X32" s="1065"/>
      <c r="Y32" s="1065"/>
      <c r="Z32" s="1065"/>
      <c r="AA32" s="1065" t="s">
        <v>476</v>
      </c>
      <c r="AB32" s="1065"/>
      <c r="AC32" s="1065"/>
      <c r="AD32" s="1065"/>
      <c r="AE32" s="1066"/>
      <c r="AF32" s="1040" t="s">
        <v>381</v>
      </c>
      <c r="AG32" s="1041"/>
      <c r="AH32" s="1041"/>
      <c r="AI32" s="1041"/>
      <c r="AJ32" s="1042"/>
      <c r="AK32" s="1006">
        <v>168</v>
      </c>
      <c r="AL32" s="997"/>
      <c r="AM32" s="997"/>
      <c r="AN32" s="997"/>
      <c r="AO32" s="997"/>
      <c r="AP32" s="997">
        <v>2166</v>
      </c>
      <c r="AQ32" s="997"/>
      <c r="AR32" s="997"/>
      <c r="AS32" s="997"/>
      <c r="AT32" s="997"/>
      <c r="AU32" s="997">
        <v>2114</v>
      </c>
      <c r="AV32" s="997"/>
      <c r="AW32" s="997"/>
      <c r="AX32" s="997"/>
      <c r="AY32" s="997"/>
      <c r="AZ32" s="1063" t="s">
        <v>476</v>
      </c>
      <c r="BA32" s="1063"/>
      <c r="BB32" s="1063"/>
      <c r="BC32" s="1063"/>
      <c r="BD32" s="1063"/>
      <c r="BE32" s="1053" t="s">
        <v>382</v>
      </c>
      <c r="BF32" s="1053"/>
      <c r="BG32" s="1053"/>
      <c r="BH32" s="1053"/>
      <c r="BI32" s="1054"/>
      <c r="BJ32" s="203"/>
      <c r="BK32" s="203"/>
      <c r="BL32" s="203"/>
      <c r="BM32" s="203"/>
      <c r="BN32" s="203"/>
      <c r="BO32" s="216"/>
      <c r="BP32" s="216"/>
      <c r="BQ32" s="213">
        <v>26</v>
      </c>
      <c r="BR32" s="214"/>
      <c r="BS32" s="1035"/>
      <c r="BT32" s="1036"/>
      <c r="BU32" s="1036"/>
      <c r="BV32" s="1036"/>
      <c r="BW32" s="1036"/>
      <c r="BX32" s="1036"/>
      <c r="BY32" s="1036"/>
      <c r="BZ32" s="1036"/>
      <c r="CA32" s="1036"/>
      <c r="CB32" s="1036"/>
      <c r="CC32" s="1036"/>
      <c r="CD32" s="1036"/>
      <c r="CE32" s="1036"/>
      <c r="CF32" s="1036"/>
      <c r="CG32" s="1037"/>
      <c r="CH32" s="1010"/>
      <c r="CI32" s="1011"/>
      <c r="CJ32" s="1011"/>
      <c r="CK32" s="1011"/>
      <c r="CL32" s="1012"/>
      <c r="CM32" s="1010"/>
      <c r="CN32" s="1011"/>
      <c r="CO32" s="1011"/>
      <c r="CP32" s="1011"/>
      <c r="CQ32" s="1012"/>
      <c r="CR32" s="1010"/>
      <c r="CS32" s="1011"/>
      <c r="CT32" s="1011"/>
      <c r="CU32" s="1011"/>
      <c r="CV32" s="1012"/>
      <c r="CW32" s="1010"/>
      <c r="CX32" s="1011"/>
      <c r="CY32" s="1011"/>
      <c r="CZ32" s="1011"/>
      <c r="DA32" s="1012"/>
      <c r="DB32" s="1010"/>
      <c r="DC32" s="1011"/>
      <c r="DD32" s="1011"/>
      <c r="DE32" s="1011"/>
      <c r="DF32" s="1012"/>
      <c r="DG32" s="1010"/>
      <c r="DH32" s="1011"/>
      <c r="DI32" s="1011"/>
      <c r="DJ32" s="1011"/>
      <c r="DK32" s="1012"/>
      <c r="DL32" s="1010"/>
      <c r="DM32" s="1011"/>
      <c r="DN32" s="1011"/>
      <c r="DO32" s="1011"/>
      <c r="DP32" s="1012"/>
      <c r="DQ32" s="1010"/>
      <c r="DR32" s="1011"/>
      <c r="DS32" s="1011"/>
      <c r="DT32" s="1011"/>
      <c r="DU32" s="1012"/>
      <c r="DV32" s="1013"/>
      <c r="DW32" s="1014"/>
      <c r="DX32" s="1014"/>
      <c r="DY32" s="1014"/>
      <c r="DZ32" s="1015"/>
      <c r="EA32" s="197"/>
    </row>
    <row r="33" spans="1:131" s="198" customFormat="1" ht="26.25" customHeight="1">
      <c r="A33" s="217">
        <v>6</v>
      </c>
      <c r="B33" s="1058"/>
      <c r="C33" s="1059"/>
      <c r="D33" s="1059"/>
      <c r="E33" s="1059"/>
      <c r="F33" s="1059"/>
      <c r="G33" s="1059"/>
      <c r="H33" s="1059"/>
      <c r="I33" s="1059"/>
      <c r="J33" s="1059"/>
      <c r="K33" s="1059"/>
      <c r="L33" s="1059"/>
      <c r="M33" s="1059"/>
      <c r="N33" s="1059"/>
      <c r="O33" s="1059"/>
      <c r="P33" s="1060"/>
      <c r="Q33" s="1064"/>
      <c r="R33" s="1065"/>
      <c r="S33" s="1065"/>
      <c r="T33" s="1065"/>
      <c r="U33" s="1065"/>
      <c r="V33" s="1065"/>
      <c r="W33" s="1065"/>
      <c r="X33" s="1065"/>
      <c r="Y33" s="1065"/>
      <c r="Z33" s="1065"/>
      <c r="AA33" s="1065"/>
      <c r="AB33" s="1065"/>
      <c r="AC33" s="1065"/>
      <c r="AD33" s="1065"/>
      <c r="AE33" s="1066"/>
      <c r="AF33" s="1040"/>
      <c r="AG33" s="1041"/>
      <c r="AH33" s="1041"/>
      <c r="AI33" s="1041"/>
      <c r="AJ33" s="1042"/>
      <c r="AK33" s="1006"/>
      <c r="AL33" s="997"/>
      <c r="AM33" s="997"/>
      <c r="AN33" s="997"/>
      <c r="AO33" s="997"/>
      <c r="AP33" s="997"/>
      <c r="AQ33" s="997"/>
      <c r="AR33" s="997"/>
      <c r="AS33" s="997"/>
      <c r="AT33" s="997"/>
      <c r="AU33" s="997"/>
      <c r="AV33" s="997"/>
      <c r="AW33" s="997"/>
      <c r="AX33" s="997"/>
      <c r="AY33" s="997"/>
      <c r="AZ33" s="1063"/>
      <c r="BA33" s="1063"/>
      <c r="BB33" s="1063"/>
      <c r="BC33" s="1063"/>
      <c r="BD33" s="1063"/>
      <c r="BE33" s="1053"/>
      <c r="BF33" s="1053"/>
      <c r="BG33" s="1053"/>
      <c r="BH33" s="1053"/>
      <c r="BI33" s="1054"/>
      <c r="BJ33" s="203"/>
      <c r="BK33" s="203"/>
      <c r="BL33" s="203"/>
      <c r="BM33" s="203"/>
      <c r="BN33" s="203"/>
      <c r="BO33" s="216"/>
      <c r="BP33" s="216"/>
      <c r="BQ33" s="213">
        <v>27</v>
      </c>
      <c r="BR33" s="214"/>
      <c r="BS33" s="1035"/>
      <c r="BT33" s="1036"/>
      <c r="BU33" s="1036"/>
      <c r="BV33" s="1036"/>
      <c r="BW33" s="1036"/>
      <c r="BX33" s="1036"/>
      <c r="BY33" s="1036"/>
      <c r="BZ33" s="1036"/>
      <c r="CA33" s="1036"/>
      <c r="CB33" s="1036"/>
      <c r="CC33" s="1036"/>
      <c r="CD33" s="1036"/>
      <c r="CE33" s="1036"/>
      <c r="CF33" s="1036"/>
      <c r="CG33" s="1037"/>
      <c r="CH33" s="1010"/>
      <c r="CI33" s="1011"/>
      <c r="CJ33" s="1011"/>
      <c r="CK33" s="1011"/>
      <c r="CL33" s="1012"/>
      <c r="CM33" s="1010"/>
      <c r="CN33" s="1011"/>
      <c r="CO33" s="1011"/>
      <c r="CP33" s="1011"/>
      <c r="CQ33" s="1012"/>
      <c r="CR33" s="1010"/>
      <c r="CS33" s="1011"/>
      <c r="CT33" s="1011"/>
      <c r="CU33" s="1011"/>
      <c r="CV33" s="1012"/>
      <c r="CW33" s="1010"/>
      <c r="CX33" s="1011"/>
      <c r="CY33" s="1011"/>
      <c r="CZ33" s="1011"/>
      <c r="DA33" s="1012"/>
      <c r="DB33" s="1010"/>
      <c r="DC33" s="1011"/>
      <c r="DD33" s="1011"/>
      <c r="DE33" s="1011"/>
      <c r="DF33" s="1012"/>
      <c r="DG33" s="1010"/>
      <c r="DH33" s="1011"/>
      <c r="DI33" s="1011"/>
      <c r="DJ33" s="1011"/>
      <c r="DK33" s="1012"/>
      <c r="DL33" s="1010"/>
      <c r="DM33" s="1011"/>
      <c r="DN33" s="1011"/>
      <c r="DO33" s="1011"/>
      <c r="DP33" s="1012"/>
      <c r="DQ33" s="1010"/>
      <c r="DR33" s="1011"/>
      <c r="DS33" s="1011"/>
      <c r="DT33" s="1011"/>
      <c r="DU33" s="1012"/>
      <c r="DV33" s="1013"/>
      <c r="DW33" s="1014"/>
      <c r="DX33" s="1014"/>
      <c r="DY33" s="1014"/>
      <c r="DZ33" s="1015"/>
      <c r="EA33" s="197"/>
    </row>
    <row r="34" spans="1:131" s="198" customFormat="1" ht="26.25" customHeight="1">
      <c r="A34" s="217">
        <v>7</v>
      </c>
      <c r="B34" s="1058"/>
      <c r="C34" s="1059"/>
      <c r="D34" s="1059"/>
      <c r="E34" s="1059"/>
      <c r="F34" s="1059"/>
      <c r="G34" s="1059"/>
      <c r="H34" s="1059"/>
      <c r="I34" s="1059"/>
      <c r="J34" s="1059"/>
      <c r="K34" s="1059"/>
      <c r="L34" s="1059"/>
      <c r="M34" s="1059"/>
      <c r="N34" s="1059"/>
      <c r="O34" s="1059"/>
      <c r="P34" s="1060"/>
      <c r="Q34" s="1064"/>
      <c r="R34" s="1065"/>
      <c r="S34" s="1065"/>
      <c r="T34" s="1065"/>
      <c r="U34" s="1065"/>
      <c r="V34" s="1065"/>
      <c r="W34" s="1065"/>
      <c r="X34" s="1065"/>
      <c r="Y34" s="1065"/>
      <c r="Z34" s="1065"/>
      <c r="AA34" s="1065"/>
      <c r="AB34" s="1065"/>
      <c r="AC34" s="1065"/>
      <c r="AD34" s="1065"/>
      <c r="AE34" s="1066"/>
      <c r="AF34" s="1040"/>
      <c r="AG34" s="1041"/>
      <c r="AH34" s="1041"/>
      <c r="AI34" s="1041"/>
      <c r="AJ34" s="1042"/>
      <c r="AK34" s="1006"/>
      <c r="AL34" s="997"/>
      <c r="AM34" s="997"/>
      <c r="AN34" s="997"/>
      <c r="AO34" s="997"/>
      <c r="AP34" s="997"/>
      <c r="AQ34" s="997"/>
      <c r="AR34" s="997"/>
      <c r="AS34" s="997"/>
      <c r="AT34" s="997"/>
      <c r="AU34" s="997"/>
      <c r="AV34" s="997"/>
      <c r="AW34" s="997"/>
      <c r="AX34" s="997"/>
      <c r="AY34" s="997"/>
      <c r="AZ34" s="1063"/>
      <c r="BA34" s="1063"/>
      <c r="BB34" s="1063"/>
      <c r="BC34" s="1063"/>
      <c r="BD34" s="1063"/>
      <c r="BE34" s="1053"/>
      <c r="BF34" s="1053"/>
      <c r="BG34" s="1053"/>
      <c r="BH34" s="1053"/>
      <c r="BI34" s="1054"/>
      <c r="BJ34" s="203"/>
      <c r="BK34" s="203"/>
      <c r="BL34" s="203"/>
      <c r="BM34" s="203"/>
      <c r="BN34" s="203"/>
      <c r="BO34" s="216"/>
      <c r="BP34" s="216"/>
      <c r="BQ34" s="213">
        <v>28</v>
      </c>
      <c r="BR34" s="214"/>
      <c r="BS34" s="1035"/>
      <c r="BT34" s="1036"/>
      <c r="BU34" s="1036"/>
      <c r="BV34" s="1036"/>
      <c r="BW34" s="1036"/>
      <c r="BX34" s="1036"/>
      <c r="BY34" s="1036"/>
      <c r="BZ34" s="1036"/>
      <c r="CA34" s="1036"/>
      <c r="CB34" s="1036"/>
      <c r="CC34" s="1036"/>
      <c r="CD34" s="1036"/>
      <c r="CE34" s="1036"/>
      <c r="CF34" s="1036"/>
      <c r="CG34" s="1037"/>
      <c r="CH34" s="1010"/>
      <c r="CI34" s="1011"/>
      <c r="CJ34" s="1011"/>
      <c r="CK34" s="1011"/>
      <c r="CL34" s="1012"/>
      <c r="CM34" s="1010"/>
      <c r="CN34" s="1011"/>
      <c r="CO34" s="1011"/>
      <c r="CP34" s="1011"/>
      <c r="CQ34" s="1012"/>
      <c r="CR34" s="1010"/>
      <c r="CS34" s="1011"/>
      <c r="CT34" s="1011"/>
      <c r="CU34" s="1011"/>
      <c r="CV34" s="1012"/>
      <c r="CW34" s="1010"/>
      <c r="CX34" s="1011"/>
      <c r="CY34" s="1011"/>
      <c r="CZ34" s="1011"/>
      <c r="DA34" s="1012"/>
      <c r="DB34" s="1010"/>
      <c r="DC34" s="1011"/>
      <c r="DD34" s="1011"/>
      <c r="DE34" s="1011"/>
      <c r="DF34" s="1012"/>
      <c r="DG34" s="1010"/>
      <c r="DH34" s="1011"/>
      <c r="DI34" s="1011"/>
      <c r="DJ34" s="1011"/>
      <c r="DK34" s="1012"/>
      <c r="DL34" s="1010"/>
      <c r="DM34" s="1011"/>
      <c r="DN34" s="1011"/>
      <c r="DO34" s="1011"/>
      <c r="DP34" s="1012"/>
      <c r="DQ34" s="1010"/>
      <c r="DR34" s="1011"/>
      <c r="DS34" s="1011"/>
      <c r="DT34" s="1011"/>
      <c r="DU34" s="1012"/>
      <c r="DV34" s="1013"/>
      <c r="DW34" s="1014"/>
      <c r="DX34" s="1014"/>
      <c r="DY34" s="1014"/>
      <c r="DZ34" s="1015"/>
      <c r="EA34" s="197"/>
    </row>
    <row r="35" spans="1:131" s="198" customFormat="1" ht="26.25" customHeight="1">
      <c r="A35" s="217">
        <v>8</v>
      </c>
      <c r="B35" s="1058"/>
      <c r="C35" s="1059"/>
      <c r="D35" s="1059"/>
      <c r="E35" s="1059"/>
      <c r="F35" s="1059"/>
      <c r="G35" s="1059"/>
      <c r="H35" s="1059"/>
      <c r="I35" s="1059"/>
      <c r="J35" s="1059"/>
      <c r="K35" s="1059"/>
      <c r="L35" s="1059"/>
      <c r="M35" s="1059"/>
      <c r="N35" s="1059"/>
      <c r="O35" s="1059"/>
      <c r="P35" s="1060"/>
      <c r="Q35" s="1064"/>
      <c r="R35" s="1065"/>
      <c r="S35" s="1065"/>
      <c r="T35" s="1065"/>
      <c r="U35" s="1065"/>
      <c r="V35" s="1065"/>
      <c r="W35" s="1065"/>
      <c r="X35" s="1065"/>
      <c r="Y35" s="1065"/>
      <c r="Z35" s="1065"/>
      <c r="AA35" s="1065"/>
      <c r="AB35" s="1065"/>
      <c r="AC35" s="1065"/>
      <c r="AD35" s="1065"/>
      <c r="AE35" s="1066"/>
      <c r="AF35" s="1040"/>
      <c r="AG35" s="1041"/>
      <c r="AH35" s="1041"/>
      <c r="AI35" s="1041"/>
      <c r="AJ35" s="1042"/>
      <c r="AK35" s="1006"/>
      <c r="AL35" s="997"/>
      <c r="AM35" s="997"/>
      <c r="AN35" s="997"/>
      <c r="AO35" s="997"/>
      <c r="AP35" s="997"/>
      <c r="AQ35" s="997"/>
      <c r="AR35" s="997"/>
      <c r="AS35" s="997"/>
      <c r="AT35" s="997"/>
      <c r="AU35" s="997"/>
      <c r="AV35" s="997"/>
      <c r="AW35" s="997"/>
      <c r="AX35" s="997"/>
      <c r="AY35" s="997"/>
      <c r="AZ35" s="1063"/>
      <c r="BA35" s="1063"/>
      <c r="BB35" s="1063"/>
      <c r="BC35" s="1063"/>
      <c r="BD35" s="1063"/>
      <c r="BE35" s="1053"/>
      <c r="BF35" s="1053"/>
      <c r="BG35" s="1053"/>
      <c r="BH35" s="1053"/>
      <c r="BI35" s="1054"/>
      <c r="BJ35" s="203"/>
      <c r="BK35" s="203"/>
      <c r="BL35" s="203"/>
      <c r="BM35" s="203"/>
      <c r="BN35" s="203"/>
      <c r="BO35" s="216"/>
      <c r="BP35" s="216"/>
      <c r="BQ35" s="213">
        <v>29</v>
      </c>
      <c r="BR35" s="214"/>
      <c r="BS35" s="1035"/>
      <c r="BT35" s="1036"/>
      <c r="BU35" s="1036"/>
      <c r="BV35" s="1036"/>
      <c r="BW35" s="1036"/>
      <c r="BX35" s="1036"/>
      <c r="BY35" s="1036"/>
      <c r="BZ35" s="1036"/>
      <c r="CA35" s="1036"/>
      <c r="CB35" s="1036"/>
      <c r="CC35" s="1036"/>
      <c r="CD35" s="1036"/>
      <c r="CE35" s="1036"/>
      <c r="CF35" s="1036"/>
      <c r="CG35" s="1037"/>
      <c r="CH35" s="1010"/>
      <c r="CI35" s="1011"/>
      <c r="CJ35" s="1011"/>
      <c r="CK35" s="1011"/>
      <c r="CL35" s="1012"/>
      <c r="CM35" s="1010"/>
      <c r="CN35" s="1011"/>
      <c r="CO35" s="1011"/>
      <c r="CP35" s="1011"/>
      <c r="CQ35" s="1012"/>
      <c r="CR35" s="1010"/>
      <c r="CS35" s="1011"/>
      <c r="CT35" s="1011"/>
      <c r="CU35" s="1011"/>
      <c r="CV35" s="1012"/>
      <c r="CW35" s="1010"/>
      <c r="CX35" s="1011"/>
      <c r="CY35" s="1011"/>
      <c r="CZ35" s="1011"/>
      <c r="DA35" s="1012"/>
      <c r="DB35" s="1010"/>
      <c r="DC35" s="1011"/>
      <c r="DD35" s="1011"/>
      <c r="DE35" s="1011"/>
      <c r="DF35" s="1012"/>
      <c r="DG35" s="1010"/>
      <c r="DH35" s="1011"/>
      <c r="DI35" s="1011"/>
      <c r="DJ35" s="1011"/>
      <c r="DK35" s="1012"/>
      <c r="DL35" s="1010"/>
      <c r="DM35" s="1011"/>
      <c r="DN35" s="1011"/>
      <c r="DO35" s="1011"/>
      <c r="DP35" s="1012"/>
      <c r="DQ35" s="1010"/>
      <c r="DR35" s="1011"/>
      <c r="DS35" s="1011"/>
      <c r="DT35" s="1011"/>
      <c r="DU35" s="1012"/>
      <c r="DV35" s="1013"/>
      <c r="DW35" s="1014"/>
      <c r="DX35" s="1014"/>
      <c r="DY35" s="1014"/>
      <c r="DZ35" s="1015"/>
      <c r="EA35" s="197"/>
    </row>
    <row r="36" spans="1:131" s="198" customFormat="1" ht="26.25" customHeight="1">
      <c r="A36" s="217">
        <v>9</v>
      </c>
      <c r="B36" s="1058"/>
      <c r="C36" s="1059"/>
      <c r="D36" s="1059"/>
      <c r="E36" s="1059"/>
      <c r="F36" s="1059"/>
      <c r="G36" s="1059"/>
      <c r="H36" s="1059"/>
      <c r="I36" s="1059"/>
      <c r="J36" s="1059"/>
      <c r="K36" s="1059"/>
      <c r="L36" s="1059"/>
      <c r="M36" s="1059"/>
      <c r="N36" s="1059"/>
      <c r="O36" s="1059"/>
      <c r="P36" s="1060"/>
      <c r="Q36" s="1064"/>
      <c r="R36" s="1065"/>
      <c r="S36" s="1065"/>
      <c r="T36" s="1065"/>
      <c r="U36" s="1065"/>
      <c r="V36" s="1065"/>
      <c r="W36" s="1065"/>
      <c r="X36" s="1065"/>
      <c r="Y36" s="1065"/>
      <c r="Z36" s="1065"/>
      <c r="AA36" s="1065"/>
      <c r="AB36" s="1065"/>
      <c r="AC36" s="1065"/>
      <c r="AD36" s="1065"/>
      <c r="AE36" s="1066"/>
      <c r="AF36" s="1040"/>
      <c r="AG36" s="1041"/>
      <c r="AH36" s="1041"/>
      <c r="AI36" s="1041"/>
      <c r="AJ36" s="1042"/>
      <c r="AK36" s="1006"/>
      <c r="AL36" s="997"/>
      <c r="AM36" s="997"/>
      <c r="AN36" s="997"/>
      <c r="AO36" s="997"/>
      <c r="AP36" s="997"/>
      <c r="AQ36" s="997"/>
      <c r="AR36" s="997"/>
      <c r="AS36" s="997"/>
      <c r="AT36" s="997"/>
      <c r="AU36" s="997"/>
      <c r="AV36" s="997"/>
      <c r="AW36" s="997"/>
      <c r="AX36" s="997"/>
      <c r="AY36" s="997"/>
      <c r="AZ36" s="1063"/>
      <c r="BA36" s="1063"/>
      <c r="BB36" s="1063"/>
      <c r="BC36" s="1063"/>
      <c r="BD36" s="1063"/>
      <c r="BE36" s="1053"/>
      <c r="BF36" s="1053"/>
      <c r="BG36" s="1053"/>
      <c r="BH36" s="1053"/>
      <c r="BI36" s="1054"/>
      <c r="BJ36" s="203"/>
      <c r="BK36" s="203"/>
      <c r="BL36" s="203"/>
      <c r="BM36" s="203"/>
      <c r="BN36" s="203"/>
      <c r="BO36" s="216"/>
      <c r="BP36" s="216"/>
      <c r="BQ36" s="213">
        <v>30</v>
      </c>
      <c r="BR36" s="214"/>
      <c r="BS36" s="1035"/>
      <c r="BT36" s="1036"/>
      <c r="BU36" s="1036"/>
      <c r="BV36" s="1036"/>
      <c r="BW36" s="1036"/>
      <c r="BX36" s="1036"/>
      <c r="BY36" s="1036"/>
      <c r="BZ36" s="1036"/>
      <c r="CA36" s="1036"/>
      <c r="CB36" s="1036"/>
      <c r="CC36" s="1036"/>
      <c r="CD36" s="1036"/>
      <c r="CE36" s="1036"/>
      <c r="CF36" s="1036"/>
      <c r="CG36" s="1037"/>
      <c r="CH36" s="1010"/>
      <c r="CI36" s="1011"/>
      <c r="CJ36" s="1011"/>
      <c r="CK36" s="1011"/>
      <c r="CL36" s="1012"/>
      <c r="CM36" s="1010"/>
      <c r="CN36" s="1011"/>
      <c r="CO36" s="1011"/>
      <c r="CP36" s="1011"/>
      <c r="CQ36" s="1012"/>
      <c r="CR36" s="1010"/>
      <c r="CS36" s="1011"/>
      <c r="CT36" s="1011"/>
      <c r="CU36" s="1011"/>
      <c r="CV36" s="1012"/>
      <c r="CW36" s="1010"/>
      <c r="CX36" s="1011"/>
      <c r="CY36" s="1011"/>
      <c r="CZ36" s="1011"/>
      <c r="DA36" s="1012"/>
      <c r="DB36" s="1010"/>
      <c r="DC36" s="1011"/>
      <c r="DD36" s="1011"/>
      <c r="DE36" s="1011"/>
      <c r="DF36" s="1012"/>
      <c r="DG36" s="1010"/>
      <c r="DH36" s="1011"/>
      <c r="DI36" s="1011"/>
      <c r="DJ36" s="1011"/>
      <c r="DK36" s="1012"/>
      <c r="DL36" s="1010"/>
      <c r="DM36" s="1011"/>
      <c r="DN36" s="1011"/>
      <c r="DO36" s="1011"/>
      <c r="DP36" s="1012"/>
      <c r="DQ36" s="1010"/>
      <c r="DR36" s="1011"/>
      <c r="DS36" s="1011"/>
      <c r="DT36" s="1011"/>
      <c r="DU36" s="1012"/>
      <c r="DV36" s="1013"/>
      <c r="DW36" s="1014"/>
      <c r="DX36" s="1014"/>
      <c r="DY36" s="1014"/>
      <c r="DZ36" s="1015"/>
      <c r="EA36" s="197"/>
    </row>
    <row r="37" spans="1:131" s="198" customFormat="1" ht="26.25" customHeight="1">
      <c r="A37" s="217">
        <v>10</v>
      </c>
      <c r="B37" s="1058"/>
      <c r="C37" s="1059"/>
      <c r="D37" s="1059"/>
      <c r="E37" s="1059"/>
      <c r="F37" s="1059"/>
      <c r="G37" s="1059"/>
      <c r="H37" s="1059"/>
      <c r="I37" s="1059"/>
      <c r="J37" s="1059"/>
      <c r="K37" s="1059"/>
      <c r="L37" s="1059"/>
      <c r="M37" s="1059"/>
      <c r="N37" s="1059"/>
      <c r="O37" s="1059"/>
      <c r="P37" s="1060"/>
      <c r="Q37" s="1064"/>
      <c r="R37" s="1065"/>
      <c r="S37" s="1065"/>
      <c r="T37" s="1065"/>
      <c r="U37" s="1065"/>
      <c r="V37" s="1065"/>
      <c r="W37" s="1065"/>
      <c r="X37" s="1065"/>
      <c r="Y37" s="1065"/>
      <c r="Z37" s="1065"/>
      <c r="AA37" s="1065"/>
      <c r="AB37" s="1065"/>
      <c r="AC37" s="1065"/>
      <c r="AD37" s="1065"/>
      <c r="AE37" s="1066"/>
      <c r="AF37" s="1040"/>
      <c r="AG37" s="1041"/>
      <c r="AH37" s="1041"/>
      <c r="AI37" s="1041"/>
      <c r="AJ37" s="1042"/>
      <c r="AK37" s="1006"/>
      <c r="AL37" s="997"/>
      <c r="AM37" s="997"/>
      <c r="AN37" s="997"/>
      <c r="AO37" s="997"/>
      <c r="AP37" s="997"/>
      <c r="AQ37" s="997"/>
      <c r="AR37" s="997"/>
      <c r="AS37" s="997"/>
      <c r="AT37" s="997"/>
      <c r="AU37" s="997"/>
      <c r="AV37" s="997"/>
      <c r="AW37" s="997"/>
      <c r="AX37" s="997"/>
      <c r="AY37" s="997"/>
      <c r="AZ37" s="1063"/>
      <c r="BA37" s="1063"/>
      <c r="BB37" s="1063"/>
      <c r="BC37" s="1063"/>
      <c r="BD37" s="1063"/>
      <c r="BE37" s="1053"/>
      <c r="BF37" s="1053"/>
      <c r="BG37" s="1053"/>
      <c r="BH37" s="1053"/>
      <c r="BI37" s="1054"/>
      <c r="BJ37" s="203"/>
      <c r="BK37" s="203"/>
      <c r="BL37" s="203"/>
      <c r="BM37" s="203"/>
      <c r="BN37" s="203"/>
      <c r="BO37" s="216"/>
      <c r="BP37" s="216"/>
      <c r="BQ37" s="213">
        <v>31</v>
      </c>
      <c r="BR37" s="214"/>
      <c r="BS37" s="1035"/>
      <c r="BT37" s="1036"/>
      <c r="BU37" s="1036"/>
      <c r="BV37" s="1036"/>
      <c r="BW37" s="1036"/>
      <c r="BX37" s="1036"/>
      <c r="BY37" s="1036"/>
      <c r="BZ37" s="1036"/>
      <c r="CA37" s="1036"/>
      <c r="CB37" s="1036"/>
      <c r="CC37" s="1036"/>
      <c r="CD37" s="1036"/>
      <c r="CE37" s="1036"/>
      <c r="CF37" s="1036"/>
      <c r="CG37" s="1037"/>
      <c r="CH37" s="1010"/>
      <c r="CI37" s="1011"/>
      <c r="CJ37" s="1011"/>
      <c r="CK37" s="1011"/>
      <c r="CL37" s="1012"/>
      <c r="CM37" s="1010"/>
      <c r="CN37" s="1011"/>
      <c r="CO37" s="1011"/>
      <c r="CP37" s="1011"/>
      <c r="CQ37" s="1012"/>
      <c r="CR37" s="1010"/>
      <c r="CS37" s="1011"/>
      <c r="CT37" s="1011"/>
      <c r="CU37" s="1011"/>
      <c r="CV37" s="1012"/>
      <c r="CW37" s="1010"/>
      <c r="CX37" s="1011"/>
      <c r="CY37" s="1011"/>
      <c r="CZ37" s="1011"/>
      <c r="DA37" s="1012"/>
      <c r="DB37" s="1010"/>
      <c r="DC37" s="1011"/>
      <c r="DD37" s="1011"/>
      <c r="DE37" s="1011"/>
      <c r="DF37" s="1012"/>
      <c r="DG37" s="1010"/>
      <c r="DH37" s="1011"/>
      <c r="DI37" s="1011"/>
      <c r="DJ37" s="1011"/>
      <c r="DK37" s="1012"/>
      <c r="DL37" s="1010"/>
      <c r="DM37" s="1011"/>
      <c r="DN37" s="1011"/>
      <c r="DO37" s="1011"/>
      <c r="DP37" s="1012"/>
      <c r="DQ37" s="1010"/>
      <c r="DR37" s="1011"/>
      <c r="DS37" s="1011"/>
      <c r="DT37" s="1011"/>
      <c r="DU37" s="1012"/>
      <c r="DV37" s="1013"/>
      <c r="DW37" s="1014"/>
      <c r="DX37" s="1014"/>
      <c r="DY37" s="1014"/>
      <c r="DZ37" s="1015"/>
      <c r="EA37" s="197"/>
    </row>
    <row r="38" spans="1:131" s="198" customFormat="1" ht="26.25" customHeight="1">
      <c r="A38" s="217">
        <v>11</v>
      </c>
      <c r="B38" s="1058"/>
      <c r="C38" s="1059"/>
      <c r="D38" s="1059"/>
      <c r="E38" s="1059"/>
      <c r="F38" s="1059"/>
      <c r="G38" s="1059"/>
      <c r="H38" s="1059"/>
      <c r="I38" s="1059"/>
      <c r="J38" s="1059"/>
      <c r="K38" s="1059"/>
      <c r="L38" s="1059"/>
      <c r="M38" s="1059"/>
      <c r="N38" s="1059"/>
      <c r="O38" s="1059"/>
      <c r="P38" s="1060"/>
      <c r="Q38" s="1064"/>
      <c r="R38" s="1065"/>
      <c r="S38" s="1065"/>
      <c r="T38" s="1065"/>
      <c r="U38" s="1065"/>
      <c r="V38" s="1065"/>
      <c r="W38" s="1065"/>
      <c r="X38" s="1065"/>
      <c r="Y38" s="1065"/>
      <c r="Z38" s="1065"/>
      <c r="AA38" s="1065"/>
      <c r="AB38" s="1065"/>
      <c r="AC38" s="1065"/>
      <c r="AD38" s="1065"/>
      <c r="AE38" s="1066"/>
      <c r="AF38" s="1040"/>
      <c r="AG38" s="1041"/>
      <c r="AH38" s="1041"/>
      <c r="AI38" s="1041"/>
      <c r="AJ38" s="1042"/>
      <c r="AK38" s="1006"/>
      <c r="AL38" s="997"/>
      <c r="AM38" s="997"/>
      <c r="AN38" s="997"/>
      <c r="AO38" s="997"/>
      <c r="AP38" s="997"/>
      <c r="AQ38" s="997"/>
      <c r="AR38" s="997"/>
      <c r="AS38" s="997"/>
      <c r="AT38" s="997"/>
      <c r="AU38" s="997"/>
      <c r="AV38" s="997"/>
      <c r="AW38" s="997"/>
      <c r="AX38" s="997"/>
      <c r="AY38" s="997"/>
      <c r="AZ38" s="1063"/>
      <c r="BA38" s="1063"/>
      <c r="BB38" s="1063"/>
      <c r="BC38" s="1063"/>
      <c r="BD38" s="1063"/>
      <c r="BE38" s="1053"/>
      <c r="BF38" s="1053"/>
      <c r="BG38" s="1053"/>
      <c r="BH38" s="1053"/>
      <c r="BI38" s="1054"/>
      <c r="BJ38" s="203"/>
      <c r="BK38" s="203"/>
      <c r="BL38" s="203"/>
      <c r="BM38" s="203"/>
      <c r="BN38" s="203"/>
      <c r="BO38" s="216"/>
      <c r="BP38" s="216"/>
      <c r="BQ38" s="213">
        <v>32</v>
      </c>
      <c r="BR38" s="214"/>
      <c r="BS38" s="1035"/>
      <c r="BT38" s="1036"/>
      <c r="BU38" s="1036"/>
      <c r="BV38" s="1036"/>
      <c r="BW38" s="1036"/>
      <c r="BX38" s="1036"/>
      <c r="BY38" s="1036"/>
      <c r="BZ38" s="1036"/>
      <c r="CA38" s="1036"/>
      <c r="CB38" s="1036"/>
      <c r="CC38" s="1036"/>
      <c r="CD38" s="1036"/>
      <c r="CE38" s="1036"/>
      <c r="CF38" s="1036"/>
      <c r="CG38" s="1037"/>
      <c r="CH38" s="1010"/>
      <c r="CI38" s="1011"/>
      <c r="CJ38" s="1011"/>
      <c r="CK38" s="1011"/>
      <c r="CL38" s="1012"/>
      <c r="CM38" s="1010"/>
      <c r="CN38" s="1011"/>
      <c r="CO38" s="1011"/>
      <c r="CP38" s="1011"/>
      <c r="CQ38" s="1012"/>
      <c r="CR38" s="1010"/>
      <c r="CS38" s="1011"/>
      <c r="CT38" s="1011"/>
      <c r="CU38" s="1011"/>
      <c r="CV38" s="1012"/>
      <c r="CW38" s="1010"/>
      <c r="CX38" s="1011"/>
      <c r="CY38" s="1011"/>
      <c r="CZ38" s="1011"/>
      <c r="DA38" s="1012"/>
      <c r="DB38" s="1010"/>
      <c r="DC38" s="1011"/>
      <c r="DD38" s="1011"/>
      <c r="DE38" s="1011"/>
      <c r="DF38" s="1012"/>
      <c r="DG38" s="1010"/>
      <c r="DH38" s="1011"/>
      <c r="DI38" s="1011"/>
      <c r="DJ38" s="1011"/>
      <c r="DK38" s="1012"/>
      <c r="DL38" s="1010"/>
      <c r="DM38" s="1011"/>
      <c r="DN38" s="1011"/>
      <c r="DO38" s="1011"/>
      <c r="DP38" s="1012"/>
      <c r="DQ38" s="1010"/>
      <c r="DR38" s="1011"/>
      <c r="DS38" s="1011"/>
      <c r="DT38" s="1011"/>
      <c r="DU38" s="1012"/>
      <c r="DV38" s="1013"/>
      <c r="DW38" s="1014"/>
      <c r="DX38" s="1014"/>
      <c r="DY38" s="1014"/>
      <c r="DZ38" s="1015"/>
      <c r="EA38" s="197"/>
    </row>
    <row r="39" spans="1:131" s="198" customFormat="1" ht="26.25" customHeight="1">
      <c r="A39" s="217">
        <v>12</v>
      </c>
      <c r="B39" s="1058"/>
      <c r="C39" s="1059"/>
      <c r="D39" s="1059"/>
      <c r="E39" s="1059"/>
      <c r="F39" s="1059"/>
      <c r="G39" s="1059"/>
      <c r="H39" s="1059"/>
      <c r="I39" s="1059"/>
      <c r="J39" s="1059"/>
      <c r="K39" s="1059"/>
      <c r="L39" s="1059"/>
      <c r="M39" s="1059"/>
      <c r="N39" s="1059"/>
      <c r="O39" s="1059"/>
      <c r="P39" s="1060"/>
      <c r="Q39" s="1064"/>
      <c r="R39" s="1065"/>
      <c r="S39" s="1065"/>
      <c r="T39" s="1065"/>
      <c r="U39" s="1065"/>
      <c r="V39" s="1065"/>
      <c r="W39" s="1065"/>
      <c r="X39" s="1065"/>
      <c r="Y39" s="1065"/>
      <c r="Z39" s="1065"/>
      <c r="AA39" s="1065"/>
      <c r="AB39" s="1065"/>
      <c r="AC39" s="1065"/>
      <c r="AD39" s="1065"/>
      <c r="AE39" s="1066"/>
      <c r="AF39" s="1040"/>
      <c r="AG39" s="1041"/>
      <c r="AH39" s="1041"/>
      <c r="AI39" s="1041"/>
      <c r="AJ39" s="1042"/>
      <c r="AK39" s="1006"/>
      <c r="AL39" s="997"/>
      <c r="AM39" s="997"/>
      <c r="AN39" s="997"/>
      <c r="AO39" s="997"/>
      <c r="AP39" s="997"/>
      <c r="AQ39" s="997"/>
      <c r="AR39" s="997"/>
      <c r="AS39" s="997"/>
      <c r="AT39" s="997"/>
      <c r="AU39" s="997"/>
      <c r="AV39" s="997"/>
      <c r="AW39" s="997"/>
      <c r="AX39" s="997"/>
      <c r="AY39" s="997"/>
      <c r="AZ39" s="1063"/>
      <c r="BA39" s="1063"/>
      <c r="BB39" s="1063"/>
      <c r="BC39" s="1063"/>
      <c r="BD39" s="1063"/>
      <c r="BE39" s="1053"/>
      <c r="BF39" s="1053"/>
      <c r="BG39" s="1053"/>
      <c r="BH39" s="1053"/>
      <c r="BI39" s="1054"/>
      <c r="BJ39" s="203"/>
      <c r="BK39" s="203"/>
      <c r="BL39" s="203"/>
      <c r="BM39" s="203"/>
      <c r="BN39" s="203"/>
      <c r="BO39" s="216"/>
      <c r="BP39" s="216"/>
      <c r="BQ39" s="213">
        <v>33</v>
      </c>
      <c r="BR39" s="214"/>
      <c r="BS39" s="1035"/>
      <c r="BT39" s="1036"/>
      <c r="BU39" s="1036"/>
      <c r="BV39" s="1036"/>
      <c r="BW39" s="1036"/>
      <c r="BX39" s="1036"/>
      <c r="BY39" s="1036"/>
      <c r="BZ39" s="1036"/>
      <c r="CA39" s="1036"/>
      <c r="CB39" s="1036"/>
      <c r="CC39" s="1036"/>
      <c r="CD39" s="1036"/>
      <c r="CE39" s="1036"/>
      <c r="CF39" s="1036"/>
      <c r="CG39" s="1037"/>
      <c r="CH39" s="1010"/>
      <c r="CI39" s="1011"/>
      <c r="CJ39" s="1011"/>
      <c r="CK39" s="1011"/>
      <c r="CL39" s="1012"/>
      <c r="CM39" s="1010"/>
      <c r="CN39" s="1011"/>
      <c r="CO39" s="1011"/>
      <c r="CP39" s="1011"/>
      <c r="CQ39" s="1012"/>
      <c r="CR39" s="1010"/>
      <c r="CS39" s="1011"/>
      <c r="CT39" s="1011"/>
      <c r="CU39" s="1011"/>
      <c r="CV39" s="1012"/>
      <c r="CW39" s="1010"/>
      <c r="CX39" s="1011"/>
      <c r="CY39" s="1011"/>
      <c r="CZ39" s="1011"/>
      <c r="DA39" s="1012"/>
      <c r="DB39" s="1010"/>
      <c r="DC39" s="1011"/>
      <c r="DD39" s="1011"/>
      <c r="DE39" s="1011"/>
      <c r="DF39" s="1012"/>
      <c r="DG39" s="1010"/>
      <c r="DH39" s="1011"/>
      <c r="DI39" s="1011"/>
      <c r="DJ39" s="1011"/>
      <c r="DK39" s="1012"/>
      <c r="DL39" s="1010"/>
      <c r="DM39" s="1011"/>
      <c r="DN39" s="1011"/>
      <c r="DO39" s="1011"/>
      <c r="DP39" s="1012"/>
      <c r="DQ39" s="1010"/>
      <c r="DR39" s="1011"/>
      <c r="DS39" s="1011"/>
      <c r="DT39" s="1011"/>
      <c r="DU39" s="1012"/>
      <c r="DV39" s="1013"/>
      <c r="DW39" s="1014"/>
      <c r="DX39" s="1014"/>
      <c r="DY39" s="1014"/>
      <c r="DZ39" s="1015"/>
      <c r="EA39" s="197"/>
    </row>
    <row r="40" spans="1:131" s="198" customFormat="1" ht="26.25" customHeight="1">
      <c r="A40" s="212">
        <v>13</v>
      </c>
      <c r="B40" s="1058"/>
      <c r="C40" s="1059"/>
      <c r="D40" s="1059"/>
      <c r="E40" s="1059"/>
      <c r="F40" s="1059"/>
      <c r="G40" s="1059"/>
      <c r="H40" s="1059"/>
      <c r="I40" s="1059"/>
      <c r="J40" s="1059"/>
      <c r="K40" s="1059"/>
      <c r="L40" s="1059"/>
      <c r="M40" s="1059"/>
      <c r="N40" s="1059"/>
      <c r="O40" s="1059"/>
      <c r="P40" s="1060"/>
      <c r="Q40" s="1064"/>
      <c r="R40" s="1065"/>
      <c r="S40" s="1065"/>
      <c r="T40" s="1065"/>
      <c r="U40" s="1065"/>
      <c r="V40" s="1065"/>
      <c r="W40" s="1065"/>
      <c r="X40" s="1065"/>
      <c r="Y40" s="1065"/>
      <c r="Z40" s="1065"/>
      <c r="AA40" s="1065"/>
      <c r="AB40" s="1065"/>
      <c r="AC40" s="1065"/>
      <c r="AD40" s="1065"/>
      <c r="AE40" s="1066"/>
      <c r="AF40" s="1040"/>
      <c r="AG40" s="1041"/>
      <c r="AH40" s="1041"/>
      <c r="AI40" s="1041"/>
      <c r="AJ40" s="1042"/>
      <c r="AK40" s="1006"/>
      <c r="AL40" s="997"/>
      <c r="AM40" s="997"/>
      <c r="AN40" s="997"/>
      <c r="AO40" s="997"/>
      <c r="AP40" s="997"/>
      <c r="AQ40" s="997"/>
      <c r="AR40" s="997"/>
      <c r="AS40" s="997"/>
      <c r="AT40" s="997"/>
      <c r="AU40" s="997"/>
      <c r="AV40" s="997"/>
      <c r="AW40" s="997"/>
      <c r="AX40" s="997"/>
      <c r="AY40" s="997"/>
      <c r="AZ40" s="1063"/>
      <c r="BA40" s="1063"/>
      <c r="BB40" s="1063"/>
      <c r="BC40" s="1063"/>
      <c r="BD40" s="1063"/>
      <c r="BE40" s="1053"/>
      <c r="BF40" s="1053"/>
      <c r="BG40" s="1053"/>
      <c r="BH40" s="1053"/>
      <c r="BI40" s="1054"/>
      <c r="BJ40" s="203"/>
      <c r="BK40" s="203"/>
      <c r="BL40" s="203"/>
      <c r="BM40" s="203"/>
      <c r="BN40" s="203"/>
      <c r="BO40" s="216"/>
      <c r="BP40" s="216"/>
      <c r="BQ40" s="213">
        <v>34</v>
      </c>
      <c r="BR40" s="214"/>
      <c r="BS40" s="1035"/>
      <c r="BT40" s="1036"/>
      <c r="BU40" s="1036"/>
      <c r="BV40" s="1036"/>
      <c r="BW40" s="1036"/>
      <c r="BX40" s="1036"/>
      <c r="BY40" s="1036"/>
      <c r="BZ40" s="1036"/>
      <c r="CA40" s="1036"/>
      <c r="CB40" s="1036"/>
      <c r="CC40" s="1036"/>
      <c r="CD40" s="1036"/>
      <c r="CE40" s="1036"/>
      <c r="CF40" s="1036"/>
      <c r="CG40" s="1037"/>
      <c r="CH40" s="1010"/>
      <c r="CI40" s="1011"/>
      <c r="CJ40" s="1011"/>
      <c r="CK40" s="1011"/>
      <c r="CL40" s="1012"/>
      <c r="CM40" s="1010"/>
      <c r="CN40" s="1011"/>
      <c r="CO40" s="1011"/>
      <c r="CP40" s="1011"/>
      <c r="CQ40" s="1012"/>
      <c r="CR40" s="1010"/>
      <c r="CS40" s="1011"/>
      <c r="CT40" s="1011"/>
      <c r="CU40" s="1011"/>
      <c r="CV40" s="1012"/>
      <c r="CW40" s="1010"/>
      <c r="CX40" s="1011"/>
      <c r="CY40" s="1011"/>
      <c r="CZ40" s="1011"/>
      <c r="DA40" s="1012"/>
      <c r="DB40" s="1010"/>
      <c r="DC40" s="1011"/>
      <c r="DD40" s="1011"/>
      <c r="DE40" s="1011"/>
      <c r="DF40" s="1012"/>
      <c r="DG40" s="1010"/>
      <c r="DH40" s="1011"/>
      <c r="DI40" s="1011"/>
      <c r="DJ40" s="1011"/>
      <c r="DK40" s="1012"/>
      <c r="DL40" s="1010"/>
      <c r="DM40" s="1011"/>
      <c r="DN40" s="1011"/>
      <c r="DO40" s="1011"/>
      <c r="DP40" s="1012"/>
      <c r="DQ40" s="1010"/>
      <c r="DR40" s="1011"/>
      <c r="DS40" s="1011"/>
      <c r="DT40" s="1011"/>
      <c r="DU40" s="1012"/>
      <c r="DV40" s="1013"/>
      <c r="DW40" s="1014"/>
      <c r="DX40" s="1014"/>
      <c r="DY40" s="1014"/>
      <c r="DZ40" s="1015"/>
      <c r="EA40" s="197"/>
    </row>
    <row r="41" spans="1:131" s="198" customFormat="1" ht="26.25" customHeight="1">
      <c r="A41" s="212">
        <v>14</v>
      </c>
      <c r="B41" s="1058"/>
      <c r="C41" s="1059"/>
      <c r="D41" s="1059"/>
      <c r="E41" s="1059"/>
      <c r="F41" s="1059"/>
      <c r="G41" s="1059"/>
      <c r="H41" s="1059"/>
      <c r="I41" s="1059"/>
      <c r="J41" s="1059"/>
      <c r="K41" s="1059"/>
      <c r="L41" s="1059"/>
      <c r="M41" s="1059"/>
      <c r="N41" s="1059"/>
      <c r="O41" s="1059"/>
      <c r="P41" s="1060"/>
      <c r="Q41" s="1064"/>
      <c r="R41" s="1065"/>
      <c r="S41" s="1065"/>
      <c r="T41" s="1065"/>
      <c r="U41" s="1065"/>
      <c r="V41" s="1065"/>
      <c r="W41" s="1065"/>
      <c r="X41" s="1065"/>
      <c r="Y41" s="1065"/>
      <c r="Z41" s="1065"/>
      <c r="AA41" s="1065"/>
      <c r="AB41" s="1065"/>
      <c r="AC41" s="1065"/>
      <c r="AD41" s="1065"/>
      <c r="AE41" s="1066"/>
      <c r="AF41" s="1040"/>
      <c r="AG41" s="1041"/>
      <c r="AH41" s="1041"/>
      <c r="AI41" s="1041"/>
      <c r="AJ41" s="1042"/>
      <c r="AK41" s="1006"/>
      <c r="AL41" s="997"/>
      <c r="AM41" s="997"/>
      <c r="AN41" s="997"/>
      <c r="AO41" s="997"/>
      <c r="AP41" s="997"/>
      <c r="AQ41" s="997"/>
      <c r="AR41" s="997"/>
      <c r="AS41" s="997"/>
      <c r="AT41" s="997"/>
      <c r="AU41" s="997"/>
      <c r="AV41" s="997"/>
      <c r="AW41" s="997"/>
      <c r="AX41" s="997"/>
      <c r="AY41" s="997"/>
      <c r="AZ41" s="1063"/>
      <c r="BA41" s="1063"/>
      <c r="BB41" s="1063"/>
      <c r="BC41" s="1063"/>
      <c r="BD41" s="1063"/>
      <c r="BE41" s="1053"/>
      <c r="BF41" s="1053"/>
      <c r="BG41" s="1053"/>
      <c r="BH41" s="1053"/>
      <c r="BI41" s="1054"/>
      <c r="BJ41" s="203"/>
      <c r="BK41" s="203"/>
      <c r="BL41" s="203"/>
      <c r="BM41" s="203"/>
      <c r="BN41" s="203"/>
      <c r="BO41" s="216"/>
      <c r="BP41" s="216"/>
      <c r="BQ41" s="213">
        <v>35</v>
      </c>
      <c r="BR41" s="214"/>
      <c r="BS41" s="1035"/>
      <c r="BT41" s="1036"/>
      <c r="BU41" s="1036"/>
      <c r="BV41" s="1036"/>
      <c r="BW41" s="1036"/>
      <c r="BX41" s="1036"/>
      <c r="BY41" s="1036"/>
      <c r="BZ41" s="1036"/>
      <c r="CA41" s="1036"/>
      <c r="CB41" s="1036"/>
      <c r="CC41" s="1036"/>
      <c r="CD41" s="1036"/>
      <c r="CE41" s="1036"/>
      <c r="CF41" s="1036"/>
      <c r="CG41" s="1037"/>
      <c r="CH41" s="1010"/>
      <c r="CI41" s="1011"/>
      <c r="CJ41" s="1011"/>
      <c r="CK41" s="1011"/>
      <c r="CL41" s="1012"/>
      <c r="CM41" s="1010"/>
      <c r="CN41" s="1011"/>
      <c r="CO41" s="1011"/>
      <c r="CP41" s="1011"/>
      <c r="CQ41" s="1012"/>
      <c r="CR41" s="1010"/>
      <c r="CS41" s="1011"/>
      <c r="CT41" s="1011"/>
      <c r="CU41" s="1011"/>
      <c r="CV41" s="1012"/>
      <c r="CW41" s="1010"/>
      <c r="CX41" s="1011"/>
      <c r="CY41" s="1011"/>
      <c r="CZ41" s="1011"/>
      <c r="DA41" s="1012"/>
      <c r="DB41" s="1010"/>
      <c r="DC41" s="1011"/>
      <c r="DD41" s="1011"/>
      <c r="DE41" s="1011"/>
      <c r="DF41" s="1012"/>
      <c r="DG41" s="1010"/>
      <c r="DH41" s="1011"/>
      <c r="DI41" s="1011"/>
      <c r="DJ41" s="1011"/>
      <c r="DK41" s="1012"/>
      <c r="DL41" s="1010"/>
      <c r="DM41" s="1011"/>
      <c r="DN41" s="1011"/>
      <c r="DO41" s="1011"/>
      <c r="DP41" s="1012"/>
      <c r="DQ41" s="1010"/>
      <c r="DR41" s="1011"/>
      <c r="DS41" s="1011"/>
      <c r="DT41" s="1011"/>
      <c r="DU41" s="1012"/>
      <c r="DV41" s="1013"/>
      <c r="DW41" s="1014"/>
      <c r="DX41" s="1014"/>
      <c r="DY41" s="1014"/>
      <c r="DZ41" s="1015"/>
      <c r="EA41" s="197"/>
    </row>
    <row r="42" spans="1:131" s="198" customFormat="1" ht="26.25" customHeight="1">
      <c r="A42" s="212">
        <v>15</v>
      </c>
      <c r="B42" s="1058"/>
      <c r="C42" s="1059"/>
      <c r="D42" s="1059"/>
      <c r="E42" s="1059"/>
      <c r="F42" s="1059"/>
      <c r="G42" s="1059"/>
      <c r="H42" s="1059"/>
      <c r="I42" s="1059"/>
      <c r="J42" s="1059"/>
      <c r="K42" s="1059"/>
      <c r="L42" s="1059"/>
      <c r="M42" s="1059"/>
      <c r="N42" s="1059"/>
      <c r="O42" s="1059"/>
      <c r="P42" s="1060"/>
      <c r="Q42" s="1064"/>
      <c r="R42" s="1065"/>
      <c r="S42" s="1065"/>
      <c r="T42" s="1065"/>
      <c r="U42" s="1065"/>
      <c r="V42" s="1065"/>
      <c r="W42" s="1065"/>
      <c r="X42" s="1065"/>
      <c r="Y42" s="1065"/>
      <c r="Z42" s="1065"/>
      <c r="AA42" s="1065"/>
      <c r="AB42" s="1065"/>
      <c r="AC42" s="1065"/>
      <c r="AD42" s="1065"/>
      <c r="AE42" s="1066"/>
      <c r="AF42" s="1040"/>
      <c r="AG42" s="1041"/>
      <c r="AH42" s="1041"/>
      <c r="AI42" s="1041"/>
      <c r="AJ42" s="1042"/>
      <c r="AK42" s="1006"/>
      <c r="AL42" s="997"/>
      <c r="AM42" s="997"/>
      <c r="AN42" s="997"/>
      <c r="AO42" s="997"/>
      <c r="AP42" s="997"/>
      <c r="AQ42" s="997"/>
      <c r="AR42" s="997"/>
      <c r="AS42" s="997"/>
      <c r="AT42" s="997"/>
      <c r="AU42" s="997"/>
      <c r="AV42" s="997"/>
      <c r="AW42" s="997"/>
      <c r="AX42" s="997"/>
      <c r="AY42" s="997"/>
      <c r="AZ42" s="1063"/>
      <c r="BA42" s="1063"/>
      <c r="BB42" s="1063"/>
      <c r="BC42" s="1063"/>
      <c r="BD42" s="1063"/>
      <c r="BE42" s="1053"/>
      <c r="BF42" s="1053"/>
      <c r="BG42" s="1053"/>
      <c r="BH42" s="1053"/>
      <c r="BI42" s="1054"/>
      <c r="BJ42" s="203"/>
      <c r="BK42" s="203"/>
      <c r="BL42" s="203"/>
      <c r="BM42" s="203"/>
      <c r="BN42" s="203"/>
      <c r="BO42" s="216"/>
      <c r="BP42" s="216"/>
      <c r="BQ42" s="213">
        <v>36</v>
      </c>
      <c r="BR42" s="214"/>
      <c r="BS42" s="1035"/>
      <c r="BT42" s="1036"/>
      <c r="BU42" s="1036"/>
      <c r="BV42" s="1036"/>
      <c r="BW42" s="1036"/>
      <c r="BX42" s="1036"/>
      <c r="BY42" s="1036"/>
      <c r="BZ42" s="1036"/>
      <c r="CA42" s="1036"/>
      <c r="CB42" s="1036"/>
      <c r="CC42" s="1036"/>
      <c r="CD42" s="1036"/>
      <c r="CE42" s="1036"/>
      <c r="CF42" s="1036"/>
      <c r="CG42" s="1037"/>
      <c r="CH42" s="1010"/>
      <c r="CI42" s="1011"/>
      <c r="CJ42" s="1011"/>
      <c r="CK42" s="1011"/>
      <c r="CL42" s="1012"/>
      <c r="CM42" s="1010"/>
      <c r="CN42" s="1011"/>
      <c r="CO42" s="1011"/>
      <c r="CP42" s="1011"/>
      <c r="CQ42" s="1012"/>
      <c r="CR42" s="1010"/>
      <c r="CS42" s="1011"/>
      <c r="CT42" s="1011"/>
      <c r="CU42" s="1011"/>
      <c r="CV42" s="1012"/>
      <c r="CW42" s="1010"/>
      <c r="CX42" s="1011"/>
      <c r="CY42" s="1011"/>
      <c r="CZ42" s="1011"/>
      <c r="DA42" s="1012"/>
      <c r="DB42" s="1010"/>
      <c r="DC42" s="1011"/>
      <c r="DD42" s="1011"/>
      <c r="DE42" s="1011"/>
      <c r="DF42" s="1012"/>
      <c r="DG42" s="1010"/>
      <c r="DH42" s="1011"/>
      <c r="DI42" s="1011"/>
      <c r="DJ42" s="1011"/>
      <c r="DK42" s="1012"/>
      <c r="DL42" s="1010"/>
      <c r="DM42" s="1011"/>
      <c r="DN42" s="1011"/>
      <c r="DO42" s="1011"/>
      <c r="DP42" s="1012"/>
      <c r="DQ42" s="1010"/>
      <c r="DR42" s="1011"/>
      <c r="DS42" s="1011"/>
      <c r="DT42" s="1011"/>
      <c r="DU42" s="1012"/>
      <c r="DV42" s="1013"/>
      <c r="DW42" s="1014"/>
      <c r="DX42" s="1014"/>
      <c r="DY42" s="1014"/>
      <c r="DZ42" s="1015"/>
      <c r="EA42" s="197"/>
    </row>
    <row r="43" spans="1:131" s="198" customFormat="1" ht="26.25" customHeight="1">
      <c r="A43" s="212">
        <v>16</v>
      </c>
      <c r="B43" s="1058"/>
      <c r="C43" s="1059"/>
      <c r="D43" s="1059"/>
      <c r="E43" s="1059"/>
      <c r="F43" s="1059"/>
      <c r="G43" s="1059"/>
      <c r="H43" s="1059"/>
      <c r="I43" s="1059"/>
      <c r="J43" s="1059"/>
      <c r="K43" s="1059"/>
      <c r="L43" s="1059"/>
      <c r="M43" s="1059"/>
      <c r="N43" s="1059"/>
      <c r="O43" s="1059"/>
      <c r="P43" s="1060"/>
      <c r="Q43" s="1064"/>
      <c r="R43" s="1065"/>
      <c r="S43" s="1065"/>
      <c r="T43" s="1065"/>
      <c r="U43" s="1065"/>
      <c r="V43" s="1065"/>
      <c r="W43" s="1065"/>
      <c r="X43" s="1065"/>
      <c r="Y43" s="1065"/>
      <c r="Z43" s="1065"/>
      <c r="AA43" s="1065"/>
      <c r="AB43" s="1065"/>
      <c r="AC43" s="1065"/>
      <c r="AD43" s="1065"/>
      <c r="AE43" s="1066"/>
      <c r="AF43" s="1040"/>
      <c r="AG43" s="1041"/>
      <c r="AH43" s="1041"/>
      <c r="AI43" s="1041"/>
      <c r="AJ43" s="1042"/>
      <c r="AK43" s="1006"/>
      <c r="AL43" s="997"/>
      <c r="AM43" s="997"/>
      <c r="AN43" s="997"/>
      <c r="AO43" s="997"/>
      <c r="AP43" s="997"/>
      <c r="AQ43" s="997"/>
      <c r="AR43" s="997"/>
      <c r="AS43" s="997"/>
      <c r="AT43" s="997"/>
      <c r="AU43" s="997"/>
      <c r="AV43" s="997"/>
      <c r="AW43" s="997"/>
      <c r="AX43" s="997"/>
      <c r="AY43" s="997"/>
      <c r="AZ43" s="1063"/>
      <c r="BA43" s="1063"/>
      <c r="BB43" s="1063"/>
      <c r="BC43" s="1063"/>
      <c r="BD43" s="1063"/>
      <c r="BE43" s="1053"/>
      <c r="BF43" s="1053"/>
      <c r="BG43" s="1053"/>
      <c r="BH43" s="1053"/>
      <c r="BI43" s="1054"/>
      <c r="BJ43" s="203"/>
      <c r="BK43" s="203"/>
      <c r="BL43" s="203"/>
      <c r="BM43" s="203"/>
      <c r="BN43" s="203"/>
      <c r="BO43" s="216"/>
      <c r="BP43" s="216"/>
      <c r="BQ43" s="213">
        <v>37</v>
      </c>
      <c r="BR43" s="214"/>
      <c r="BS43" s="1035"/>
      <c r="BT43" s="1036"/>
      <c r="BU43" s="1036"/>
      <c r="BV43" s="1036"/>
      <c r="BW43" s="1036"/>
      <c r="BX43" s="1036"/>
      <c r="BY43" s="1036"/>
      <c r="BZ43" s="1036"/>
      <c r="CA43" s="1036"/>
      <c r="CB43" s="1036"/>
      <c r="CC43" s="1036"/>
      <c r="CD43" s="1036"/>
      <c r="CE43" s="1036"/>
      <c r="CF43" s="1036"/>
      <c r="CG43" s="1037"/>
      <c r="CH43" s="1010"/>
      <c r="CI43" s="1011"/>
      <c r="CJ43" s="1011"/>
      <c r="CK43" s="1011"/>
      <c r="CL43" s="1012"/>
      <c r="CM43" s="1010"/>
      <c r="CN43" s="1011"/>
      <c r="CO43" s="1011"/>
      <c r="CP43" s="1011"/>
      <c r="CQ43" s="1012"/>
      <c r="CR43" s="1010"/>
      <c r="CS43" s="1011"/>
      <c r="CT43" s="1011"/>
      <c r="CU43" s="1011"/>
      <c r="CV43" s="1012"/>
      <c r="CW43" s="1010"/>
      <c r="CX43" s="1011"/>
      <c r="CY43" s="1011"/>
      <c r="CZ43" s="1011"/>
      <c r="DA43" s="1012"/>
      <c r="DB43" s="1010"/>
      <c r="DC43" s="1011"/>
      <c r="DD43" s="1011"/>
      <c r="DE43" s="1011"/>
      <c r="DF43" s="1012"/>
      <c r="DG43" s="1010"/>
      <c r="DH43" s="1011"/>
      <c r="DI43" s="1011"/>
      <c r="DJ43" s="1011"/>
      <c r="DK43" s="1012"/>
      <c r="DL43" s="1010"/>
      <c r="DM43" s="1011"/>
      <c r="DN43" s="1011"/>
      <c r="DO43" s="1011"/>
      <c r="DP43" s="1012"/>
      <c r="DQ43" s="1010"/>
      <c r="DR43" s="1011"/>
      <c r="DS43" s="1011"/>
      <c r="DT43" s="1011"/>
      <c r="DU43" s="1012"/>
      <c r="DV43" s="1013"/>
      <c r="DW43" s="1014"/>
      <c r="DX43" s="1014"/>
      <c r="DY43" s="1014"/>
      <c r="DZ43" s="1015"/>
      <c r="EA43" s="197"/>
    </row>
    <row r="44" spans="1:131" s="198" customFormat="1" ht="26.25" customHeight="1">
      <c r="A44" s="212">
        <v>17</v>
      </c>
      <c r="B44" s="1058"/>
      <c r="C44" s="1059"/>
      <c r="D44" s="1059"/>
      <c r="E44" s="1059"/>
      <c r="F44" s="1059"/>
      <c r="G44" s="1059"/>
      <c r="H44" s="1059"/>
      <c r="I44" s="1059"/>
      <c r="J44" s="1059"/>
      <c r="K44" s="1059"/>
      <c r="L44" s="1059"/>
      <c r="M44" s="1059"/>
      <c r="N44" s="1059"/>
      <c r="O44" s="1059"/>
      <c r="P44" s="1060"/>
      <c r="Q44" s="1064"/>
      <c r="R44" s="1065"/>
      <c r="S44" s="1065"/>
      <c r="T44" s="1065"/>
      <c r="U44" s="1065"/>
      <c r="V44" s="1065"/>
      <c r="W44" s="1065"/>
      <c r="X44" s="1065"/>
      <c r="Y44" s="1065"/>
      <c r="Z44" s="1065"/>
      <c r="AA44" s="1065"/>
      <c r="AB44" s="1065"/>
      <c r="AC44" s="1065"/>
      <c r="AD44" s="1065"/>
      <c r="AE44" s="1066"/>
      <c r="AF44" s="1040"/>
      <c r="AG44" s="1041"/>
      <c r="AH44" s="1041"/>
      <c r="AI44" s="1041"/>
      <c r="AJ44" s="1042"/>
      <c r="AK44" s="1006"/>
      <c r="AL44" s="997"/>
      <c r="AM44" s="997"/>
      <c r="AN44" s="997"/>
      <c r="AO44" s="997"/>
      <c r="AP44" s="997"/>
      <c r="AQ44" s="997"/>
      <c r="AR44" s="997"/>
      <c r="AS44" s="997"/>
      <c r="AT44" s="997"/>
      <c r="AU44" s="997"/>
      <c r="AV44" s="997"/>
      <c r="AW44" s="997"/>
      <c r="AX44" s="997"/>
      <c r="AY44" s="997"/>
      <c r="AZ44" s="1063"/>
      <c r="BA44" s="1063"/>
      <c r="BB44" s="1063"/>
      <c r="BC44" s="1063"/>
      <c r="BD44" s="1063"/>
      <c r="BE44" s="1053"/>
      <c r="BF44" s="1053"/>
      <c r="BG44" s="1053"/>
      <c r="BH44" s="1053"/>
      <c r="BI44" s="1054"/>
      <c r="BJ44" s="203"/>
      <c r="BK44" s="203"/>
      <c r="BL44" s="203"/>
      <c r="BM44" s="203"/>
      <c r="BN44" s="203"/>
      <c r="BO44" s="216"/>
      <c r="BP44" s="216"/>
      <c r="BQ44" s="213">
        <v>38</v>
      </c>
      <c r="BR44" s="214"/>
      <c r="BS44" s="1035"/>
      <c r="BT44" s="1036"/>
      <c r="BU44" s="1036"/>
      <c r="BV44" s="1036"/>
      <c r="BW44" s="1036"/>
      <c r="BX44" s="1036"/>
      <c r="BY44" s="1036"/>
      <c r="BZ44" s="1036"/>
      <c r="CA44" s="1036"/>
      <c r="CB44" s="1036"/>
      <c r="CC44" s="1036"/>
      <c r="CD44" s="1036"/>
      <c r="CE44" s="1036"/>
      <c r="CF44" s="1036"/>
      <c r="CG44" s="1037"/>
      <c r="CH44" s="1010"/>
      <c r="CI44" s="1011"/>
      <c r="CJ44" s="1011"/>
      <c r="CK44" s="1011"/>
      <c r="CL44" s="1012"/>
      <c r="CM44" s="1010"/>
      <c r="CN44" s="1011"/>
      <c r="CO44" s="1011"/>
      <c r="CP44" s="1011"/>
      <c r="CQ44" s="1012"/>
      <c r="CR44" s="1010"/>
      <c r="CS44" s="1011"/>
      <c r="CT44" s="1011"/>
      <c r="CU44" s="1011"/>
      <c r="CV44" s="1012"/>
      <c r="CW44" s="1010"/>
      <c r="CX44" s="1011"/>
      <c r="CY44" s="1011"/>
      <c r="CZ44" s="1011"/>
      <c r="DA44" s="1012"/>
      <c r="DB44" s="1010"/>
      <c r="DC44" s="1011"/>
      <c r="DD44" s="1011"/>
      <c r="DE44" s="1011"/>
      <c r="DF44" s="1012"/>
      <c r="DG44" s="1010"/>
      <c r="DH44" s="1011"/>
      <c r="DI44" s="1011"/>
      <c r="DJ44" s="1011"/>
      <c r="DK44" s="1012"/>
      <c r="DL44" s="1010"/>
      <c r="DM44" s="1011"/>
      <c r="DN44" s="1011"/>
      <c r="DO44" s="1011"/>
      <c r="DP44" s="1012"/>
      <c r="DQ44" s="1010"/>
      <c r="DR44" s="1011"/>
      <c r="DS44" s="1011"/>
      <c r="DT44" s="1011"/>
      <c r="DU44" s="1012"/>
      <c r="DV44" s="1013"/>
      <c r="DW44" s="1014"/>
      <c r="DX44" s="1014"/>
      <c r="DY44" s="1014"/>
      <c r="DZ44" s="1015"/>
      <c r="EA44" s="197"/>
    </row>
    <row r="45" spans="1:131" s="198" customFormat="1" ht="26.25" customHeight="1">
      <c r="A45" s="212">
        <v>18</v>
      </c>
      <c r="B45" s="1058"/>
      <c r="C45" s="1059"/>
      <c r="D45" s="1059"/>
      <c r="E45" s="1059"/>
      <c r="F45" s="1059"/>
      <c r="G45" s="1059"/>
      <c r="H45" s="1059"/>
      <c r="I45" s="1059"/>
      <c r="J45" s="1059"/>
      <c r="K45" s="1059"/>
      <c r="L45" s="1059"/>
      <c r="M45" s="1059"/>
      <c r="N45" s="1059"/>
      <c r="O45" s="1059"/>
      <c r="P45" s="1060"/>
      <c r="Q45" s="1064"/>
      <c r="R45" s="1065"/>
      <c r="S45" s="1065"/>
      <c r="T45" s="1065"/>
      <c r="U45" s="1065"/>
      <c r="V45" s="1065"/>
      <c r="W45" s="1065"/>
      <c r="X45" s="1065"/>
      <c r="Y45" s="1065"/>
      <c r="Z45" s="1065"/>
      <c r="AA45" s="1065"/>
      <c r="AB45" s="1065"/>
      <c r="AC45" s="1065"/>
      <c r="AD45" s="1065"/>
      <c r="AE45" s="1066"/>
      <c r="AF45" s="1040"/>
      <c r="AG45" s="1041"/>
      <c r="AH45" s="1041"/>
      <c r="AI45" s="1041"/>
      <c r="AJ45" s="1042"/>
      <c r="AK45" s="1006"/>
      <c r="AL45" s="997"/>
      <c r="AM45" s="997"/>
      <c r="AN45" s="997"/>
      <c r="AO45" s="997"/>
      <c r="AP45" s="997"/>
      <c r="AQ45" s="997"/>
      <c r="AR45" s="997"/>
      <c r="AS45" s="997"/>
      <c r="AT45" s="997"/>
      <c r="AU45" s="997"/>
      <c r="AV45" s="997"/>
      <c r="AW45" s="997"/>
      <c r="AX45" s="997"/>
      <c r="AY45" s="997"/>
      <c r="AZ45" s="1063"/>
      <c r="BA45" s="1063"/>
      <c r="BB45" s="1063"/>
      <c r="BC45" s="1063"/>
      <c r="BD45" s="1063"/>
      <c r="BE45" s="1053"/>
      <c r="BF45" s="1053"/>
      <c r="BG45" s="1053"/>
      <c r="BH45" s="1053"/>
      <c r="BI45" s="1054"/>
      <c r="BJ45" s="203"/>
      <c r="BK45" s="203"/>
      <c r="BL45" s="203"/>
      <c r="BM45" s="203"/>
      <c r="BN45" s="203"/>
      <c r="BO45" s="216"/>
      <c r="BP45" s="216"/>
      <c r="BQ45" s="213">
        <v>39</v>
      </c>
      <c r="BR45" s="214"/>
      <c r="BS45" s="1035"/>
      <c r="BT45" s="1036"/>
      <c r="BU45" s="1036"/>
      <c r="BV45" s="1036"/>
      <c r="BW45" s="1036"/>
      <c r="BX45" s="1036"/>
      <c r="BY45" s="1036"/>
      <c r="BZ45" s="1036"/>
      <c r="CA45" s="1036"/>
      <c r="CB45" s="1036"/>
      <c r="CC45" s="1036"/>
      <c r="CD45" s="1036"/>
      <c r="CE45" s="1036"/>
      <c r="CF45" s="1036"/>
      <c r="CG45" s="1037"/>
      <c r="CH45" s="1010"/>
      <c r="CI45" s="1011"/>
      <c r="CJ45" s="1011"/>
      <c r="CK45" s="1011"/>
      <c r="CL45" s="1012"/>
      <c r="CM45" s="1010"/>
      <c r="CN45" s="1011"/>
      <c r="CO45" s="1011"/>
      <c r="CP45" s="1011"/>
      <c r="CQ45" s="1012"/>
      <c r="CR45" s="1010"/>
      <c r="CS45" s="1011"/>
      <c r="CT45" s="1011"/>
      <c r="CU45" s="1011"/>
      <c r="CV45" s="1012"/>
      <c r="CW45" s="1010"/>
      <c r="CX45" s="1011"/>
      <c r="CY45" s="1011"/>
      <c r="CZ45" s="1011"/>
      <c r="DA45" s="1012"/>
      <c r="DB45" s="1010"/>
      <c r="DC45" s="1011"/>
      <c r="DD45" s="1011"/>
      <c r="DE45" s="1011"/>
      <c r="DF45" s="1012"/>
      <c r="DG45" s="1010"/>
      <c r="DH45" s="1011"/>
      <c r="DI45" s="1011"/>
      <c r="DJ45" s="1011"/>
      <c r="DK45" s="1012"/>
      <c r="DL45" s="1010"/>
      <c r="DM45" s="1011"/>
      <c r="DN45" s="1011"/>
      <c r="DO45" s="1011"/>
      <c r="DP45" s="1012"/>
      <c r="DQ45" s="1010"/>
      <c r="DR45" s="1011"/>
      <c r="DS45" s="1011"/>
      <c r="DT45" s="1011"/>
      <c r="DU45" s="1012"/>
      <c r="DV45" s="1013"/>
      <c r="DW45" s="1014"/>
      <c r="DX45" s="1014"/>
      <c r="DY45" s="1014"/>
      <c r="DZ45" s="1015"/>
      <c r="EA45" s="197"/>
    </row>
    <row r="46" spans="1:131" s="198" customFormat="1" ht="26.25" customHeight="1">
      <c r="A46" s="212">
        <v>19</v>
      </c>
      <c r="B46" s="1058"/>
      <c r="C46" s="1059"/>
      <c r="D46" s="1059"/>
      <c r="E46" s="1059"/>
      <c r="F46" s="1059"/>
      <c r="G46" s="1059"/>
      <c r="H46" s="1059"/>
      <c r="I46" s="1059"/>
      <c r="J46" s="1059"/>
      <c r="K46" s="1059"/>
      <c r="L46" s="1059"/>
      <c r="M46" s="1059"/>
      <c r="N46" s="1059"/>
      <c r="O46" s="1059"/>
      <c r="P46" s="1060"/>
      <c r="Q46" s="1064"/>
      <c r="R46" s="1065"/>
      <c r="S46" s="1065"/>
      <c r="T46" s="1065"/>
      <c r="U46" s="1065"/>
      <c r="V46" s="1065"/>
      <c r="W46" s="1065"/>
      <c r="X46" s="1065"/>
      <c r="Y46" s="1065"/>
      <c r="Z46" s="1065"/>
      <c r="AA46" s="1065"/>
      <c r="AB46" s="1065"/>
      <c r="AC46" s="1065"/>
      <c r="AD46" s="1065"/>
      <c r="AE46" s="1066"/>
      <c r="AF46" s="1040"/>
      <c r="AG46" s="1041"/>
      <c r="AH46" s="1041"/>
      <c r="AI46" s="1041"/>
      <c r="AJ46" s="1042"/>
      <c r="AK46" s="1006"/>
      <c r="AL46" s="997"/>
      <c r="AM46" s="997"/>
      <c r="AN46" s="997"/>
      <c r="AO46" s="997"/>
      <c r="AP46" s="997"/>
      <c r="AQ46" s="997"/>
      <c r="AR46" s="997"/>
      <c r="AS46" s="997"/>
      <c r="AT46" s="997"/>
      <c r="AU46" s="997"/>
      <c r="AV46" s="997"/>
      <c r="AW46" s="997"/>
      <c r="AX46" s="997"/>
      <c r="AY46" s="997"/>
      <c r="AZ46" s="1063"/>
      <c r="BA46" s="1063"/>
      <c r="BB46" s="1063"/>
      <c r="BC46" s="1063"/>
      <c r="BD46" s="1063"/>
      <c r="BE46" s="1053"/>
      <c r="BF46" s="1053"/>
      <c r="BG46" s="1053"/>
      <c r="BH46" s="1053"/>
      <c r="BI46" s="1054"/>
      <c r="BJ46" s="203"/>
      <c r="BK46" s="203"/>
      <c r="BL46" s="203"/>
      <c r="BM46" s="203"/>
      <c r="BN46" s="203"/>
      <c r="BO46" s="216"/>
      <c r="BP46" s="216"/>
      <c r="BQ46" s="213">
        <v>40</v>
      </c>
      <c r="BR46" s="214"/>
      <c r="BS46" s="1035"/>
      <c r="BT46" s="1036"/>
      <c r="BU46" s="1036"/>
      <c r="BV46" s="1036"/>
      <c r="BW46" s="1036"/>
      <c r="BX46" s="1036"/>
      <c r="BY46" s="1036"/>
      <c r="BZ46" s="1036"/>
      <c r="CA46" s="1036"/>
      <c r="CB46" s="1036"/>
      <c r="CC46" s="1036"/>
      <c r="CD46" s="1036"/>
      <c r="CE46" s="1036"/>
      <c r="CF46" s="1036"/>
      <c r="CG46" s="1037"/>
      <c r="CH46" s="1010"/>
      <c r="CI46" s="1011"/>
      <c r="CJ46" s="1011"/>
      <c r="CK46" s="1011"/>
      <c r="CL46" s="1012"/>
      <c r="CM46" s="1010"/>
      <c r="CN46" s="1011"/>
      <c r="CO46" s="1011"/>
      <c r="CP46" s="1011"/>
      <c r="CQ46" s="1012"/>
      <c r="CR46" s="1010"/>
      <c r="CS46" s="1011"/>
      <c r="CT46" s="1011"/>
      <c r="CU46" s="1011"/>
      <c r="CV46" s="1012"/>
      <c r="CW46" s="1010"/>
      <c r="CX46" s="1011"/>
      <c r="CY46" s="1011"/>
      <c r="CZ46" s="1011"/>
      <c r="DA46" s="1012"/>
      <c r="DB46" s="1010"/>
      <c r="DC46" s="1011"/>
      <c r="DD46" s="1011"/>
      <c r="DE46" s="1011"/>
      <c r="DF46" s="1012"/>
      <c r="DG46" s="1010"/>
      <c r="DH46" s="1011"/>
      <c r="DI46" s="1011"/>
      <c r="DJ46" s="1011"/>
      <c r="DK46" s="1012"/>
      <c r="DL46" s="1010"/>
      <c r="DM46" s="1011"/>
      <c r="DN46" s="1011"/>
      <c r="DO46" s="1011"/>
      <c r="DP46" s="1012"/>
      <c r="DQ46" s="1010"/>
      <c r="DR46" s="1011"/>
      <c r="DS46" s="1011"/>
      <c r="DT46" s="1011"/>
      <c r="DU46" s="1012"/>
      <c r="DV46" s="1013"/>
      <c r="DW46" s="1014"/>
      <c r="DX46" s="1014"/>
      <c r="DY46" s="1014"/>
      <c r="DZ46" s="1015"/>
      <c r="EA46" s="197"/>
    </row>
    <row r="47" spans="1:131" s="198" customFormat="1" ht="26.25" customHeight="1">
      <c r="A47" s="212">
        <v>20</v>
      </c>
      <c r="B47" s="1058"/>
      <c r="C47" s="1059"/>
      <c r="D47" s="1059"/>
      <c r="E47" s="1059"/>
      <c r="F47" s="1059"/>
      <c r="G47" s="1059"/>
      <c r="H47" s="1059"/>
      <c r="I47" s="1059"/>
      <c r="J47" s="1059"/>
      <c r="K47" s="1059"/>
      <c r="L47" s="1059"/>
      <c r="M47" s="1059"/>
      <c r="N47" s="1059"/>
      <c r="O47" s="1059"/>
      <c r="P47" s="1060"/>
      <c r="Q47" s="1064"/>
      <c r="R47" s="1065"/>
      <c r="S47" s="1065"/>
      <c r="T47" s="1065"/>
      <c r="U47" s="1065"/>
      <c r="V47" s="1065"/>
      <c r="W47" s="1065"/>
      <c r="X47" s="1065"/>
      <c r="Y47" s="1065"/>
      <c r="Z47" s="1065"/>
      <c r="AA47" s="1065"/>
      <c r="AB47" s="1065"/>
      <c r="AC47" s="1065"/>
      <c r="AD47" s="1065"/>
      <c r="AE47" s="1066"/>
      <c r="AF47" s="1040"/>
      <c r="AG47" s="1041"/>
      <c r="AH47" s="1041"/>
      <c r="AI47" s="1041"/>
      <c r="AJ47" s="1042"/>
      <c r="AK47" s="1006"/>
      <c r="AL47" s="997"/>
      <c r="AM47" s="997"/>
      <c r="AN47" s="997"/>
      <c r="AO47" s="997"/>
      <c r="AP47" s="997"/>
      <c r="AQ47" s="997"/>
      <c r="AR47" s="997"/>
      <c r="AS47" s="997"/>
      <c r="AT47" s="997"/>
      <c r="AU47" s="997"/>
      <c r="AV47" s="997"/>
      <c r="AW47" s="997"/>
      <c r="AX47" s="997"/>
      <c r="AY47" s="997"/>
      <c r="AZ47" s="1063"/>
      <c r="BA47" s="1063"/>
      <c r="BB47" s="1063"/>
      <c r="BC47" s="1063"/>
      <c r="BD47" s="1063"/>
      <c r="BE47" s="1053"/>
      <c r="BF47" s="1053"/>
      <c r="BG47" s="1053"/>
      <c r="BH47" s="1053"/>
      <c r="BI47" s="1054"/>
      <c r="BJ47" s="203"/>
      <c r="BK47" s="203"/>
      <c r="BL47" s="203"/>
      <c r="BM47" s="203"/>
      <c r="BN47" s="203"/>
      <c r="BO47" s="216"/>
      <c r="BP47" s="216"/>
      <c r="BQ47" s="213">
        <v>41</v>
      </c>
      <c r="BR47" s="214"/>
      <c r="BS47" s="1035"/>
      <c r="BT47" s="1036"/>
      <c r="BU47" s="1036"/>
      <c r="BV47" s="1036"/>
      <c r="BW47" s="1036"/>
      <c r="BX47" s="1036"/>
      <c r="BY47" s="1036"/>
      <c r="BZ47" s="1036"/>
      <c r="CA47" s="1036"/>
      <c r="CB47" s="1036"/>
      <c r="CC47" s="1036"/>
      <c r="CD47" s="1036"/>
      <c r="CE47" s="1036"/>
      <c r="CF47" s="1036"/>
      <c r="CG47" s="1037"/>
      <c r="CH47" s="1010"/>
      <c r="CI47" s="1011"/>
      <c r="CJ47" s="1011"/>
      <c r="CK47" s="1011"/>
      <c r="CL47" s="1012"/>
      <c r="CM47" s="1010"/>
      <c r="CN47" s="1011"/>
      <c r="CO47" s="1011"/>
      <c r="CP47" s="1011"/>
      <c r="CQ47" s="1012"/>
      <c r="CR47" s="1010"/>
      <c r="CS47" s="1011"/>
      <c r="CT47" s="1011"/>
      <c r="CU47" s="1011"/>
      <c r="CV47" s="1012"/>
      <c r="CW47" s="1010"/>
      <c r="CX47" s="1011"/>
      <c r="CY47" s="1011"/>
      <c r="CZ47" s="1011"/>
      <c r="DA47" s="1012"/>
      <c r="DB47" s="1010"/>
      <c r="DC47" s="1011"/>
      <c r="DD47" s="1011"/>
      <c r="DE47" s="1011"/>
      <c r="DF47" s="1012"/>
      <c r="DG47" s="1010"/>
      <c r="DH47" s="1011"/>
      <c r="DI47" s="1011"/>
      <c r="DJ47" s="1011"/>
      <c r="DK47" s="1012"/>
      <c r="DL47" s="1010"/>
      <c r="DM47" s="1011"/>
      <c r="DN47" s="1011"/>
      <c r="DO47" s="1011"/>
      <c r="DP47" s="1012"/>
      <c r="DQ47" s="1010"/>
      <c r="DR47" s="1011"/>
      <c r="DS47" s="1011"/>
      <c r="DT47" s="1011"/>
      <c r="DU47" s="1012"/>
      <c r="DV47" s="1013"/>
      <c r="DW47" s="1014"/>
      <c r="DX47" s="1014"/>
      <c r="DY47" s="1014"/>
      <c r="DZ47" s="1015"/>
      <c r="EA47" s="197"/>
    </row>
    <row r="48" spans="1:131" s="198" customFormat="1" ht="26.25" customHeight="1">
      <c r="A48" s="212">
        <v>21</v>
      </c>
      <c r="B48" s="1058"/>
      <c r="C48" s="1059"/>
      <c r="D48" s="1059"/>
      <c r="E48" s="1059"/>
      <c r="F48" s="1059"/>
      <c r="G48" s="1059"/>
      <c r="H48" s="1059"/>
      <c r="I48" s="1059"/>
      <c r="J48" s="1059"/>
      <c r="K48" s="1059"/>
      <c r="L48" s="1059"/>
      <c r="M48" s="1059"/>
      <c r="N48" s="1059"/>
      <c r="O48" s="1059"/>
      <c r="P48" s="1060"/>
      <c r="Q48" s="1064"/>
      <c r="R48" s="1065"/>
      <c r="S48" s="1065"/>
      <c r="T48" s="1065"/>
      <c r="U48" s="1065"/>
      <c r="V48" s="1065"/>
      <c r="W48" s="1065"/>
      <c r="X48" s="1065"/>
      <c r="Y48" s="1065"/>
      <c r="Z48" s="1065"/>
      <c r="AA48" s="1065"/>
      <c r="AB48" s="1065"/>
      <c r="AC48" s="1065"/>
      <c r="AD48" s="1065"/>
      <c r="AE48" s="1066"/>
      <c r="AF48" s="1040"/>
      <c r="AG48" s="1041"/>
      <c r="AH48" s="1041"/>
      <c r="AI48" s="1041"/>
      <c r="AJ48" s="1042"/>
      <c r="AK48" s="1006"/>
      <c r="AL48" s="997"/>
      <c r="AM48" s="997"/>
      <c r="AN48" s="997"/>
      <c r="AO48" s="997"/>
      <c r="AP48" s="997"/>
      <c r="AQ48" s="997"/>
      <c r="AR48" s="997"/>
      <c r="AS48" s="997"/>
      <c r="AT48" s="997"/>
      <c r="AU48" s="997"/>
      <c r="AV48" s="997"/>
      <c r="AW48" s="997"/>
      <c r="AX48" s="997"/>
      <c r="AY48" s="997"/>
      <c r="AZ48" s="1063"/>
      <c r="BA48" s="1063"/>
      <c r="BB48" s="1063"/>
      <c r="BC48" s="1063"/>
      <c r="BD48" s="1063"/>
      <c r="BE48" s="1053"/>
      <c r="BF48" s="1053"/>
      <c r="BG48" s="1053"/>
      <c r="BH48" s="1053"/>
      <c r="BI48" s="1054"/>
      <c r="BJ48" s="203"/>
      <c r="BK48" s="203"/>
      <c r="BL48" s="203"/>
      <c r="BM48" s="203"/>
      <c r="BN48" s="203"/>
      <c r="BO48" s="216"/>
      <c r="BP48" s="216"/>
      <c r="BQ48" s="213">
        <v>42</v>
      </c>
      <c r="BR48" s="214"/>
      <c r="BS48" s="1035"/>
      <c r="BT48" s="1036"/>
      <c r="BU48" s="1036"/>
      <c r="BV48" s="1036"/>
      <c r="BW48" s="1036"/>
      <c r="BX48" s="1036"/>
      <c r="BY48" s="1036"/>
      <c r="BZ48" s="1036"/>
      <c r="CA48" s="1036"/>
      <c r="CB48" s="1036"/>
      <c r="CC48" s="1036"/>
      <c r="CD48" s="1036"/>
      <c r="CE48" s="1036"/>
      <c r="CF48" s="1036"/>
      <c r="CG48" s="1037"/>
      <c r="CH48" s="1010"/>
      <c r="CI48" s="1011"/>
      <c r="CJ48" s="1011"/>
      <c r="CK48" s="1011"/>
      <c r="CL48" s="1012"/>
      <c r="CM48" s="1010"/>
      <c r="CN48" s="1011"/>
      <c r="CO48" s="1011"/>
      <c r="CP48" s="1011"/>
      <c r="CQ48" s="1012"/>
      <c r="CR48" s="1010"/>
      <c r="CS48" s="1011"/>
      <c r="CT48" s="1011"/>
      <c r="CU48" s="1011"/>
      <c r="CV48" s="1012"/>
      <c r="CW48" s="1010"/>
      <c r="CX48" s="1011"/>
      <c r="CY48" s="1011"/>
      <c r="CZ48" s="1011"/>
      <c r="DA48" s="1012"/>
      <c r="DB48" s="1010"/>
      <c r="DC48" s="1011"/>
      <c r="DD48" s="1011"/>
      <c r="DE48" s="1011"/>
      <c r="DF48" s="1012"/>
      <c r="DG48" s="1010"/>
      <c r="DH48" s="1011"/>
      <c r="DI48" s="1011"/>
      <c r="DJ48" s="1011"/>
      <c r="DK48" s="1012"/>
      <c r="DL48" s="1010"/>
      <c r="DM48" s="1011"/>
      <c r="DN48" s="1011"/>
      <c r="DO48" s="1011"/>
      <c r="DP48" s="1012"/>
      <c r="DQ48" s="1010"/>
      <c r="DR48" s="1011"/>
      <c r="DS48" s="1011"/>
      <c r="DT48" s="1011"/>
      <c r="DU48" s="1012"/>
      <c r="DV48" s="1013"/>
      <c r="DW48" s="1014"/>
      <c r="DX48" s="1014"/>
      <c r="DY48" s="1014"/>
      <c r="DZ48" s="1015"/>
      <c r="EA48" s="197"/>
    </row>
    <row r="49" spans="1:131" s="198" customFormat="1" ht="26.25" customHeight="1">
      <c r="A49" s="212">
        <v>22</v>
      </c>
      <c r="B49" s="1058"/>
      <c r="C49" s="1059"/>
      <c r="D49" s="1059"/>
      <c r="E49" s="1059"/>
      <c r="F49" s="1059"/>
      <c r="G49" s="1059"/>
      <c r="H49" s="1059"/>
      <c r="I49" s="1059"/>
      <c r="J49" s="1059"/>
      <c r="K49" s="1059"/>
      <c r="L49" s="1059"/>
      <c r="M49" s="1059"/>
      <c r="N49" s="1059"/>
      <c r="O49" s="1059"/>
      <c r="P49" s="1060"/>
      <c r="Q49" s="1064"/>
      <c r="R49" s="1065"/>
      <c r="S49" s="1065"/>
      <c r="T49" s="1065"/>
      <c r="U49" s="1065"/>
      <c r="V49" s="1065"/>
      <c r="W49" s="1065"/>
      <c r="X49" s="1065"/>
      <c r="Y49" s="1065"/>
      <c r="Z49" s="1065"/>
      <c r="AA49" s="1065"/>
      <c r="AB49" s="1065"/>
      <c r="AC49" s="1065"/>
      <c r="AD49" s="1065"/>
      <c r="AE49" s="1066"/>
      <c r="AF49" s="1040"/>
      <c r="AG49" s="1041"/>
      <c r="AH49" s="1041"/>
      <c r="AI49" s="1041"/>
      <c r="AJ49" s="1042"/>
      <c r="AK49" s="1006"/>
      <c r="AL49" s="997"/>
      <c r="AM49" s="997"/>
      <c r="AN49" s="997"/>
      <c r="AO49" s="997"/>
      <c r="AP49" s="997"/>
      <c r="AQ49" s="997"/>
      <c r="AR49" s="997"/>
      <c r="AS49" s="997"/>
      <c r="AT49" s="997"/>
      <c r="AU49" s="997"/>
      <c r="AV49" s="997"/>
      <c r="AW49" s="997"/>
      <c r="AX49" s="997"/>
      <c r="AY49" s="997"/>
      <c r="AZ49" s="1063"/>
      <c r="BA49" s="1063"/>
      <c r="BB49" s="1063"/>
      <c r="BC49" s="1063"/>
      <c r="BD49" s="1063"/>
      <c r="BE49" s="1053"/>
      <c r="BF49" s="1053"/>
      <c r="BG49" s="1053"/>
      <c r="BH49" s="1053"/>
      <c r="BI49" s="1054"/>
      <c r="BJ49" s="203"/>
      <c r="BK49" s="203"/>
      <c r="BL49" s="203"/>
      <c r="BM49" s="203"/>
      <c r="BN49" s="203"/>
      <c r="BO49" s="216"/>
      <c r="BP49" s="216"/>
      <c r="BQ49" s="213">
        <v>43</v>
      </c>
      <c r="BR49" s="214"/>
      <c r="BS49" s="1035"/>
      <c r="BT49" s="1036"/>
      <c r="BU49" s="1036"/>
      <c r="BV49" s="1036"/>
      <c r="BW49" s="1036"/>
      <c r="BX49" s="1036"/>
      <c r="BY49" s="1036"/>
      <c r="BZ49" s="1036"/>
      <c r="CA49" s="1036"/>
      <c r="CB49" s="1036"/>
      <c r="CC49" s="1036"/>
      <c r="CD49" s="1036"/>
      <c r="CE49" s="1036"/>
      <c r="CF49" s="1036"/>
      <c r="CG49" s="1037"/>
      <c r="CH49" s="1010"/>
      <c r="CI49" s="1011"/>
      <c r="CJ49" s="1011"/>
      <c r="CK49" s="1011"/>
      <c r="CL49" s="1012"/>
      <c r="CM49" s="1010"/>
      <c r="CN49" s="1011"/>
      <c r="CO49" s="1011"/>
      <c r="CP49" s="1011"/>
      <c r="CQ49" s="1012"/>
      <c r="CR49" s="1010"/>
      <c r="CS49" s="1011"/>
      <c r="CT49" s="1011"/>
      <c r="CU49" s="1011"/>
      <c r="CV49" s="1012"/>
      <c r="CW49" s="1010"/>
      <c r="CX49" s="1011"/>
      <c r="CY49" s="1011"/>
      <c r="CZ49" s="1011"/>
      <c r="DA49" s="1012"/>
      <c r="DB49" s="1010"/>
      <c r="DC49" s="1011"/>
      <c r="DD49" s="1011"/>
      <c r="DE49" s="1011"/>
      <c r="DF49" s="1012"/>
      <c r="DG49" s="1010"/>
      <c r="DH49" s="1011"/>
      <c r="DI49" s="1011"/>
      <c r="DJ49" s="1011"/>
      <c r="DK49" s="1012"/>
      <c r="DL49" s="1010"/>
      <c r="DM49" s="1011"/>
      <c r="DN49" s="1011"/>
      <c r="DO49" s="1011"/>
      <c r="DP49" s="1012"/>
      <c r="DQ49" s="1010"/>
      <c r="DR49" s="1011"/>
      <c r="DS49" s="1011"/>
      <c r="DT49" s="1011"/>
      <c r="DU49" s="1012"/>
      <c r="DV49" s="1013"/>
      <c r="DW49" s="1014"/>
      <c r="DX49" s="1014"/>
      <c r="DY49" s="1014"/>
      <c r="DZ49" s="1015"/>
      <c r="EA49" s="197"/>
    </row>
    <row r="50" spans="1:131" s="198" customFormat="1" ht="26.25" customHeight="1">
      <c r="A50" s="212">
        <v>23</v>
      </c>
      <c r="B50" s="1058"/>
      <c r="C50" s="1059"/>
      <c r="D50" s="1059"/>
      <c r="E50" s="1059"/>
      <c r="F50" s="1059"/>
      <c r="G50" s="1059"/>
      <c r="H50" s="1059"/>
      <c r="I50" s="1059"/>
      <c r="J50" s="1059"/>
      <c r="K50" s="1059"/>
      <c r="L50" s="1059"/>
      <c r="M50" s="1059"/>
      <c r="N50" s="1059"/>
      <c r="O50" s="1059"/>
      <c r="P50" s="1060"/>
      <c r="Q50" s="1061"/>
      <c r="R50" s="1044"/>
      <c r="S50" s="1044"/>
      <c r="T50" s="1044"/>
      <c r="U50" s="1044"/>
      <c r="V50" s="1044"/>
      <c r="W50" s="1044"/>
      <c r="X50" s="1044"/>
      <c r="Y50" s="1044"/>
      <c r="Z50" s="1044"/>
      <c r="AA50" s="1044"/>
      <c r="AB50" s="1044"/>
      <c r="AC50" s="1044"/>
      <c r="AD50" s="1044"/>
      <c r="AE50" s="1062"/>
      <c r="AF50" s="1040"/>
      <c r="AG50" s="1041"/>
      <c r="AH50" s="1041"/>
      <c r="AI50" s="1041"/>
      <c r="AJ50" s="1042"/>
      <c r="AK50" s="1043"/>
      <c r="AL50" s="1044"/>
      <c r="AM50" s="1044"/>
      <c r="AN50" s="1044"/>
      <c r="AO50" s="1044"/>
      <c r="AP50" s="1044"/>
      <c r="AQ50" s="1044"/>
      <c r="AR50" s="1044"/>
      <c r="AS50" s="1044"/>
      <c r="AT50" s="1044"/>
      <c r="AU50" s="1044"/>
      <c r="AV50" s="1044"/>
      <c r="AW50" s="1044"/>
      <c r="AX50" s="1044"/>
      <c r="AY50" s="1044"/>
      <c r="AZ50" s="1045"/>
      <c r="BA50" s="1045"/>
      <c r="BB50" s="1045"/>
      <c r="BC50" s="1045"/>
      <c r="BD50" s="1045"/>
      <c r="BE50" s="1053"/>
      <c r="BF50" s="1053"/>
      <c r="BG50" s="1053"/>
      <c r="BH50" s="1053"/>
      <c r="BI50" s="1054"/>
      <c r="BJ50" s="203"/>
      <c r="BK50" s="203"/>
      <c r="BL50" s="203"/>
      <c r="BM50" s="203"/>
      <c r="BN50" s="203"/>
      <c r="BO50" s="216"/>
      <c r="BP50" s="216"/>
      <c r="BQ50" s="213">
        <v>44</v>
      </c>
      <c r="BR50" s="214"/>
      <c r="BS50" s="1035"/>
      <c r="BT50" s="1036"/>
      <c r="BU50" s="1036"/>
      <c r="BV50" s="1036"/>
      <c r="BW50" s="1036"/>
      <c r="BX50" s="1036"/>
      <c r="BY50" s="1036"/>
      <c r="BZ50" s="1036"/>
      <c r="CA50" s="1036"/>
      <c r="CB50" s="1036"/>
      <c r="CC50" s="1036"/>
      <c r="CD50" s="1036"/>
      <c r="CE50" s="1036"/>
      <c r="CF50" s="1036"/>
      <c r="CG50" s="1037"/>
      <c r="CH50" s="1010"/>
      <c r="CI50" s="1011"/>
      <c r="CJ50" s="1011"/>
      <c r="CK50" s="1011"/>
      <c r="CL50" s="1012"/>
      <c r="CM50" s="1010"/>
      <c r="CN50" s="1011"/>
      <c r="CO50" s="1011"/>
      <c r="CP50" s="1011"/>
      <c r="CQ50" s="1012"/>
      <c r="CR50" s="1010"/>
      <c r="CS50" s="1011"/>
      <c r="CT50" s="1011"/>
      <c r="CU50" s="1011"/>
      <c r="CV50" s="1012"/>
      <c r="CW50" s="1010"/>
      <c r="CX50" s="1011"/>
      <c r="CY50" s="1011"/>
      <c r="CZ50" s="1011"/>
      <c r="DA50" s="1012"/>
      <c r="DB50" s="1010"/>
      <c r="DC50" s="1011"/>
      <c r="DD50" s="1011"/>
      <c r="DE50" s="1011"/>
      <c r="DF50" s="1012"/>
      <c r="DG50" s="1010"/>
      <c r="DH50" s="1011"/>
      <c r="DI50" s="1011"/>
      <c r="DJ50" s="1011"/>
      <c r="DK50" s="1012"/>
      <c r="DL50" s="1010"/>
      <c r="DM50" s="1011"/>
      <c r="DN50" s="1011"/>
      <c r="DO50" s="1011"/>
      <c r="DP50" s="1012"/>
      <c r="DQ50" s="1010"/>
      <c r="DR50" s="1011"/>
      <c r="DS50" s="1011"/>
      <c r="DT50" s="1011"/>
      <c r="DU50" s="1012"/>
      <c r="DV50" s="1013"/>
      <c r="DW50" s="1014"/>
      <c r="DX50" s="1014"/>
      <c r="DY50" s="1014"/>
      <c r="DZ50" s="1015"/>
      <c r="EA50" s="197"/>
    </row>
    <row r="51" spans="1:131" s="198" customFormat="1" ht="26.25" customHeight="1">
      <c r="A51" s="212">
        <v>24</v>
      </c>
      <c r="B51" s="1058"/>
      <c r="C51" s="1059"/>
      <c r="D51" s="1059"/>
      <c r="E51" s="1059"/>
      <c r="F51" s="1059"/>
      <c r="G51" s="1059"/>
      <c r="H51" s="1059"/>
      <c r="I51" s="1059"/>
      <c r="J51" s="1059"/>
      <c r="K51" s="1059"/>
      <c r="L51" s="1059"/>
      <c r="M51" s="1059"/>
      <c r="N51" s="1059"/>
      <c r="O51" s="1059"/>
      <c r="P51" s="1060"/>
      <c r="Q51" s="1061"/>
      <c r="R51" s="1044"/>
      <c r="S51" s="1044"/>
      <c r="T51" s="1044"/>
      <c r="U51" s="1044"/>
      <c r="V51" s="1044"/>
      <c r="W51" s="1044"/>
      <c r="X51" s="1044"/>
      <c r="Y51" s="1044"/>
      <c r="Z51" s="1044"/>
      <c r="AA51" s="1044"/>
      <c r="AB51" s="1044"/>
      <c r="AC51" s="1044"/>
      <c r="AD51" s="1044"/>
      <c r="AE51" s="1062"/>
      <c r="AF51" s="1040"/>
      <c r="AG51" s="1041"/>
      <c r="AH51" s="1041"/>
      <c r="AI51" s="1041"/>
      <c r="AJ51" s="1042"/>
      <c r="AK51" s="1043"/>
      <c r="AL51" s="1044"/>
      <c r="AM51" s="1044"/>
      <c r="AN51" s="1044"/>
      <c r="AO51" s="1044"/>
      <c r="AP51" s="1044"/>
      <c r="AQ51" s="1044"/>
      <c r="AR51" s="1044"/>
      <c r="AS51" s="1044"/>
      <c r="AT51" s="1044"/>
      <c r="AU51" s="1044"/>
      <c r="AV51" s="1044"/>
      <c r="AW51" s="1044"/>
      <c r="AX51" s="1044"/>
      <c r="AY51" s="1044"/>
      <c r="AZ51" s="1045"/>
      <c r="BA51" s="1045"/>
      <c r="BB51" s="1045"/>
      <c r="BC51" s="1045"/>
      <c r="BD51" s="1045"/>
      <c r="BE51" s="1053"/>
      <c r="BF51" s="1053"/>
      <c r="BG51" s="1053"/>
      <c r="BH51" s="1053"/>
      <c r="BI51" s="1054"/>
      <c r="BJ51" s="203"/>
      <c r="BK51" s="203"/>
      <c r="BL51" s="203"/>
      <c r="BM51" s="203"/>
      <c r="BN51" s="203"/>
      <c r="BO51" s="216"/>
      <c r="BP51" s="216"/>
      <c r="BQ51" s="213">
        <v>45</v>
      </c>
      <c r="BR51" s="214"/>
      <c r="BS51" s="1035"/>
      <c r="BT51" s="1036"/>
      <c r="BU51" s="1036"/>
      <c r="BV51" s="1036"/>
      <c r="BW51" s="1036"/>
      <c r="BX51" s="1036"/>
      <c r="BY51" s="1036"/>
      <c r="BZ51" s="1036"/>
      <c r="CA51" s="1036"/>
      <c r="CB51" s="1036"/>
      <c r="CC51" s="1036"/>
      <c r="CD51" s="1036"/>
      <c r="CE51" s="1036"/>
      <c r="CF51" s="1036"/>
      <c r="CG51" s="1037"/>
      <c r="CH51" s="1010"/>
      <c r="CI51" s="1011"/>
      <c r="CJ51" s="1011"/>
      <c r="CK51" s="1011"/>
      <c r="CL51" s="1012"/>
      <c r="CM51" s="1010"/>
      <c r="CN51" s="1011"/>
      <c r="CO51" s="1011"/>
      <c r="CP51" s="1011"/>
      <c r="CQ51" s="1012"/>
      <c r="CR51" s="1010"/>
      <c r="CS51" s="1011"/>
      <c r="CT51" s="1011"/>
      <c r="CU51" s="1011"/>
      <c r="CV51" s="1012"/>
      <c r="CW51" s="1010"/>
      <c r="CX51" s="1011"/>
      <c r="CY51" s="1011"/>
      <c r="CZ51" s="1011"/>
      <c r="DA51" s="1012"/>
      <c r="DB51" s="1010"/>
      <c r="DC51" s="1011"/>
      <c r="DD51" s="1011"/>
      <c r="DE51" s="1011"/>
      <c r="DF51" s="1012"/>
      <c r="DG51" s="1010"/>
      <c r="DH51" s="1011"/>
      <c r="DI51" s="1011"/>
      <c r="DJ51" s="1011"/>
      <c r="DK51" s="1012"/>
      <c r="DL51" s="1010"/>
      <c r="DM51" s="1011"/>
      <c r="DN51" s="1011"/>
      <c r="DO51" s="1011"/>
      <c r="DP51" s="1012"/>
      <c r="DQ51" s="1010"/>
      <c r="DR51" s="1011"/>
      <c r="DS51" s="1011"/>
      <c r="DT51" s="1011"/>
      <c r="DU51" s="1012"/>
      <c r="DV51" s="1013"/>
      <c r="DW51" s="1014"/>
      <c r="DX51" s="1014"/>
      <c r="DY51" s="1014"/>
      <c r="DZ51" s="1015"/>
      <c r="EA51" s="197"/>
    </row>
    <row r="52" spans="1:131" s="198" customFormat="1" ht="26.25" customHeight="1">
      <c r="A52" s="212">
        <v>25</v>
      </c>
      <c r="B52" s="1058"/>
      <c r="C52" s="1059"/>
      <c r="D52" s="1059"/>
      <c r="E52" s="1059"/>
      <c r="F52" s="1059"/>
      <c r="G52" s="1059"/>
      <c r="H52" s="1059"/>
      <c r="I52" s="1059"/>
      <c r="J52" s="1059"/>
      <c r="K52" s="1059"/>
      <c r="L52" s="1059"/>
      <c r="M52" s="1059"/>
      <c r="N52" s="1059"/>
      <c r="O52" s="1059"/>
      <c r="P52" s="1060"/>
      <c r="Q52" s="1061"/>
      <c r="R52" s="1044"/>
      <c r="S52" s="1044"/>
      <c r="T52" s="1044"/>
      <c r="U52" s="1044"/>
      <c r="V52" s="1044"/>
      <c r="W52" s="1044"/>
      <c r="X52" s="1044"/>
      <c r="Y52" s="1044"/>
      <c r="Z52" s="1044"/>
      <c r="AA52" s="1044"/>
      <c r="AB52" s="1044"/>
      <c r="AC52" s="1044"/>
      <c r="AD52" s="1044"/>
      <c r="AE52" s="1062"/>
      <c r="AF52" s="1040"/>
      <c r="AG52" s="1041"/>
      <c r="AH52" s="1041"/>
      <c r="AI52" s="1041"/>
      <c r="AJ52" s="1042"/>
      <c r="AK52" s="1043"/>
      <c r="AL52" s="1044"/>
      <c r="AM52" s="1044"/>
      <c r="AN52" s="1044"/>
      <c r="AO52" s="1044"/>
      <c r="AP52" s="1044"/>
      <c r="AQ52" s="1044"/>
      <c r="AR52" s="1044"/>
      <c r="AS52" s="1044"/>
      <c r="AT52" s="1044"/>
      <c r="AU52" s="1044"/>
      <c r="AV52" s="1044"/>
      <c r="AW52" s="1044"/>
      <c r="AX52" s="1044"/>
      <c r="AY52" s="1044"/>
      <c r="AZ52" s="1045"/>
      <c r="BA52" s="1045"/>
      <c r="BB52" s="1045"/>
      <c r="BC52" s="1045"/>
      <c r="BD52" s="1045"/>
      <c r="BE52" s="1053"/>
      <c r="BF52" s="1053"/>
      <c r="BG52" s="1053"/>
      <c r="BH52" s="1053"/>
      <c r="BI52" s="1054"/>
      <c r="BJ52" s="203"/>
      <c r="BK52" s="203"/>
      <c r="BL52" s="203"/>
      <c r="BM52" s="203"/>
      <c r="BN52" s="203"/>
      <c r="BO52" s="216"/>
      <c r="BP52" s="216"/>
      <c r="BQ52" s="213">
        <v>46</v>
      </c>
      <c r="BR52" s="214"/>
      <c r="BS52" s="1035"/>
      <c r="BT52" s="1036"/>
      <c r="BU52" s="1036"/>
      <c r="BV52" s="1036"/>
      <c r="BW52" s="1036"/>
      <c r="BX52" s="1036"/>
      <c r="BY52" s="1036"/>
      <c r="BZ52" s="1036"/>
      <c r="CA52" s="1036"/>
      <c r="CB52" s="1036"/>
      <c r="CC52" s="1036"/>
      <c r="CD52" s="1036"/>
      <c r="CE52" s="1036"/>
      <c r="CF52" s="1036"/>
      <c r="CG52" s="1037"/>
      <c r="CH52" s="1010"/>
      <c r="CI52" s="1011"/>
      <c r="CJ52" s="1011"/>
      <c r="CK52" s="1011"/>
      <c r="CL52" s="1012"/>
      <c r="CM52" s="1010"/>
      <c r="CN52" s="1011"/>
      <c r="CO52" s="1011"/>
      <c r="CP52" s="1011"/>
      <c r="CQ52" s="1012"/>
      <c r="CR52" s="1010"/>
      <c r="CS52" s="1011"/>
      <c r="CT52" s="1011"/>
      <c r="CU52" s="1011"/>
      <c r="CV52" s="1012"/>
      <c r="CW52" s="1010"/>
      <c r="CX52" s="1011"/>
      <c r="CY52" s="1011"/>
      <c r="CZ52" s="1011"/>
      <c r="DA52" s="1012"/>
      <c r="DB52" s="1010"/>
      <c r="DC52" s="1011"/>
      <c r="DD52" s="1011"/>
      <c r="DE52" s="1011"/>
      <c r="DF52" s="1012"/>
      <c r="DG52" s="1010"/>
      <c r="DH52" s="1011"/>
      <c r="DI52" s="1011"/>
      <c r="DJ52" s="1011"/>
      <c r="DK52" s="1012"/>
      <c r="DL52" s="1010"/>
      <c r="DM52" s="1011"/>
      <c r="DN52" s="1011"/>
      <c r="DO52" s="1011"/>
      <c r="DP52" s="1012"/>
      <c r="DQ52" s="1010"/>
      <c r="DR52" s="1011"/>
      <c r="DS52" s="1011"/>
      <c r="DT52" s="1011"/>
      <c r="DU52" s="1012"/>
      <c r="DV52" s="1013"/>
      <c r="DW52" s="1014"/>
      <c r="DX52" s="1014"/>
      <c r="DY52" s="1014"/>
      <c r="DZ52" s="1015"/>
      <c r="EA52" s="197"/>
    </row>
    <row r="53" spans="1:131" s="198" customFormat="1" ht="26.25" customHeight="1">
      <c r="A53" s="212">
        <v>26</v>
      </c>
      <c r="B53" s="1058"/>
      <c r="C53" s="1059"/>
      <c r="D53" s="1059"/>
      <c r="E53" s="1059"/>
      <c r="F53" s="1059"/>
      <c r="G53" s="1059"/>
      <c r="H53" s="1059"/>
      <c r="I53" s="1059"/>
      <c r="J53" s="1059"/>
      <c r="K53" s="1059"/>
      <c r="L53" s="1059"/>
      <c r="M53" s="1059"/>
      <c r="N53" s="1059"/>
      <c r="O53" s="1059"/>
      <c r="P53" s="1060"/>
      <c r="Q53" s="1061"/>
      <c r="R53" s="1044"/>
      <c r="S53" s="1044"/>
      <c r="T53" s="1044"/>
      <c r="U53" s="1044"/>
      <c r="V53" s="1044"/>
      <c r="W53" s="1044"/>
      <c r="X53" s="1044"/>
      <c r="Y53" s="1044"/>
      <c r="Z53" s="1044"/>
      <c r="AA53" s="1044"/>
      <c r="AB53" s="1044"/>
      <c r="AC53" s="1044"/>
      <c r="AD53" s="1044"/>
      <c r="AE53" s="1062"/>
      <c r="AF53" s="1040"/>
      <c r="AG53" s="1041"/>
      <c r="AH53" s="1041"/>
      <c r="AI53" s="1041"/>
      <c r="AJ53" s="1042"/>
      <c r="AK53" s="1043"/>
      <c r="AL53" s="1044"/>
      <c r="AM53" s="1044"/>
      <c r="AN53" s="1044"/>
      <c r="AO53" s="1044"/>
      <c r="AP53" s="1044"/>
      <c r="AQ53" s="1044"/>
      <c r="AR53" s="1044"/>
      <c r="AS53" s="1044"/>
      <c r="AT53" s="1044"/>
      <c r="AU53" s="1044"/>
      <c r="AV53" s="1044"/>
      <c r="AW53" s="1044"/>
      <c r="AX53" s="1044"/>
      <c r="AY53" s="1044"/>
      <c r="AZ53" s="1045"/>
      <c r="BA53" s="1045"/>
      <c r="BB53" s="1045"/>
      <c r="BC53" s="1045"/>
      <c r="BD53" s="1045"/>
      <c r="BE53" s="1053"/>
      <c r="BF53" s="1053"/>
      <c r="BG53" s="1053"/>
      <c r="BH53" s="1053"/>
      <c r="BI53" s="1054"/>
      <c r="BJ53" s="203"/>
      <c r="BK53" s="203"/>
      <c r="BL53" s="203"/>
      <c r="BM53" s="203"/>
      <c r="BN53" s="203"/>
      <c r="BO53" s="216"/>
      <c r="BP53" s="216"/>
      <c r="BQ53" s="213">
        <v>47</v>
      </c>
      <c r="BR53" s="214"/>
      <c r="BS53" s="1035"/>
      <c r="BT53" s="1036"/>
      <c r="BU53" s="1036"/>
      <c r="BV53" s="1036"/>
      <c r="BW53" s="1036"/>
      <c r="BX53" s="1036"/>
      <c r="BY53" s="1036"/>
      <c r="BZ53" s="1036"/>
      <c r="CA53" s="1036"/>
      <c r="CB53" s="1036"/>
      <c r="CC53" s="1036"/>
      <c r="CD53" s="1036"/>
      <c r="CE53" s="1036"/>
      <c r="CF53" s="1036"/>
      <c r="CG53" s="1037"/>
      <c r="CH53" s="1010"/>
      <c r="CI53" s="1011"/>
      <c r="CJ53" s="1011"/>
      <c r="CK53" s="1011"/>
      <c r="CL53" s="1012"/>
      <c r="CM53" s="1010"/>
      <c r="CN53" s="1011"/>
      <c r="CO53" s="1011"/>
      <c r="CP53" s="1011"/>
      <c r="CQ53" s="1012"/>
      <c r="CR53" s="1010"/>
      <c r="CS53" s="1011"/>
      <c r="CT53" s="1011"/>
      <c r="CU53" s="1011"/>
      <c r="CV53" s="1012"/>
      <c r="CW53" s="1010"/>
      <c r="CX53" s="1011"/>
      <c r="CY53" s="1011"/>
      <c r="CZ53" s="1011"/>
      <c r="DA53" s="1012"/>
      <c r="DB53" s="1010"/>
      <c r="DC53" s="1011"/>
      <c r="DD53" s="1011"/>
      <c r="DE53" s="1011"/>
      <c r="DF53" s="1012"/>
      <c r="DG53" s="1010"/>
      <c r="DH53" s="1011"/>
      <c r="DI53" s="1011"/>
      <c r="DJ53" s="1011"/>
      <c r="DK53" s="1012"/>
      <c r="DL53" s="1010"/>
      <c r="DM53" s="1011"/>
      <c r="DN53" s="1011"/>
      <c r="DO53" s="1011"/>
      <c r="DP53" s="1012"/>
      <c r="DQ53" s="1010"/>
      <c r="DR53" s="1011"/>
      <c r="DS53" s="1011"/>
      <c r="DT53" s="1011"/>
      <c r="DU53" s="1012"/>
      <c r="DV53" s="1013"/>
      <c r="DW53" s="1014"/>
      <c r="DX53" s="1014"/>
      <c r="DY53" s="1014"/>
      <c r="DZ53" s="1015"/>
      <c r="EA53" s="197"/>
    </row>
    <row r="54" spans="1:131" s="198" customFormat="1" ht="26.25" customHeight="1">
      <c r="A54" s="212">
        <v>27</v>
      </c>
      <c r="B54" s="1058"/>
      <c r="C54" s="1059"/>
      <c r="D54" s="1059"/>
      <c r="E54" s="1059"/>
      <c r="F54" s="1059"/>
      <c r="G54" s="1059"/>
      <c r="H54" s="1059"/>
      <c r="I54" s="1059"/>
      <c r="J54" s="1059"/>
      <c r="K54" s="1059"/>
      <c r="L54" s="1059"/>
      <c r="M54" s="1059"/>
      <c r="N54" s="1059"/>
      <c r="O54" s="1059"/>
      <c r="P54" s="1060"/>
      <c r="Q54" s="1061"/>
      <c r="R54" s="1044"/>
      <c r="S54" s="1044"/>
      <c r="T54" s="1044"/>
      <c r="U54" s="1044"/>
      <c r="V54" s="1044"/>
      <c r="W54" s="1044"/>
      <c r="X54" s="1044"/>
      <c r="Y54" s="1044"/>
      <c r="Z54" s="1044"/>
      <c r="AA54" s="1044"/>
      <c r="AB54" s="1044"/>
      <c r="AC54" s="1044"/>
      <c r="AD54" s="1044"/>
      <c r="AE54" s="1062"/>
      <c r="AF54" s="1040"/>
      <c r="AG54" s="1041"/>
      <c r="AH54" s="1041"/>
      <c r="AI54" s="1041"/>
      <c r="AJ54" s="1042"/>
      <c r="AK54" s="1043"/>
      <c r="AL54" s="1044"/>
      <c r="AM54" s="1044"/>
      <c r="AN54" s="1044"/>
      <c r="AO54" s="1044"/>
      <c r="AP54" s="1044"/>
      <c r="AQ54" s="1044"/>
      <c r="AR54" s="1044"/>
      <c r="AS54" s="1044"/>
      <c r="AT54" s="1044"/>
      <c r="AU54" s="1044"/>
      <c r="AV54" s="1044"/>
      <c r="AW54" s="1044"/>
      <c r="AX54" s="1044"/>
      <c r="AY54" s="1044"/>
      <c r="AZ54" s="1045"/>
      <c r="BA54" s="1045"/>
      <c r="BB54" s="1045"/>
      <c r="BC54" s="1045"/>
      <c r="BD54" s="1045"/>
      <c r="BE54" s="1053"/>
      <c r="BF54" s="1053"/>
      <c r="BG54" s="1053"/>
      <c r="BH54" s="1053"/>
      <c r="BI54" s="1054"/>
      <c r="BJ54" s="203"/>
      <c r="BK54" s="203"/>
      <c r="BL54" s="203"/>
      <c r="BM54" s="203"/>
      <c r="BN54" s="203"/>
      <c r="BO54" s="216"/>
      <c r="BP54" s="216"/>
      <c r="BQ54" s="213">
        <v>48</v>
      </c>
      <c r="BR54" s="214"/>
      <c r="BS54" s="1035"/>
      <c r="BT54" s="1036"/>
      <c r="BU54" s="1036"/>
      <c r="BV54" s="1036"/>
      <c r="BW54" s="1036"/>
      <c r="BX54" s="1036"/>
      <c r="BY54" s="1036"/>
      <c r="BZ54" s="1036"/>
      <c r="CA54" s="1036"/>
      <c r="CB54" s="1036"/>
      <c r="CC54" s="1036"/>
      <c r="CD54" s="1036"/>
      <c r="CE54" s="1036"/>
      <c r="CF54" s="1036"/>
      <c r="CG54" s="1037"/>
      <c r="CH54" s="1010"/>
      <c r="CI54" s="1011"/>
      <c r="CJ54" s="1011"/>
      <c r="CK54" s="1011"/>
      <c r="CL54" s="1012"/>
      <c r="CM54" s="1010"/>
      <c r="CN54" s="1011"/>
      <c r="CO54" s="1011"/>
      <c r="CP54" s="1011"/>
      <c r="CQ54" s="1012"/>
      <c r="CR54" s="1010"/>
      <c r="CS54" s="1011"/>
      <c r="CT54" s="1011"/>
      <c r="CU54" s="1011"/>
      <c r="CV54" s="1012"/>
      <c r="CW54" s="1010"/>
      <c r="CX54" s="1011"/>
      <c r="CY54" s="1011"/>
      <c r="CZ54" s="1011"/>
      <c r="DA54" s="1012"/>
      <c r="DB54" s="1010"/>
      <c r="DC54" s="1011"/>
      <c r="DD54" s="1011"/>
      <c r="DE54" s="1011"/>
      <c r="DF54" s="1012"/>
      <c r="DG54" s="1010"/>
      <c r="DH54" s="1011"/>
      <c r="DI54" s="1011"/>
      <c r="DJ54" s="1011"/>
      <c r="DK54" s="1012"/>
      <c r="DL54" s="1010"/>
      <c r="DM54" s="1011"/>
      <c r="DN54" s="1011"/>
      <c r="DO54" s="1011"/>
      <c r="DP54" s="1012"/>
      <c r="DQ54" s="1010"/>
      <c r="DR54" s="1011"/>
      <c r="DS54" s="1011"/>
      <c r="DT54" s="1011"/>
      <c r="DU54" s="1012"/>
      <c r="DV54" s="1013"/>
      <c r="DW54" s="1014"/>
      <c r="DX54" s="1014"/>
      <c r="DY54" s="1014"/>
      <c r="DZ54" s="1015"/>
      <c r="EA54" s="197"/>
    </row>
    <row r="55" spans="1:131" s="198" customFormat="1" ht="26.25" customHeight="1">
      <c r="A55" s="212">
        <v>28</v>
      </c>
      <c r="B55" s="1058"/>
      <c r="C55" s="1059"/>
      <c r="D55" s="1059"/>
      <c r="E55" s="1059"/>
      <c r="F55" s="1059"/>
      <c r="G55" s="1059"/>
      <c r="H55" s="1059"/>
      <c r="I55" s="1059"/>
      <c r="J55" s="1059"/>
      <c r="K55" s="1059"/>
      <c r="L55" s="1059"/>
      <c r="M55" s="1059"/>
      <c r="N55" s="1059"/>
      <c r="O55" s="1059"/>
      <c r="P55" s="1060"/>
      <c r="Q55" s="1061"/>
      <c r="R55" s="1044"/>
      <c r="S55" s="1044"/>
      <c r="T55" s="1044"/>
      <c r="U55" s="1044"/>
      <c r="V55" s="1044"/>
      <c r="W55" s="1044"/>
      <c r="X55" s="1044"/>
      <c r="Y55" s="1044"/>
      <c r="Z55" s="1044"/>
      <c r="AA55" s="1044"/>
      <c r="AB55" s="1044"/>
      <c r="AC55" s="1044"/>
      <c r="AD55" s="1044"/>
      <c r="AE55" s="1062"/>
      <c r="AF55" s="1040"/>
      <c r="AG55" s="1041"/>
      <c r="AH55" s="1041"/>
      <c r="AI55" s="1041"/>
      <c r="AJ55" s="1042"/>
      <c r="AK55" s="1043"/>
      <c r="AL55" s="1044"/>
      <c r="AM55" s="1044"/>
      <c r="AN55" s="1044"/>
      <c r="AO55" s="1044"/>
      <c r="AP55" s="1044"/>
      <c r="AQ55" s="1044"/>
      <c r="AR55" s="1044"/>
      <c r="AS55" s="1044"/>
      <c r="AT55" s="1044"/>
      <c r="AU55" s="1044"/>
      <c r="AV55" s="1044"/>
      <c r="AW55" s="1044"/>
      <c r="AX55" s="1044"/>
      <c r="AY55" s="1044"/>
      <c r="AZ55" s="1045"/>
      <c r="BA55" s="1045"/>
      <c r="BB55" s="1045"/>
      <c r="BC55" s="1045"/>
      <c r="BD55" s="1045"/>
      <c r="BE55" s="1053"/>
      <c r="BF55" s="1053"/>
      <c r="BG55" s="1053"/>
      <c r="BH55" s="1053"/>
      <c r="BI55" s="1054"/>
      <c r="BJ55" s="203"/>
      <c r="BK55" s="203"/>
      <c r="BL55" s="203"/>
      <c r="BM55" s="203"/>
      <c r="BN55" s="203"/>
      <c r="BO55" s="216"/>
      <c r="BP55" s="216"/>
      <c r="BQ55" s="213">
        <v>49</v>
      </c>
      <c r="BR55" s="214"/>
      <c r="BS55" s="1035"/>
      <c r="BT55" s="1036"/>
      <c r="BU55" s="1036"/>
      <c r="BV55" s="1036"/>
      <c r="BW55" s="1036"/>
      <c r="BX55" s="1036"/>
      <c r="BY55" s="1036"/>
      <c r="BZ55" s="1036"/>
      <c r="CA55" s="1036"/>
      <c r="CB55" s="1036"/>
      <c r="CC55" s="1036"/>
      <c r="CD55" s="1036"/>
      <c r="CE55" s="1036"/>
      <c r="CF55" s="1036"/>
      <c r="CG55" s="1037"/>
      <c r="CH55" s="1010"/>
      <c r="CI55" s="1011"/>
      <c r="CJ55" s="1011"/>
      <c r="CK55" s="1011"/>
      <c r="CL55" s="1012"/>
      <c r="CM55" s="1010"/>
      <c r="CN55" s="1011"/>
      <c r="CO55" s="1011"/>
      <c r="CP55" s="1011"/>
      <c r="CQ55" s="1012"/>
      <c r="CR55" s="1010"/>
      <c r="CS55" s="1011"/>
      <c r="CT55" s="1011"/>
      <c r="CU55" s="1011"/>
      <c r="CV55" s="1012"/>
      <c r="CW55" s="1010"/>
      <c r="CX55" s="1011"/>
      <c r="CY55" s="1011"/>
      <c r="CZ55" s="1011"/>
      <c r="DA55" s="1012"/>
      <c r="DB55" s="1010"/>
      <c r="DC55" s="1011"/>
      <c r="DD55" s="1011"/>
      <c r="DE55" s="1011"/>
      <c r="DF55" s="1012"/>
      <c r="DG55" s="1010"/>
      <c r="DH55" s="1011"/>
      <c r="DI55" s="1011"/>
      <c r="DJ55" s="1011"/>
      <c r="DK55" s="1012"/>
      <c r="DL55" s="1010"/>
      <c r="DM55" s="1011"/>
      <c r="DN55" s="1011"/>
      <c r="DO55" s="1011"/>
      <c r="DP55" s="1012"/>
      <c r="DQ55" s="1010"/>
      <c r="DR55" s="1011"/>
      <c r="DS55" s="1011"/>
      <c r="DT55" s="1011"/>
      <c r="DU55" s="1012"/>
      <c r="DV55" s="1013"/>
      <c r="DW55" s="1014"/>
      <c r="DX55" s="1014"/>
      <c r="DY55" s="1014"/>
      <c r="DZ55" s="1015"/>
      <c r="EA55" s="197"/>
    </row>
    <row r="56" spans="1:131" s="198" customFormat="1" ht="26.25" customHeight="1">
      <c r="A56" s="212">
        <v>29</v>
      </c>
      <c r="B56" s="1058"/>
      <c r="C56" s="1059"/>
      <c r="D56" s="1059"/>
      <c r="E56" s="1059"/>
      <c r="F56" s="1059"/>
      <c r="G56" s="1059"/>
      <c r="H56" s="1059"/>
      <c r="I56" s="1059"/>
      <c r="J56" s="1059"/>
      <c r="K56" s="1059"/>
      <c r="L56" s="1059"/>
      <c r="M56" s="1059"/>
      <c r="N56" s="1059"/>
      <c r="O56" s="1059"/>
      <c r="P56" s="1060"/>
      <c r="Q56" s="1061"/>
      <c r="R56" s="1044"/>
      <c r="S56" s="1044"/>
      <c r="T56" s="1044"/>
      <c r="U56" s="1044"/>
      <c r="V56" s="1044"/>
      <c r="W56" s="1044"/>
      <c r="X56" s="1044"/>
      <c r="Y56" s="1044"/>
      <c r="Z56" s="1044"/>
      <c r="AA56" s="1044"/>
      <c r="AB56" s="1044"/>
      <c r="AC56" s="1044"/>
      <c r="AD56" s="1044"/>
      <c r="AE56" s="1062"/>
      <c r="AF56" s="1040"/>
      <c r="AG56" s="1041"/>
      <c r="AH56" s="1041"/>
      <c r="AI56" s="1041"/>
      <c r="AJ56" s="1042"/>
      <c r="AK56" s="1043"/>
      <c r="AL56" s="1044"/>
      <c r="AM56" s="1044"/>
      <c r="AN56" s="1044"/>
      <c r="AO56" s="1044"/>
      <c r="AP56" s="1044"/>
      <c r="AQ56" s="1044"/>
      <c r="AR56" s="1044"/>
      <c r="AS56" s="1044"/>
      <c r="AT56" s="1044"/>
      <c r="AU56" s="1044"/>
      <c r="AV56" s="1044"/>
      <c r="AW56" s="1044"/>
      <c r="AX56" s="1044"/>
      <c r="AY56" s="1044"/>
      <c r="AZ56" s="1045"/>
      <c r="BA56" s="1045"/>
      <c r="BB56" s="1045"/>
      <c r="BC56" s="1045"/>
      <c r="BD56" s="1045"/>
      <c r="BE56" s="1053"/>
      <c r="BF56" s="1053"/>
      <c r="BG56" s="1053"/>
      <c r="BH56" s="1053"/>
      <c r="BI56" s="1054"/>
      <c r="BJ56" s="203"/>
      <c r="BK56" s="203"/>
      <c r="BL56" s="203"/>
      <c r="BM56" s="203"/>
      <c r="BN56" s="203"/>
      <c r="BO56" s="216"/>
      <c r="BP56" s="216"/>
      <c r="BQ56" s="213">
        <v>50</v>
      </c>
      <c r="BR56" s="214"/>
      <c r="BS56" s="1035"/>
      <c r="BT56" s="1036"/>
      <c r="BU56" s="1036"/>
      <c r="BV56" s="1036"/>
      <c r="BW56" s="1036"/>
      <c r="BX56" s="1036"/>
      <c r="BY56" s="1036"/>
      <c r="BZ56" s="1036"/>
      <c r="CA56" s="1036"/>
      <c r="CB56" s="1036"/>
      <c r="CC56" s="1036"/>
      <c r="CD56" s="1036"/>
      <c r="CE56" s="1036"/>
      <c r="CF56" s="1036"/>
      <c r="CG56" s="1037"/>
      <c r="CH56" s="1010"/>
      <c r="CI56" s="1011"/>
      <c r="CJ56" s="1011"/>
      <c r="CK56" s="1011"/>
      <c r="CL56" s="1012"/>
      <c r="CM56" s="1010"/>
      <c r="CN56" s="1011"/>
      <c r="CO56" s="1011"/>
      <c r="CP56" s="1011"/>
      <c r="CQ56" s="1012"/>
      <c r="CR56" s="1010"/>
      <c r="CS56" s="1011"/>
      <c r="CT56" s="1011"/>
      <c r="CU56" s="1011"/>
      <c r="CV56" s="1012"/>
      <c r="CW56" s="1010"/>
      <c r="CX56" s="1011"/>
      <c r="CY56" s="1011"/>
      <c r="CZ56" s="1011"/>
      <c r="DA56" s="1012"/>
      <c r="DB56" s="1010"/>
      <c r="DC56" s="1011"/>
      <c r="DD56" s="1011"/>
      <c r="DE56" s="1011"/>
      <c r="DF56" s="1012"/>
      <c r="DG56" s="1010"/>
      <c r="DH56" s="1011"/>
      <c r="DI56" s="1011"/>
      <c r="DJ56" s="1011"/>
      <c r="DK56" s="1012"/>
      <c r="DL56" s="1010"/>
      <c r="DM56" s="1011"/>
      <c r="DN56" s="1011"/>
      <c r="DO56" s="1011"/>
      <c r="DP56" s="1012"/>
      <c r="DQ56" s="1010"/>
      <c r="DR56" s="1011"/>
      <c r="DS56" s="1011"/>
      <c r="DT56" s="1011"/>
      <c r="DU56" s="1012"/>
      <c r="DV56" s="1013"/>
      <c r="DW56" s="1014"/>
      <c r="DX56" s="1014"/>
      <c r="DY56" s="1014"/>
      <c r="DZ56" s="1015"/>
      <c r="EA56" s="197"/>
    </row>
    <row r="57" spans="1:131" s="198" customFormat="1" ht="26.25" customHeight="1">
      <c r="A57" s="212">
        <v>30</v>
      </c>
      <c r="B57" s="1058"/>
      <c r="C57" s="1059"/>
      <c r="D57" s="1059"/>
      <c r="E57" s="1059"/>
      <c r="F57" s="1059"/>
      <c r="G57" s="1059"/>
      <c r="H57" s="1059"/>
      <c r="I57" s="1059"/>
      <c r="J57" s="1059"/>
      <c r="K57" s="1059"/>
      <c r="L57" s="1059"/>
      <c r="M57" s="1059"/>
      <c r="N57" s="1059"/>
      <c r="O57" s="1059"/>
      <c r="P57" s="1060"/>
      <c r="Q57" s="1061"/>
      <c r="R57" s="1044"/>
      <c r="S57" s="1044"/>
      <c r="T57" s="1044"/>
      <c r="U57" s="1044"/>
      <c r="V57" s="1044"/>
      <c r="W57" s="1044"/>
      <c r="X57" s="1044"/>
      <c r="Y57" s="1044"/>
      <c r="Z57" s="1044"/>
      <c r="AA57" s="1044"/>
      <c r="AB57" s="1044"/>
      <c r="AC57" s="1044"/>
      <c r="AD57" s="1044"/>
      <c r="AE57" s="1062"/>
      <c r="AF57" s="1040"/>
      <c r="AG57" s="1041"/>
      <c r="AH57" s="1041"/>
      <c r="AI57" s="1041"/>
      <c r="AJ57" s="1042"/>
      <c r="AK57" s="1043"/>
      <c r="AL57" s="1044"/>
      <c r="AM57" s="1044"/>
      <c r="AN57" s="1044"/>
      <c r="AO57" s="1044"/>
      <c r="AP57" s="1044"/>
      <c r="AQ57" s="1044"/>
      <c r="AR57" s="1044"/>
      <c r="AS57" s="1044"/>
      <c r="AT57" s="1044"/>
      <c r="AU57" s="1044"/>
      <c r="AV57" s="1044"/>
      <c r="AW57" s="1044"/>
      <c r="AX57" s="1044"/>
      <c r="AY57" s="1044"/>
      <c r="AZ57" s="1045"/>
      <c r="BA57" s="1045"/>
      <c r="BB57" s="1045"/>
      <c r="BC57" s="1045"/>
      <c r="BD57" s="1045"/>
      <c r="BE57" s="1053"/>
      <c r="BF57" s="1053"/>
      <c r="BG57" s="1053"/>
      <c r="BH57" s="1053"/>
      <c r="BI57" s="1054"/>
      <c r="BJ57" s="203"/>
      <c r="BK57" s="203"/>
      <c r="BL57" s="203"/>
      <c r="BM57" s="203"/>
      <c r="BN57" s="203"/>
      <c r="BO57" s="216"/>
      <c r="BP57" s="216"/>
      <c r="BQ57" s="213">
        <v>51</v>
      </c>
      <c r="BR57" s="214"/>
      <c r="BS57" s="1035"/>
      <c r="BT57" s="1036"/>
      <c r="BU57" s="1036"/>
      <c r="BV57" s="1036"/>
      <c r="BW57" s="1036"/>
      <c r="BX57" s="1036"/>
      <c r="BY57" s="1036"/>
      <c r="BZ57" s="1036"/>
      <c r="CA57" s="1036"/>
      <c r="CB57" s="1036"/>
      <c r="CC57" s="1036"/>
      <c r="CD57" s="1036"/>
      <c r="CE57" s="1036"/>
      <c r="CF57" s="1036"/>
      <c r="CG57" s="1037"/>
      <c r="CH57" s="1010"/>
      <c r="CI57" s="1011"/>
      <c r="CJ57" s="1011"/>
      <c r="CK57" s="1011"/>
      <c r="CL57" s="1012"/>
      <c r="CM57" s="1010"/>
      <c r="CN57" s="1011"/>
      <c r="CO57" s="1011"/>
      <c r="CP57" s="1011"/>
      <c r="CQ57" s="1012"/>
      <c r="CR57" s="1010"/>
      <c r="CS57" s="1011"/>
      <c r="CT57" s="1011"/>
      <c r="CU57" s="1011"/>
      <c r="CV57" s="1012"/>
      <c r="CW57" s="1010"/>
      <c r="CX57" s="1011"/>
      <c r="CY57" s="1011"/>
      <c r="CZ57" s="1011"/>
      <c r="DA57" s="1012"/>
      <c r="DB57" s="1010"/>
      <c r="DC57" s="1011"/>
      <c r="DD57" s="1011"/>
      <c r="DE57" s="1011"/>
      <c r="DF57" s="1012"/>
      <c r="DG57" s="1010"/>
      <c r="DH57" s="1011"/>
      <c r="DI57" s="1011"/>
      <c r="DJ57" s="1011"/>
      <c r="DK57" s="1012"/>
      <c r="DL57" s="1010"/>
      <c r="DM57" s="1011"/>
      <c r="DN57" s="1011"/>
      <c r="DO57" s="1011"/>
      <c r="DP57" s="1012"/>
      <c r="DQ57" s="1010"/>
      <c r="DR57" s="1011"/>
      <c r="DS57" s="1011"/>
      <c r="DT57" s="1011"/>
      <c r="DU57" s="1012"/>
      <c r="DV57" s="1013"/>
      <c r="DW57" s="1014"/>
      <c r="DX57" s="1014"/>
      <c r="DY57" s="1014"/>
      <c r="DZ57" s="1015"/>
      <c r="EA57" s="197"/>
    </row>
    <row r="58" spans="1:131" s="198" customFormat="1" ht="26.25" customHeight="1">
      <c r="A58" s="212">
        <v>31</v>
      </c>
      <c r="B58" s="1058"/>
      <c r="C58" s="1059"/>
      <c r="D58" s="1059"/>
      <c r="E58" s="1059"/>
      <c r="F58" s="1059"/>
      <c r="G58" s="1059"/>
      <c r="H58" s="1059"/>
      <c r="I58" s="1059"/>
      <c r="J58" s="1059"/>
      <c r="K58" s="1059"/>
      <c r="L58" s="1059"/>
      <c r="M58" s="1059"/>
      <c r="N58" s="1059"/>
      <c r="O58" s="1059"/>
      <c r="P58" s="1060"/>
      <c r="Q58" s="1061"/>
      <c r="R58" s="1044"/>
      <c r="S58" s="1044"/>
      <c r="T58" s="1044"/>
      <c r="U58" s="1044"/>
      <c r="V58" s="1044"/>
      <c r="W58" s="1044"/>
      <c r="X58" s="1044"/>
      <c r="Y58" s="1044"/>
      <c r="Z58" s="1044"/>
      <c r="AA58" s="1044"/>
      <c r="AB58" s="1044"/>
      <c r="AC58" s="1044"/>
      <c r="AD58" s="1044"/>
      <c r="AE58" s="1062"/>
      <c r="AF58" s="1040"/>
      <c r="AG58" s="1041"/>
      <c r="AH58" s="1041"/>
      <c r="AI58" s="1041"/>
      <c r="AJ58" s="1042"/>
      <c r="AK58" s="1043"/>
      <c r="AL58" s="1044"/>
      <c r="AM58" s="1044"/>
      <c r="AN58" s="1044"/>
      <c r="AO58" s="1044"/>
      <c r="AP58" s="1044"/>
      <c r="AQ58" s="1044"/>
      <c r="AR58" s="1044"/>
      <c r="AS58" s="1044"/>
      <c r="AT58" s="1044"/>
      <c r="AU58" s="1044"/>
      <c r="AV58" s="1044"/>
      <c r="AW58" s="1044"/>
      <c r="AX58" s="1044"/>
      <c r="AY58" s="1044"/>
      <c r="AZ58" s="1045"/>
      <c r="BA58" s="1045"/>
      <c r="BB58" s="1045"/>
      <c r="BC58" s="1045"/>
      <c r="BD58" s="1045"/>
      <c r="BE58" s="1053"/>
      <c r="BF58" s="1053"/>
      <c r="BG58" s="1053"/>
      <c r="BH58" s="1053"/>
      <c r="BI58" s="1054"/>
      <c r="BJ58" s="203"/>
      <c r="BK58" s="203"/>
      <c r="BL58" s="203"/>
      <c r="BM58" s="203"/>
      <c r="BN58" s="203"/>
      <c r="BO58" s="216"/>
      <c r="BP58" s="216"/>
      <c r="BQ58" s="213">
        <v>52</v>
      </c>
      <c r="BR58" s="214"/>
      <c r="BS58" s="1035"/>
      <c r="BT58" s="1036"/>
      <c r="BU58" s="1036"/>
      <c r="BV58" s="1036"/>
      <c r="BW58" s="1036"/>
      <c r="BX58" s="1036"/>
      <c r="BY58" s="1036"/>
      <c r="BZ58" s="1036"/>
      <c r="CA58" s="1036"/>
      <c r="CB58" s="1036"/>
      <c r="CC58" s="1036"/>
      <c r="CD58" s="1036"/>
      <c r="CE58" s="1036"/>
      <c r="CF58" s="1036"/>
      <c r="CG58" s="1037"/>
      <c r="CH58" s="1010"/>
      <c r="CI58" s="1011"/>
      <c r="CJ58" s="1011"/>
      <c r="CK58" s="1011"/>
      <c r="CL58" s="1012"/>
      <c r="CM58" s="1010"/>
      <c r="CN58" s="1011"/>
      <c r="CO58" s="1011"/>
      <c r="CP58" s="1011"/>
      <c r="CQ58" s="1012"/>
      <c r="CR58" s="1010"/>
      <c r="CS58" s="1011"/>
      <c r="CT58" s="1011"/>
      <c r="CU58" s="1011"/>
      <c r="CV58" s="1012"/>
      <c r="CW58" s="1010"/>
      <c r="CX58" s="1011"/>
      <c r="CY58" s="1011"/>
      <c r="CZ58" s="1011"/>
      <c r="DA58" s="1012"/>
      <c r="DB58" s="1010"/>
      <c r="DC58" s="1011"/>
      <c r="DD58" s="1011"/>
      <c r="DE58" s="1011"/>
      <c r="DF58" s="1012"/>
      <c r="DG58" s="1010"/>
      <c r="DH58" s="1011"/>
      <c r="DI58" s="1011"/>
      <c r="DJ58" s="1011"/>
      <c r="DK58" s="1012"/>
      <c r="DL58" s="1010"/>
      <c r="DM58" s="1011"/>
      <c r="DN58" s="1011"/>
      <c r="DO58" s="1011"/>
      <c r="DP58" s="1012"/>
      <c r="DQ58" s="1010"/>
      <c r="DR58" s="1011"/>
      <c r="DS58" s="1011"/>
      <c r="DT58" s="1011"/>
      <c r="DU58" s="1012"/>
      <c r="DV58" s="1013"/>
      <c r="DW58" s="1014"/>
      <c r="DX58" s="1014"/>
      <c r="DY58" s="1014"/>
      <c r="DZ58" s="1015"/>
      <c r="EA58" s="197"/>
    </row>
    <row r="59" spans="1:131" s="198" customFormat="1" ht="26.25" customHeight="1">
      <c r="A59" s="212">
        <v>32</v>
      </c>
      <c r="B59" s="1058"/>
      <c r="C59" s="1059"/>
      <c r="D59" s="1059"/>
      <c r="E59" s="1059"/>
      <c r="F59" s="1059"/>
      <c r="G59" s="1059"/>
      <c r="H59" s="1059"/>
      <c r="I59" s="1059"/>
      <c r="J59" s="1059"/>
      <c r="K59" s="1059"/>
      <c r="L59" s="1059"/>
      <c r="M59" s="1059"/>
      <c r="N59" s="1059"/>
      <c r="O59" s="1059"/>
      <c r="P59" s="1060"/>
      <c r="Q59" s="1061"/>
      <c r="R59" s="1044"/>
      <c r="S59" s="1044"/>
      <c r="T59" s="1044"/>
      <c r="U59" s="1044"/>
      <c r="V59" s="1044"/>
      <c r="W59" s="1044"/>
      <c r="X59" s="1044"/>
      <c r="Y59" s="1044"/>
      <c r="Z59" s="1044"/>
      <c r="AA59" s="1044"/>
      <c r="AB59" s="1044"/>
      <c r="AC59" s="1044"/>
      <c r="AD59" s="1044"/>
      <c r="AE59" s="1062"/>
      <c r="AF59" s="1040"/>
      <c r="AG59" s="1041"/>
      <c r="AH59" s="1041"/>
      <c r="AI59" s="1041"/>
      <c r="AJ59" s="1042"/>
      <c r="AK59" s="1043"/>
      <c r="AL59" s="1044"/>
      <c r="AM59" s="1044"/>
      <c r="AN59" s="1044"/>
      <c r="AO59" s="1044"/>
      <c r="AP59" s="1044"/>
      <c r="AQ59" s="1044"/>
      <c r="AR59" s="1044"/>
      <c r="AS59" s="1044"/>
      <c r="AT59" s="1044"/>
      <c r="AU59" s="1044"/>
      <c r="AV59" s="1044"/>
      <c r="AW59" s="1044"/>
      <c r="AX59" s="1044"/>
      <c r="AY59" s="1044"/>
      <c r="AZ59" s="1045"/>
      <c r="BA59" s="1045"/>
      <c r="BB59" s="1045"/>
      <c r="BC59" s="1045"/>
      <c r="BD59" s="1045"/>
      <c r="BE59" s="1053"/>
      <c r="BF59" s="1053"/>
      <c r="BG59" s="1053"/>
      <c r="BH59" s="1053"/>
      <c r="BI59" s="1054"/>
      <c r="BJ59" s="203"/>
      <c r="BK59" s="203"/>
      <c r="BL59" s="203"/>
      <c r="BM59" s="203"/>
      <c r="BN59" s="203"/>
      <c r="BO59" s="216"/>
      <c r="BP59" s="216"/>
      <c r="BQ59" s="213">
        <v>53</v>
      </c>
      <c r="BR59" s="214"/>
      <c r="BS59" s="1035"/>
      <c r="BT59" s="1036"/>
      <c r="BU59" s="1036"/>
      <c r="BV59" s="1036"/>
      <c r="BW59" s="1036"/>
      <c r="BX59" s="1036"/>
      <c r="BY59" s="1036"/>
      <c r="BZ59" s="1036"/>
      <c r="CA59" s="1036"/>
      <c r="CB59" s="1036"/>
      <c r="CC59" s="1036"/>
      <c r="CD59" s="1036"/>
      <c r="CE59" s="1036"/>
      <c r="CF59" s="1036"/>
      <c r="CG59" s="1037"/>
      <c r="CH59" s="1010"/>
      <c r="CI59" s="1011"/>
      <c r="CJ59" s="1011"/>
      <c r="CK59" s="1011"/>
      <c r="CL59" s="1012"/>
      <c r="CM59" s="1010"/>
      <c r="CN59" s="1011"/>
      <c r="CO59" s="1011"/>
      <c r="CP59" s="1011"/>
      <c r="CQ59" s="1012"/>
      <c r="CR59" s="1010"/>
      <c r="CS59" s="1011"/>
      <c r="CT59" s="1011"/>
      <c r="CU59" s="1011"/>
      <c r="CV59" s="1012"/>
      <c r="CW59" s="1010"/>
      <c r="CX59" s="1011"/>
      <c r="CY59" s="1011"/>
      <c r="CZ59" s="1011"/>
      <c r="DA59" s="1012"/>
      <c r="DB59" s="1010"/>
      <c r="DC59" s="1011"/>
      <c r="DD59" s="1011"/>
      <c r="DE59" s="1011"/>
      <c r="DF59" s="1012"/>
      <c r="DG59" s="1010"/>
      <c r="DH59" s="1011"/>
      <c r="DI59" s="1011"/>
      <c r="DJ59" s="1011"/>
      <c r="DK59" s="1012"/>
      <c r="DL59" s="1010"/>
      <c r="DM59" s="1011"/>
      <c r="DN59" s="1011"/>
      <c r="DO59" s="1011"/>
      <c r="DP59" s="1012"/>
      <c r="DQ59" s="1010"/>
      <c r="DR59" s="1011"/>
      <c r="DS59" s="1011"/>
      <c r="DT59" s="1011"/>
      <c r="DU59" s="1012"/>
      <c r="DV59" s="1013"/>
      <c r="DW59" s="1014"/>
      <c r="DX59" s="1014"/>
      <c r="DY59" s="1014"/>
      <c r="DZ59" s="1015"/>
      <c r="EA59" s="197"/>
    </row>
    <row r="60" spans="1:131" s="198" customFormat="1" ht="26.25" customHeight="1">
      <c r="A60" s="212">
        <v>33</v>
      </c>
      <c r="B60" s="1058"/>
      <c r="C60" s="1059"/>
      <c r="D60" s="1059"/>
      <c r="E60" s="1059"/>
      <c r="F60" s="1059"/>
      <c r="G60" s="1059"/>
      <c r="H60" s="1059"/>
      <c r="I60" s="1059"/>
      <c r="J60" s="1059"/>
      <c r="K60" s="1059"/>
      <c r="L60" s="1059"/>
      <c r="M60" s="1059"/>
      <c r="N60" s="1059"/>
      <c r="O60" s="1059"/>
      <c r="P60" s="1060"/>
      <c r="Q60" s="1061"/>
      <c r="R60" s="1044"/>
      <c r="S60" s="1044"/>
      <c r="T60" s="1044"/>
      <c r="U60" s="1044"/>
      <c r="V60" s="1044"/>
      <c r="W60" s="1044"/>
      <c r="X60" s="1044"/>
      <c r="Y60" s="1044"/>
      <c r="Z60" s="1044"/>
      <c r="AA60" s="1044"/>
      <c r="AB60" s="1044"/>
      <c r="AC60" s="1044"/>
      <c r="AD60" s="1044"/>
      <c r="AE60" s="1062"/>
      <c r="AF60" s="1040"/>
      <c r="AG60" s="1041"/>
      <c r="AH60" s="1041"/>
      <c r="AI60" s="1041"/>
      <c r="AJ60" s="1042"/>
      <c r="AK60" s="1043"/>
      <c r="AL60" s="1044"/>
      <c r="AM60" s="1044"/>
      <c r="AN60" s="1044"/>
      <c r="AO60" s="1044"/>
      <c r="AP60" s="1044"/>
      <c r="AQ60" s="1044"/>
      <c r="AR60" s="1044"/>
      <c r="AS60" s="1044"/>
      <c r="AT60" s="1044"/>
      <c r="AU60" s="1044"/>
      <c r="AV60" s="1044"/>
      <c r="AW60" s="1044"/>
      <c r="AX60" s="1044"/>
      <c r="AY60" s="1044"/>
      <c r="AZ60" s="1045"/>
      <c r="BA60" s="1045"/>
      <c r="BB60" s="1045"/>
      <c r="BC60" s="1045"/>
      <c r="BD60" s="1045"/>
      <c r="BE60" s="1053"/>
      <c r="BF60" s="1053"/>
      <c r="BG60" s="1053"/>
      <c r="BH60" s="1053"/>
      <c r="BI60" s="1054"/>
      <c r="BJ60" s="203"/>
      <c r="BK60" s="203"/>
      <c r="BL60" s="203"/>
      <c r="BM60" s="203"/>
      <c r="BN60" s="203"/>
      <c r="BO60" s="216"/>
      <c r="BP60" s="216"/>
      <c r="BQ60" s="213">
        <v>54</v>
      </c>
      <c r="BR60" s="214"/>
      <c r="BS60" s="1035"/>
      <c r="BT60" s="1036"/>
      <c r="BU60" s="1036"/>
      <c r="BV60" s="1036"/>
      <c r="BW60" s="1036"/>
      <c r="BX60" s="1036"/>
      <c r="BY60" s="1036"/>
      <c r="BZ60" s="1036"/>
      <c r="CA60" s="1036"/>
      <c r="CB60" s="1036"/>
      <c r="CC60" s="1036"/>
      <c r="CD60" s="1036"/>
      <c r="CE60" s="1036"/>
      <c r="CF60" s="1036"/>
      <c r="CG60" s="1037"/>
      <c r="CH60" s="1010"/>
      <c r="CI60" s="1011"/>
      <c r="CJ60" s="1011"/>
      <c r="CK60" s="1011"/>
      <c r="CL60" s="1012"/>
      <c r="CM60" s="1010"/>
      <c r="CN60" s="1011"/>
      <c r="CO60" s="1011"/>
      <c r="CP60" s="1011"/>
      <c r="CQ60" s="1012"/>
      <c r="CR60" s="1010"/>
      <c r="CS60" s="1011"/>
      <c r="CT60" s="1011"/>
      <c r="CU60" s="1011"/>
      <c r="CV60" s="1012"/>
      <c r="CW60" s="1010"/>
      <c r="CX60" s="1011"/>
      <c r="CY60" s="1011"/>
      <c r="CZ60" s="1011"/>
      <c r="DA60" s="1012"/>
      <c r="DB60" s="1010"/>
      <c r="DC60" s="1011"/>
      <c r="DD60" s="1011"/>
      <c r="DE60" s="1011"/>
      <c r="DF60" s="1012"/>
      <c r="DG60" s="1010"/>
      <c r="DH60" s="1011"/>
      <c r="DI60" s="1011"/>
      <c r="DJ60" s="1011"/>
      <c r="DK60" s="1012"/>
      <c r="DL60" s="1010"/>
      <c r="DM60" s="1011"/>
      <c r="DN60" s="1011"/>
      <c r="DO60" s="1011"/>
      <c r="DP60" s="1012"/>
      <c r="DQ60" s="1010"/>
      <c r="DR60" s="1011"/>
      <c r="DS60" s="1011"/>
      <c r="DT60" s="1011"/>
      <c r="DU60" s="1012"/>
      <c r="DV60" s="1013"/>
      <c r="DW60" s="1014"/>
      <c r="DX60" s="1014"/>
      <c r="DY60" s="1014"/>
      <c r="DZ60" s="1015"/>
      <c r="EA60" s="197"/>
    </row>
    <row r="61" spans="1:131" s="198" customFormat="1" ht="26.25" customHeight="1" thickBot="1">
      <c r="A61" s="212">
        <v>34</v>
      </c>
      <c r="B61" s="1058"/>
      <c r="C61" s="1059"/>
      <c r="D61" s="1059"/>
      <c r="E61" s="1059"/>
      <c r="F61" s="1059"/>
      <c r="G61" s="1059"/>
      <c r="H61" s="1059"/>
      <c r="I61" s="1059"/>
      <c r="J61" s="1059"/>
      <c r="K61" s="1059"/>
      <c r="L61" s="1059"/>
      <c r="M61" s="1059"/>
      <c r="N61" s="1059"/>
      <c r="O61" s="1059"/>
      <c r="P61" s="1060"/>
      <c r="Q61" s="1061"/>
      <c r="R61" s="1044"/>
      <c r="S61" s="1044"/>
      <c r="T61" s="1044"/>
      <c r="U61" s="1044"/>
      <c r="V61" s="1044"/>
      <c r="W61" s="1044"/>
      <c r="X61" s="1044"/>
      <c r="Y61" s="1044"/>
      <c r="Z61" s="1044"/>
      <c r="AA61" s="1044"/>
      <c r="AB61" s="1044"/>
      <c r="AC61" s="1044"/>
      <c r="AD61" s="1044"/>
      <c r="AE61" s="1062"/>
      <c r="AF61" s="1040"/>
      <c r="AG61" s="1041"/>
      <c r="AH61" s="1041"/>
      <c r="AI61" s="1041"/>
      <c r="AJ61" s="1042"/>
      <c r="AK61" s="1043"/>
      <c r="AL61" s="1044"/>
      <c r="AM61" s="1044"/>
      <c r="AN61" s="1044"/>
      <c r="AO61" s="1044"/>
      <c r="AP61" s="1044"/>
      <c r="AQ61" s="1044"/>
      <c r="AR61" s="1044"/>
      <c r="AS61" s="1044"/>
      <c r="AT61" s="1044"/>
      <c r="AU61" s="1044"/>
      <c r="AV61" s="1044"/>
      <c r="AW61" s="1044"/>
      <c r="AX61" s="1044"/>
      <c r="AY61" s="1044"/>
      <c r="AZ61" s="1045"/>
      <c r="BA61" s="1045"/>
      <c r="BB61" s="1045"/>
      <c r="BC61" s="1045"/>
      <c r="BD61" s="1045"/>
      <c r="BE61" s="1053"/>
      <c r="BF61" s="1053"/>
      <c r="BG61" s="1053"/>
      <c r="BH61" s="1053"/>
      <c r="BI61" s="1054"/>
      <c r="BJ61" s="203"/>
      <c r="BK61" s="203"/>
      <c r="BL61" s="203"/>
      <c r="BM61" s="203"/>
      <c r="BN61" s="203"/>
      <c r="BO61" s="216"/>
      <c r="BP61" s="216"/>
      <c r="BQ61" s="213">
        <v>55</v>
      </c>
      <c r="BR61" s="214"/>
      <c r="BS61" s="1035"/>
      <c r="BT61" s="1036"/>
      <c r="BU61" s="1036"/>
      <c r="BV61" s="1036"/>
      <c r="BW61" s="1036"/>
      <c r="BX61" s="1036"/>
      <c r="BY61" s="1036"/>
      <c r="BZ61" s="1036"/>
      <c r="CA61" s="1036"/>
      <c r="CB61" s="1036"/>
      <c r="CC61" s="1036"/>
      <c r="CD61" s="1036"/>
      <c r="CE61" s="1036"/>
      <c r="CF61" s="1036"/>
      <c r="CG61" s="1037"/>
      <c r="CH61" s="1010"/>
      <c r="CI61" s="1011"/>
      <c r="CJ61" s="1011"/>
      <c r="CK61" s="1011"/>
      <c r="CL61" s="1012"/>
      <c r="CM61" s="1010"/>
      <c r="CN61" s="1011"/>
      <c r="CO61" s="1011"/>
      <c r="CP61" s="1011"/>
      <c r="CQ61" s="1012"/>
      <c r="CR61" s="1010"/>
      <c r="CS61" s="1011"/>
      <c r="CT61" s="1011"/>
      <c r="CU61" s="1011"/>
      <c r="CV61" s="1012"/>
      <c r="CW61" s="1010"/>
      <c r="CX61" s="1011"/>
      <c r="CY61" s="1011"/>
      <c r="CZ61" s="1011"/>
      <c r="DA61" s="1012"/>
      <c r="DB61" s="1010"/>
      <c r="DC61" s="1011"/>
      <c r="DD61" s="1011"/>
      <c r="DE61" s="1011"/>
      <c r="DF61" s="1012"/>
      <c r="DG61" s="1010"/>
      <c r="DH61" s="1011"/>
      <c r="DI61" s="1011"/>
      <c r="DJ61" s="1011"/>
      <c r="DK61" s="1012"/>
      <c r="DL61" s="1010"/>
      <c r="DM61" s="1011"/>
      <c r="DN61" s="1011"/>
      <c r="DO61" s="1011"/>
      <c r="DP61" s="1012"/>
      <c r="DQ61" s="1010"/>
      <c r="DR61" s="1011"/>
      <c r="DS61" s="1011"/>
      <c r="DT61" s="1011"/>
      <c r="DU61" s="1012"/>
      <c r="DV61" s="1013"/>
      <c r="DW61" s="1014"/>
      <c r="DX61" s="1014"/>
      <c r="DY61" s="1014"/>
      <c r="DZ61" s="1015"/>
      <c r="EA61" s="197"/>
    </row>
    <row r="62" spans="1:131" s="198" customFormat="1" ht="26.25" customHeight="1">
      <c r="A62" s="212">
        <v>35</v>
      </c>
      <c r="B62" s="1058"/>
      <c r="C62" s="1059"/>
      <c r="D62" s="1059"/>
      <c r="E62" s="1059"/>
      <c r="F62" s="1059"/>
      <c r="G62" s="1059"/>
      <c r="H62" s="1059"/>
      <c r="I62" s="1059"/>
      <c r="J62" s="1059"/>
      <c r="K62" s="1059"/>
      <c r="L62" s="1059"/>
      <c r="M62" s="1059"/>
      <c r="N62" s="1059"/>
      <c r="O62" s="1059"/>
      <c r="P62" s="1060"/>
      <c r="Q62" s="1061"/>
      <c r="R62" s="1044"/>
      <c r="S62" s="1044"/>
      <c r="T62" s="1044"/>
      <c r="U62" s="1044"/>
      <c r="V62" s="1044"/>
      <c r="W62" s="1044"/>
      <c r="X62" s="1044"/>
      <c r="Y62" s="1044"/>
      <c r="Z62" s="1044"/>
      <c r="AA62" s="1044"/>
      <c r="AB62" s="1044"/>
      <c r="AC62" s="1044"/>
      <c r="AD62" s="1044"/>
      <c r="AE62" s="1062"/>
      <c r="AF62" s="1040"/>
      <c r="AG62" s="1041"/>
      <c r="AH62" s="1041"/>
      <c r="AI62" s="1041"/>
      <c r="AJ62" s="1042"/>
      <c r="AK62" s="1043"/>
      <c r="AL62" s="1044"/>
      <c r="AM62" s="1044"/>
      <c r="AN62" s="1044"/>
      <c r="AO62" s="1044"/>
      <c r="AP62" s="1044"/>
      <c r="AQ62" s="1044"/>
      <c r="AR62" s="1044"/>
      <c r="AS62" s="1044"/>
      <c r="AT62" s="1044"/>
      <c r="AU62" s="1044"/>
      <c r="AV62" s="1044"/>
      <c r="AW62" s="1044"/>
      <c r="AX62" s="1044"/>
      <c r="AY62" s="1044"/>
      <c r="AZ62" s="1045"/>
      <c r="BA62" s="1045"/>
      <c r="BB62" s="1045"/>
      <c r="BC62" s="1045"/>
      <c r="BD62" s="1045"/>
      <c r="BE62" s="1053"/>
      <c r="BF62" s="1053"/>
      <c r="BG62" s="1053"/>
      <c r="BH62" s="1053"/>
      <c r="BI62" s="1054"/>
      <c r="BJ62" s="1055" t="s">
        <v>383</v>
      </c>
      <c r="BK62" s="1056"/>
      <c r="BL62" s="1056"/>
      <c r="BM62" s="1056"/>
      <c r="BN62" s="1057"/>
      <c r="BO62" s="216"/>
      <c r="BP62" s="216"/>
      <c r="BQ62" s="213">
        <v>56</v>
      </c>
      <c r="BR62" s="214"/>
      <c r="BS62" s="1035"/>
      <c r="BT62" s="1036"/>
      <c r="BU62" s="1036"/>
      <c r="BV62" s="1036"/>
      <c r="BW62" s="1036"/>
      <c r="BX62" s="1036"/>
      <c r="BY62" s="1036"/>
      <c r="BZ62" s="1036"/>
      <c r="CA62" s="1036"/>
      <c r="CB62" s="1036"/>
      <c r="CC62" s="1036"/>
      <c r="CD62" s="1036"/>
      <c r="CE62" s="1036"/>
      <c r="CF62" s="1036"/>
      <c r="CG62" s="1037"/>
      <c r="CH62" s="1010"/>
      <c r="CI62" s="1011"/>
      <c r="CJ62" s="1011"/>
      <c r="CK62" s="1011"/>
      <c r="CL62" s="1012"/>
      <c r="CM62" s="1010"/>
      <c r="CN62" s="1011"/>
      <c r="CO62" s="1011"/>
      <c r="CP62" s="1011"/>
      <c r="CQ62" s="1012"/>
      <c r="CR62" s="1010"/>
      <c r="CS62" s="1011"/>
      <c r="CT62" s="1011"/>
      <c r="CU62" s="1011"/>
      <c r="CV62" s="1012"/>
      <c r="CW62" s="1010"/>
      <c r="CX62" s="1011"/>
      <c r="CY62" s="1011"/>
      <c r="CZ62" s="1011"/>
      <c r="DA62" s="1012"/>
      <c r="DB62" s="1010"/>
      <c r="DC62" s="1011"/>
      <c r="DD62" s="1011"/>
      <c r="DE62" s="1011"/>
      <c r="DF62" s="1012"/>
      <c r="DG62" s="1010"/>
      <c r="DH62" s="1011"/>
      <c r="DI62" s="1011"/>
      <c r="DJ62" s="1011"/>
      <c r="DK62" s="1012"/>
      <c r="DL62" s="1010"/>
      <c r="DM62" s="1011"/>
      <c r="DN62" s="1011"/>
      <c r="DO62" s="1011"/>
      <c r="DP62" s="1012"/>
      <c r="DQ62" s="1010"/>
      <c r="DR62" s="1011"/>
      <c r="DS62" s="1011"/>
      <c r="DT62" s="1011"/>
      <c r="DU62" s="1012"/>
      <c r="DV62" s="1013"/>
      <c r="DW62" s="1014"/>
      <c r="DX62" s="1014"/>
      <c r="DY62" s="1014"/>
      <c r="DZ62" s="1015"/>
      <c r="EA62" s="197"/>
    </row>
    <row r="63" spans="1:131" s="198" customFormat="1" ht="26.25" customHeight="1" thickBot="1">
      <c r="A63" s="215" t="s">
        <v>363</v>
      </c>
      <c r="B63" s="970" t="s">
        <v>384</v>
      </c>
      <c r="C63" s="971"/>
      <c r="D63" s="971"/>
      <c r="E63" s="971"/>
      <c r="F63" s="971"/>
      <c r="G63" s="971"/>
      <c r="H63" s="971"/>
      <c r="I63" s="971"/>
      <c r="J63" s="971"/>
      <c r="K63" s="971"/>
      <c r="L63" s="971"/>
      <c r="M63" s="971"/>
      <c r="N63" s="971"/>
      <c r="O63" s="971"/>
      <c r="P63" s="972"/>
      <c r="Q63" s="987"/>
      <c r="R63" s="988"/>
      <c r="S63" s="988"/>
      <c r="T63" s="988"/>
      <c r="U63" s="988"/>
      <c r="V63" s="988"/>
      <c r="W63" s="988"/>
      <c r="X63" s="988"/>
      <c r="Y63" s="988"/>
      <c r="Z63" s="988"/>
      <c r="AA63" s="988"/>
      <c r="AB63" s="988"/>
      <c r="AC63" s="988"/>
      <c r="AD63" s="988"/>
      <c r="AE63" s="1049"/>
      <c r="AF63" s="1050">
        <v>110</v>
      </c>
      <c r="AG63" s="989"/>
      <c r="AH63" s="989"/>
      <c r="AI63" s="989"/>
      <c r="AJ63" s="1051"/>
      <c r="AK63" s="1052"/>
      <c r="AL63" s="988"/>
      <c r="AM63" s="988"/>
      <c r="AN63" s="988"/>
      <c r="AO63" s="988"/>
      <c r="AP63" s="989">
        <v>4469</v>
      </c>
      <c r="AQ63" s="989"/>
      <c r="AR63" s="989"/>
      <c r="AS63" s="989"/>
      <c r="AT63" s="989"/>
      <c r="AU63" s="989">
        <v>3839</v>
      </c>
      <c r="AV63" s="989"/>
      <c r="AW63" s="989"/>
      <c r="AX63" s="989"/>
      <c r="AY63" s="989"/>
      <c r="AZ63" s="1046"/>
      <c r="BA63" s="1046"/>
      <c r="BB63" s="1046"/>
      <c r="BC63" s="1046"/>
      <c r="BD63" s="1046"/>
      <c r="BE63" s="985"/>
      <c r="BF63" s="985"/>
      <c r="BG63" s="985"/>
      <c r="BH63" s="985"/>
      <c r="BI63" s="986"/>
      <c r="BJ63" s="1047" t="s">
        <v>109</v>
      </c>
      <c r="BK63" s="977"/>
      <c r="BL63" s="977"/>
      <c r="BM63" s="977"/>
      <c r="BN63" s="1048"/>
      <c r="BO63" s="216"/>
      <c r="BP63" s="216"/>
      <c r="BQ63" s="213">
        <v>57</v>
      </c>
      <c r="BR63" s="214"/>
      <c r="BS63" s="1035"/>
      <c r="BT63" s="1036"/>
      <c r="BU63" s="1036"/>
      <c r="BV63" s="1036"/>
      <c r="BW63" s="1036"/>
      <c r="BX63" s="1036"/>
      <c r="BY63" s="1036"/>
      <c r="BZ63" s="1036"/>
      <c r="CA63" s="1036"/>
      <c r="CB63" s="1036"/>
      <c r="CC63" s="1036"/>
      <c r="CD63" s="1036"/>
      <c r="CE63" s="1036"/>
      <c r="CF63" s="1036"/>
      <c r="CG63" s="1037"/>
      <c r="CH63" s="1010"/>
      <c r="CI63" s="1011"/>
      <c r="CJ63" s="1011"/>
      <c r="CK63" s="1011"/>
      <c r="CL63" s="1012"/>
      <c r="CM63" s="1010"/>
      <c r="CN63" s="1011"/>
      <c r="CO63" s="1011"/>
      <c r="CP63" s="1011"/>
      <c r="CQ63" s="1012"/>
      <c r="CR63" s="1010"/>
      <c r="CS63" s="1011"/>
      <c r="CT63" s="1011"/>
      <c r="CU63" s="1011"/>
      <c r="CV63" s="1012"/>
      <c r="CW63" s="1010"/>
      <c r="CX63" s="1011"/>
      <c r="CY63" s="1011"/>
      <c r="CZ63" s="1011"/>
      <c r="DA63" s="1012"/>
      <c r="DB63" s="1010"/>
      <c r="DC63" s="1011"/>
      <c r="DD63" s="1011"/>
      <c r="DE63" s="1011"/>
      <c r="DF63" s="1012"/>
      <c r="DG63" s="1010"/>
      <c r="DH63" s="1011"/>
      <c r="DI63" s="1011"/>
      <c r="DJ63" s="1011"/>
      <c r="DK63" s="1012"/>
      <c r="DL63" s="1010"/>
      <c r="DM63" s="1011"/>
      <c r="DN63" s="1011"/>
      <c r="DO63" s="1011"/>
      <c r="DP63" s="1012"/>
      <c r="DQ63" s="1010"/>
      <c r="DR63" s="1011"/>
      <c r="DS63" s="1011"/>
      <c r="DT63" s="1011"/>
      <c r="DU63" s="1012"/>
      <c r="DV63" s="1013"/>
      <c r="DW63" s="1014"/>
      <c r="DX63" s="1014"/>
      <c r="DY63" s="1014"/>
      <c r="DZ63" s="101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35"/>
      <c r="BT64" s="1036"/>
      <c r="BU64" s="1036"/>
      <c r="BV64" s="1036"/>
      <c r="BW64" s="1036"/>
      <c r="BX64" s="1036"/>
      <c r="BY64" s="1036"/>
      <c r="BZ64" s="1036"/>
      <c r="CA64" s="1036"/>
      <c r="CB64" s="1036"/>
      <c r="CC64" s="1036"/>
      <c r="CD64" s="1036"/>
      <c r="CE64" s="1036"/>
      <c r="CF64" s="1036"/>
      <c r="CG64" s="1037"/>
      <c r="CH64" s="1010"/>
      <c r="CI64" s="1011"/>
      <c r="CJ64" s="1011"/>
      <c r="CK64" s="1011"/>
      <c r="CL64" s="1012"/>
      <c r="CM64" s="1010"/>
      <c r="CN64" s="1011"/>
      <c r="CO64" s="1011"/>
      <c r="CP64" s="1011"/>
      <c r="CQ64" s="1012"/>
      <c r="CR64" s="1010"/>
      <c r="CS64" s="1011"/>
      <c r="CT64" s="1011"/>
      <c r="CU64" s="1011"/>
      <c r="CV64" s="1012"/>
      <c r="CW64" s="1010"/>
      <c r="CX64" s="1011"/>
      <c r="CY64" s="1011"/>
      <c r="CZ64" s="1011"/>
      <c r="DA64" s="1012"/>
      <c r="DB64" s="1010"/>
      <c r="DC64" s="1011"/>
      <c r="DD64" s="1011"/>
      <c r="DE64" s="1011"/>
      <c r="DF64" s="1012"/>
      <c r="DG64" s="1010"/>
      <c r="DH64" s="1011"/>
      <c r="DI64" s="1011"/>
      <c r="DJ64" s="1011"/>
      <c r="DK64" s="1012"/>
      <c r="DL64" s="1010"/>
      <c r="DM64" s="1011"/>
      <c r="DN64" s="1011"/>
      <c r="DO64" s="1011"/>
      <c r="DP64" s="1012"/>
      <c r="DQ64" s="1010"/>
      <c r="DR64" s="1011"/>
      <c r="DS64" s="1011"/>
      <c r="DT64" s="1011"/>
      <c r="DU64" s="1012"/>
      <c r="DV64" s="1013"/>
      <c r="DW64" s="1014"/>
      <c r="DX64" s="1014"/>
      <c r="DY64" s="1014"/>
      <c r="DZ64" s="1015"/>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35"/>
      <c r="BT65" s="1036"/>
      <c r="BU65" s="1036"/>
      <c r="BV65" s="1036"/>
      <c r="BW65" s="1036"/>
      <c r="BX65" s="1036"/>
      <c r="BY65" s="1036"/>
      <c r="BZ65" s="1036"/>
      <c r="CA65" s="1036"/>
      <c r="CB65" s="1036"/>
      <c r="CC65" s="1036"/>
      <c r="CD65" s="1036"/>
      <c r="CE65" s="1036"/>
      <c r="CF65" s="1036"/>
      <c r="CG65" s="1037"/>
      <c r="CH65" s="1010"/>
      <c r="CI65" s="1011"/>
      <c r="CJ65" s="1011"/>
      <c r="CK65" s="1011"/>
      <c r="CL65" s="1012"/>
      <c r="CM65" s="1010"/>
      <c r="CN65" s="1011"/>
      <c r="CO65" s="1011"/>
      <c r="CP65" s="1011"/>
      <c r="CQ65" s="1012"/>
      <c r="CR65" s="1010"/>
      <c r="CS65" s="1011"/>
      <c r="CT65" s="1011"/>
      <c r="CU65" s="1011"/>
      <c r="CV65" s="1012"/>
      <c r="CW65" s="1010"/>
      <c r="CX65" s="1011"/>
      <c r="CY65" s="1011"/>
      <c r="CZ65" s="1011"/>
      <c r="DA65" s="1012"/>
      <c r="DB65" s="1010"/>
      <c r="DC65" s="1011"/>
      <c r="DD65" s="1011"/>
      <c r="DE65" s="1011"/>
      <c r="DF65" s="1012"/>
      <c r="DG65" s="1010"/>
      <c r="DH65" s="1011"/>
      <c r="DI65" s="1011"/>
      <c r="DJ65" s="1011"/>
      <c r="DK65" s="1012"/>
      <c r="DL65" s="1010"/>
      <c r="DM65" s="1011"/>
      <c r="DN65" s="1011"/>
      <c r="DO65" s="1011"/>
      <c r="DP65" s="1012"/>
      <c r="DQ65" s="1010"/>
      <c r="DR65" s="1011"/>
      <c r="DS65" s="1011"/>
      <c r="DT65" s="1011"/>
      <c r="DU65" s="1012"/>
      <c r="DV65" s="1013"/>
      <c r="DW65" s="1014"/>
      <c r="DX65" s="1014"/>
      <c r="DY65" s="1014"/>
      <c r="DZ65" s="1015"/>
      <c r="EA65" s="197"/>
    </row>
    <row r="66" spans="1:131" s="198" customFormat="1" ht="26.25" customHeight="1">
      <c r="A66" s="1016" t="s">
        <v>386</v>
      </c>
      <c r="B66" s="1017"/>
      <c r="C66" s="1017"/>
      <c r="D66" s="1017"/>
      <c r="E66" s="1017"/>
      <c r="F66" s="1017"/>
      <c r="G66" s="1017"/>
      <c r="H66" s="1017"/>
      <c r="I66" s="1017"/>
      <c r="J66" s="1017"/>
      <c r="K66" s="1017"/>
      <c r="L66" s="1017"/>
      <c r="M66" s="1017"/>
      <c r="N66" s="1017"/>
      <c r="O66" s="1017"/>
      <c r="P66" s="1018"/>
      <c r="Q66" s="1022" t="s">
        <v>367</v>
      </c>
      <c r="R66" s="1023"/>
      <c r="S66" s="1023"/>
      <c r="T66" s="1023"/>
      <c r="U66" s="1024"/>
      <c r="V66" s="1022" t="s">
        <v>368</v>
      </c>
      <c r="W66" s="1023"/>
      <c r="X66" s="1023"/>
      <c r="Y66" s="1023"/>
      <c r="Z66" s="1024"/>
      <c r="AA66" s="1022" t="s">
        <v>369</v>
      </c>
      <c r="AB66" s="1023"/>
      <c r="AC66" s="1023"/>
      <c r="AD66" s="1023"/>
      <c r="AE66" s="1024"/>
      <c r="AF66" s="1028" t="s">
        <v>370</v>
      </c>
      <c r="AG66" s="1029"/>
      <c r="AH66" s="1029"/>
      <c r="AI66" s="1029"/>
      <c r="AJ66" s="1030"/>
      <c r="AK66" s="1022" t="s">
        <v>371</v>
      </c>
      <c r="AL66" s="1017"/>
      <c r="AM66" s="1017"/>
      <c r="AN66" s="1017"/>
      <c r="AO66" s="1018"/>
      <c r="AP66" s="1022" t="s">
        <v>372</v>
      </c>
      <c r="AQ66" s="1023"/>
      <c r="AR66" s="1023"/>
      <c r="AS66" s="1023"/>
      <c r="AT66" s="1024"/>
      <c r="AU66" s="1022" t="s">
        <v>387</v>
      </c>
      <c r="AV66" s="1023"/>
      <c r="AW66" s="1023"/>
      <c r="AX66" s="1023"/>
      <c r="AY66" s="1024"/>
      <c r="AZ66" s="1022" t="s">
        <v>352</v>
      </c>
      <c r="BA66" s="1023"/>
      <c r="BB66" s="1023"/>
      <c r="BC66" s="1023"/>
      <c r="BD66" s="1038"/>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19"/>
      <c r="B67" s="1020"/>
      <c r="C67" s="1020"/>
      <c r="D67" s="1020"/>
      <c r="E67" s="1020"/>
      <c r="F67" s="1020"/>
      <c r="G67" s="1020"/>
      <c r="H67" s="1020"/>
      <c r="I67" s="1020"/>
      <c r="J67" s="1020"/>
      <c r="K67" s="1020"/>
      <c r="L67" s="1020"/>
      <c r="M67" s="1020"/>
      <c r="N67" s="1020"/>
      <c r="O67" s="1020"/>
      <c r="P67" s="1021"/>
      <c r="Q67" s="1025"/>
      <c r="R67" s="1026"/>
      <c r="S67" s="1026"/>
      <c r="T67" s="1026"/>
      <c r="U67" s="1027"/>
      <c r="V67" s="1025"/>
      <c r="W67" s="1026"/>
      <c r="X67" s="1026"/>
      <c r="Y67" s="1026"/>
      <c r="Z67" s="1027"/>
      <c r="AA67" s="1025"/>
      <c r="AB67" s="1026"/>
      <c r="AC67" s="1026"/>
      <c r="AD67" s="1026"/>
      <c r="AE67" s="1027"/>
      <c r="AF67" s="1031"/>
      <c r="AG67" s="1032"/>
      <c r="AH67" s="1032"/>
      <c r="AI67" s="1032"/>
      <c r="AJ67" s="1033"/>
      <c r="AK67" s="1034"/>
      <c r="AL67" s="1020"/>
      <c r="AM67" s="1020"/>
      <c r="AN67" s="1020"/>
      <c r="AO67" s="1021"/>
      <c r="AP67" s="1025"/>
      <c r="AQ67" s="1026"/>
      <c r="AR67" s="1026"/>
      <c r="AS67" s="1026"/>
      <c r="AT67" s="1027"/>
      <c r="AU67" s="1025"/>
      <c r="AV67" s="1026"/>
      <c r="AW67" s="1026"/>
      <c r="AX67" s="1026"/>
      <c r="AY67" s="1027"/>
      <c r="AZ67" s="1025"/>
      <c r="BA67" s="1026"/>
      <c r="BB67" s="1026"/>
      <c r="BC67" s="1026"/>
      <c r="BD67" s="1039"/>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140" t="s">
        <v>533</v>
      </c>
      <c r="C68" s="1141"/>
      <c r="D68" s="1141"/>
      <c r="E68" s="1141"/>
      <c r="F68" s="1141"/>
      <c r="G68" s="1141"/>
      <c r="H68" s="1141"/>
      <c r="I68" s="1141"/>
      <c r="J68" s="1141"/>
      <c r="K68" s="1141"/>
      <c r="L68" s="1141"/>
      <c r="M68" s="1141"/>
      <c r="N68" s="1141"/>
      <c r="O68" s="1141"/>
      <c r="P68" s="1142"/>
      <c r="Q68" s="1143">
        <v>12666</v>
      </c>
      <c r="R68" s="1139"/>
      <c r="S68" s="1139"/>
      <c r="T68" s="1139"/>
      <c r="U68" s="1139"/>
      <c r="V68" s="1139">
        <v>12043</v>
      </c>
      <c r="W68" s="1139"/>
      <c r="X68" s="1139"/>
      <c r="Y68" s="1139"/>
      <c r="Z68" s="1139"/>
      <c r="AA68" s="1139">
        <v>623</v>
      </c>
      <c r="AB68" s="1139"/>
      <c r="AC68" s="1139"/>
      <c r="AD68" s="1139"/>
      <c r="AE68" s="1139"/>
      <c r="AF68" s="1139">
        <v>167</v>
      </c>
      <c r="AG68" s="1139"/>
      <c r="AH68" s="1139"/>
      <c r="AI68" s="1139"/>
      <c r="AJ68" s="1139"/>
      <c r="AK68" s="1139">
        <v>2279</v>
      </c>
      <c r="AL68" s="1139"/>
      <c r="AM68" s="1139"/>
      <c r="AN68" s="1139"/>
      <c r="AO68" s="1139"/>
      <c r="AP68" s="1139">
        <v>6648</v>
      </c>
      <c r="AQ68" s="1139"/>
      <c r="AR68" s="1139"/>
      <c r="AS68" s="1139"/>
      <c r="AT68" s="1139"/>
      <c r="AU68" s="1139">
        <v>42</v>
      </c>
      <c r="AV68" s="1139"/>
      <c r="AW68" s="1139"/>
      <c r="AX68" s="1139"/>
      <c r="AY68" s="1139"/>
      <c r="AZ68" s="1008"/>
      <c r="BA68" s="1008"/>
      <c r="BB68" s="1008"/>
      <c r="BC68" s="1008"/>
      <c r="BD68" s="1009"/>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534</v>
      </c>
      <c r="C69" s="1001"/>
      <c r="D69" s="1001"/>
      <c r="E69" s="1001"/>
      <c r="F69" s="1001"/>
      <c r="G69" s="1001"/>
      <c r="H69" s="1001"/>
      <c r="I69" s="1001"/>
      <c r="J69" s="1001"/>
      <c r="K69" s="1001"/>
      <c r="L69" s="1001"/>
      <c r="M69" s="1001"/>
      <c r="N69" s="1001"/>
      <c r="O69" s="1001"/>
      <c r="P69" s="1002"/>
      <c r="Q69" s="1003">
        <v>6268</v>
      </c>
      <c r="R69" s="997"/>
      <c r="S69" s="997"/>
      <c r="T69" s="997"/>
      <c r="U69" s="997"/>
      <c r="V69" s="997">
        <v>6238</v>
      </c>
      <c r="W69" s="997"/>
      <c r="X69" s="997"/>
      <c r="Y69" s="997"/>
      <c r="Z69" s="997"/>
      <c r="AA69" s="997">
        <v>30</v>
      </c>
      <c r="AB69" s="997"/>
      <c r="AC69" s="997"/>
      <c r="AD69" s="997"/>
      <c r="AE69" s="997"/>
      <c r="AF69" s="997">
        <v>30</v>
      </c>
      <c r="AG69" s="997"/>
      <c r="AH69" s="997"/>
      <c r="AI69" s="997"/>
      <c r="AJ69" s="997"/>
      <c r="AK69" s="997">
        <v>12</v>
      </c>
      <c r="AL69" s="997"/>
      <c r="AM69" s="997"/>
      <c r="AN69" s="997"/>
      <c r="AO69" s="997"/>
      <c r="AP69" s="997">
        <v>4613</v>
      </c>
      <c r="AQ69" s="997"/>
      <c r="AR69" s="997"/>
      <c r="AS69" s="997"/>
      <c r="AT69" s="997"/>
      <c r="AU69" s="997">
        <v>402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535</v>
      </c>
      <c r="C70" s="1001"/>
      <c r="D70" s="1001"/>
      <c r="E70" s="1001"/>
      <c r="F70" s="1001"/>
      <c r="G70" s="1001"/>
      <c r="H70" s="1001"/>
      <c r="I70" s="1001"/>
      <c r="J70" s="1001"/>
      <c r="K70" s="1001"/>
      <c r="L70" s="1001"/>
      <c r="M70" s="1001"/>
      <c r="N70" s="1001"/>
      <c r="O70" s="1001"/>
      <c r="P70" s="1002"/>
      <c r="Q70" s="1003">
        <v>482</v>
      </c>
      <c r="R70" s="997"/>
      <c r="S70" s="997"/>
      <c r="T70" s="997"/>
      <c r="U70" s="997"/>
      <c r="V70" s="997">
        <v>451</v>
      </c>
      <c r="W70" s="997"/>
      <c r="X70" s="997"/>
      <c r="Y70" s="997"/>
      <c r="Z70" s="997"/>
      <c r="AA70" s="997">
        <v>31</v>
      </c>
      <c r="AB70" s="997"/>
      <c r="AC70" s="997"/>
      <c r="AD70" s="997"/>
      <c r="AE70" s="997"/>
      <c r="AF70" s="997">
        <v>31</v>
      </c>
      <c r="AG70" s="997"/>
      <c r="AH70" s="997"/>
      <c r="AI70" s="997"/>
      <c r="AJ70" s="997"/>
      <c r="AK70" s="997">
        <v>20</v>
      </c>
      <c r="AL70" s="997"/>
      <c r="AM70" s="997"/>
      <c r="AN70" s="997"/>
      <c r="AO70" s="997"/>
      <c r="AP70" s="997" t="s">
        <v>476</v>
      </c>
      <c r="AQ70" s="997"/>
      <c r="AR70" s="997"/>
      <c r="AS70" s="997"/>
      <c r="AT70" s="997"/>
      <c r="AU70" s="997" t="s">
        <v>476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536</v>
      </c>
      <c r="C71" s="1001"/>
      <c r="D71" s="1001"/>
      <c r="E71" s="1001"/>
      <c r="F71" s="1001"/>
      <c r="G71" s="1001"/>
      <c r="H71" s="1001"/>
      <c r="I71" s="1001"/>
      <c r="J71" s="1001"/>
      <c r="K71" s="1001"/>
      <c r="L71" s="1001"/>
      <c r="M71" s="1001"/>
      <c r="N71" s="1001"/>
      <c r="O71" s="1001"/>
      <c r="P71" s="1002"/>
      <c r="Q71" s="1003">
        <v>160773</v>
      </c>
      <c r="R71" s="997"/>
      <c r="S71" s="997"/>
      <c r="T71" s="997"/>
      <c r="U71" s="997"/>
      <c r="V71" s="997">
        <v>157982</v>
      </c>
      <c r="W71" s="997"/>
      <c r="X71" s="997"/>
      <c r="Y71" s="997"/>
      <c r="Z71" s="997"/>
      <c r="AA71" s="997">
        <v>2791</v>
      </c>
      <c r="AB71" s="997"/>
      <c r="AC71" s="997"/>
      <c r="AD71" s="997"/>
      <c r="AE71" s="997"/>
      <c r="AF71" s="997">
        <v>2789</v>
      </c>
      <c r="AG71" s="997"/>
      <c r="AH71" s="997"/>
      <c r="AI71" s="997"/>
      <c r="AJ71" s="997"/>
      <c r="AK71" s="997">
        <v>2417</v>
      </c>
      <c r="AL71" s="997"/>
      <c r="AM71" s="997"/>
      <c r="AN71" s="997"/>
      <c r="AO71" s="997"/>
      <c r="AP71" s="997" t="s">
        <v>476</v>
      </c>
      <c r="AQ71" s="997"/>
      <c r="AR71" s="997"/>
      <c r="AS71" s="997"/>
      <c r="AT71" s="997"/>
      <c r="AU71" s="997" t="s">
        <v>476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537</v>
      </c>
      <c r="C72" s="1001"/>
      <c r="D72" s="1001"/>
      <c r="E72" s="1001"/>
      <c r="F72" s="1001"/>
      <c r="G72" s="1001"/>
      <c r="H72" s="1001"/>
      <c r="I72" s="1001"/>
      <c r="J72" s="1001"/>
      <c r="K72" s="1001"/>
      <c r="L72" s="1001"/>
      <c r="M72" s="1001"/>
      <c r="N72" s="1001"/>
      <c r="O72" s="1001"/>
      <c r="P72" s="1002"/>
      <c r="Q72" s="1003">
        <v>12251</v>
      </c>
      <c r="R72" s="997"/>
      <c r="S72" s="997"/>
      <c r="T72" s="997"/>
      <c r="U72" s="997"/>
      <c r="V72" s="997">
        <v>10146</v>
      </c>
      <c r="W72" s="997"/>
      <c r="X72" s="997"/>
      <c r="Y72" s="997"/>
      <c r="Z72" s="997"/>
      <c r="AA72" s="997">
        <v>2106</v>
      </c>
      <c r="AB72" s="997"/>
      <c r="AC72" s="997"/>
      <c r="AD72" s="997"/>
      <c r="AE72" s="997"/>
      <c r="AF72" s="997">
        <v>2106</v>
      </c>
      <c r="AG72" s="997"/>
      <c r="AH72" s="997"/>
      <c r="AI72" s="997"/>
      <c r="AJ72" s="997"/>
      <c r="AK72" s="997" t="s">
        <v>476</v>
      </c>
      <c r="AL72" s="997"/>
      <c r="AM72" s="997"/>
      <c r="AN72" s="997"/>
      <c r="AO72" s="997"/>
      <c r="AP72" s="997" t="s">
        <v>476</v>
      </c>
      <c r="AQ72" s="997"/>
      <c r="AR72" s="997"/>
      <c r="AS72" s="997"/>
      <c r="AT72" s="997"/>
      <c r="AU72" s="997" t="s">
        <v>476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538</v>
      </c>
      <c r="C73" s="1001"/>
      <c r="D73" s="1001"/>
      <c r="E73" s="1001"/>
      <c r="F73" s="1001"/>
      <c r="G73" s="1001"/>
      <c r="H73" s="1001"/>
      <c r="I73" s="1001"/>
      <c r="J73" s="1001"/>
      <c r="K73" s="1001"/>
      <c r="L73" s="1001"/>
      <c r="M73" s="1001"/>
      <c r="N73" s="1001"/>
      <c r="O73" s="1001"/>
      <c r="P73" s="1002"/>
      <c r="Q73" s="1003">
        <v>961</v>
      </c>
      <c r="R73" s="997"/>
      <c r="S73" s="997"/>
      <c r="T73" s="997"/>
      <c r="U73" s="997"/>
      <c r="V73" s="997">
        <v>937</v>
      </c>
      <c r="W73" s="997"/>
      <c r="X73" s="997"/>
      <c r="Y73" s="997"/>
      <c r="Z73" s="997"/>
      <c r="AA73" s="997">
        <v>24</v>
      </c>
      <c r="AB73" s="997"/>
      <c r="AC73" s="997"/>
      <c r="AD73" s="997"/>
      <c r="AE73" s="997"/>
      <c r="AF73" s="997">
        <v>24</v>
      </c>
      <c r="AG73" s="997"/>
      <c r="AH73" s="997"/>
      <c r="AI73" s="997"/>
      <c r="AJ73" s="997"/>
      <c r="AK73" s="997">
        <v>5</v>
      </c>
      <c r="AL73" s="997"/>
      <c r="AM73" s="997"/>
      <c r="AN73" s="997"/>
      <c r="AO73" s="997"/>
      <c r="AP73" s="997" t="s">
        <v>476</v>
      </c>
      <c r="AQ73" s="997"/>
      <c r="AR73" s="997"/>
      <c r="AS73" s="997"/>
      <c r="AT73" s="997"/>
      <c r="AU73" s="997" t="s">
        <v>476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539</v>
      </c>
      <c r="C74" s="1001"/>
      <c r="D74" s="1001"/>
      <c r="E74" s="1001"/>
      <c r="F74" s="1001"/>
      <c r="G74" s="1001"/>
      <c r="H74" s="1001"/>
      <c r="I74" s="1001"/>
      <c r="J74" s="1001"/>
      <c r="K74" s="1001"/>
      <c r="L74" s="1001"/>
      <c r="M74" s="1001"/>
      <c r="N74" s="1001"/>
      <c r="O74" s="1001"/>
      <c r="P74" s="1002"/>
      <c r="Q74" s="1003">
        <v>184</v>
      </c>
      <c r="R74" s="997"/>
      <c r="S74" s="997"/>
      <c r="T74" s="997"/>
      <c r="U74" s="997"/>
      <c r="V74" s="997">
        <v>176</v>
      </c>
      <c r="W74" s="997"/>
      <c r="X74" s="997"/>
      <c r="Y74" s="997"/>
      <c r="Z74" s="997"/>
      <c r="AA74" s="997">
        <v>8</v>
      </c>
      <c r="AB74" s="997"/>
      <c r="AC74" s="997"/>
      <c r="AD74" s="997"/>
      <c r="AE74" s="997"/>
      <c r="AF74" s="997">
        <v>8</v>
      </c>
      <c r="AG74" s="997"/>
      <c r="AH74" s="997"/>
      <c r="AI74" s="997"/>
      <c r="AJ74" s="997"/>
      <c r="AK74" s="997">
        <v>3</v>
      </c>
      <c r="AL74" s="997"/>
      <c r="AM74" s="997"/>
      <c r="AN74" s="997"/>
      <c r="AO74" s="997"/>
      <c r="AP74" s="997" t="s">
        <v>476</v>
      </c>
      <c r="AQ74" s="997"/>
      <c r="AR74" s="997"/>
      <c r="AS74" s="997"/>
      <c r="AT74" s="997"/>
      <c r="AU74" s="997" t="s">
        <v>476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388</v>
      </c>
      <c r="C88" s="971"/>
      <c r="D88" s="971"/>
      <c r="E88" s="971"/>
      <c r="F88" s="971"/>
      <c r="G88" s="971"/>
      <c r="H88" s="971"/>
      <c r="I88" s="971"/>
      <c r="J88" s="971"/>
      <c r="K88" s="971"/>
      <c r="L88" s="971"/>
      <c r="M88" s="971"/>
      <c r="N88" s="971"/>
      <c r="O88" s="971"/>
      <c r="P88" s="972"/>
      <c r="Q88" s="987"/>
      <c r="R88" s="988"/>
      <c r="S88" s="988"/>
      <c r="T88" s="988"/>
      <c r="U88" s="988"/>
      <c r="V88" s="988"/>
      <c r="W88" s="988"/>
      <c r="X88" s="988"/>
      <c r="Y88" s="988"/>
      <c r="Z88" s="988"/>
      <c r="AA88" s="988"/>
      <c r="AB88" s="988"/>
      <c r="AC88" s="988"/>
      <c r="AD88" s="988"/>
      <c r="AE88" s="988"/>
      <c r="AF88" s="989">
        <v>5155</v>
      </c>
      <c r="AG88" s="989"/>
      <c r="AH88" s="989"/>
      <c r="AI88" s="989"/>
      <c r="AJ88" s="989"/>
      <c r="AK88" s="988"/>
      <c r="AL88" s="988"/>
      <c r="AM88" s="988"/>
      <c r="AN88" s="988"/>
      <c r="AO88" s="988"/>
      <c r="AP88" s="989">
        <v>11261</v>
      </c>
      <c r="AQ88" s="989"/>
      <c r="AR88" s="989"/>
      <c r="AS88" s="989"/>
      <c r="AT88" s="989"/>
      <c r="AU88" s="989">
        <v>444</v>
      </c>
      <c r="AV88" s="989"/>
      <c r="AW88" s="989"/>
      <c r="AX88" s="989"/>
      <c r="AY88" s="989"/>
      <c r="AZ88" s="985"/>
      <c r="BA88" s="985"/>
      <c r="BB88" s="985"/>
      <c r="BC88" s="985"/>
      <c r="BD88" s="986"/>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389</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390</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391</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394</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395</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397</v>
      </c>
      <c r="AB109" s="918"/>
      <c r="AC109" s="918"/>
      <c r="AD109" s="918"/>
      <c r="AE109" s="919"/>
      <c r="AF109" s="920" t="s">
        <v>285</v>
      </c>
      <c r="AG109" s="918"/>
      <c r="AH109" s="918"/>
      <c r="AI109" s="918"/>
      <c r="AJ109" s="919"/>
      <c r="AK109" s="920" t="s">
        <v>284</v>
      </c>
      <c r="AL109" s="918"/>
      <c r="AM109" s="918"/>
      <c r="AN109" s="918"/>
      <c r="AO109" s="919"/>
      <c r="AP109" s="920" t="s">
        <v>398</v>
      </c>
      <c r="AQ109" s="918"/>
      <c r="AR109" s="918"/>
      <c r="AS109" s="918"/>
      <c r="AT109" s="949"/>
      <c r="AU109" s="917"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397</v>
      </c>
      <c r="BR109" s="918"/>
      <c r="BS109" s="918"/>
      <c r="BT109" s="918"/>
      <c r="BU109" s="919"/>
      <c r="BV109" s="920" t="s">
        <v>285</v>
      </c>
      <c r="BW109" s="918"/>
      <c r="BX109" s="918"/>
      <c r="BY109" s="918"/>
      <c r="BZ109" s="919"/>
      <c r="CA109" s="920" t="s">
        <v>284</v>
      </c>
      <c r="CB109" s="918"/>
      <c r="CC109" s="918"/>
      <c r="CD109" s="918"/>
      <c r="CE109" s="919"/>
      <c r="CF109" s="958" t="s">
        <v>398</v>
      </c>
      <c r="CG109" s="958"/>
      <c r="CH109" s="958"/>
      <c r="CI109" s="958"/>
      <c r="CJ109" s="958"/>
      <c r="CK109" s="920"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397</v>
      </c>
      <c r="DH109" s="918"/>
      <c r="DI109" s="918"/>
      <c r="DJ109" s="918"/>
      <c r="DK109" s="919"/>
      <c r="DL109" s="920" t="s">
        <v>285</v>
      </c>
      <c r="DM109" s="918"/>
      <c r="DN109" s="918"/>
      <c r="DO109" s="918"/>
      <c r="DP109" s="919"/>
      <c r="DQ109" s="920" t="s">
        <v>284</v>
      </c>
      <c r="DR109" s="918"/>
      <c r="DS109" s="918"/>
      <c r="DT109" s="918"/>
      <c r="DU109" s="919"/>
      <c r="DV109" s="920" t="s">
        <v>398</v>
      </c>
      <c r="DW109" s="918"/>
      <c r="DX109" s="918"/>
      <c r="DY109" s="918"/>
      <c r="DZ109" s="949"/>
    </row>
    <row r="110" spans="1:131" s="197" customFormat="1" ht="26.25" customHeight="1">
      <c r="A110" s="787" t="s">
        <v>400</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921733</v>
      </c>
      <c r="AB110" s="903"/>
      <c r="AC110" s="903"/>
      <c r="AD110" s="903"/>
      <c r="AE110" s="904"/>
      <c r="AF110" s="905">
        <v>910166</v>
      </c>
      <c r="AG110" s="903"/>
      <c r="AH110" s="903"/>
      <c r="AI110" s="903"/>
      <c r="AJ110" s="904"/>
      <c r="AK110" s="905">
        <v>896073</v>
      </c>
      <c r="AL110" s="903"/>
      <c r="AM110" s="903"/>
      <c r="AN110" s="903"/>
      <c r="AO110" s="904"/>
      <c r="AP110" s="906">
        <v>28.4</v>
      </c>
      <c r="AQ110" s="907"/>
      <c r="AR110" s="907"/>
      <c r="AS110" s="907"/>
      <c r="AT110" s="908"/>
      <c r="AU110" s="950" t="s">
        <v>61</v>
      </c>
      <c r="AV110" s="951"/>
      <c r="AW110" s="951"/>
      <c r="AX110" s="951"/>
      <c r="AY110" s="952"/>
      <c r="AZ110" s="846" t="s">
        <v>401</v>
      </c>
      <c r="BA110" s="788"/>
      <c r="BB110" s="788"/>
      <c r="BC110" s="788"/>
      <c r="BD110" s="788"/>
      <c r="BE110" s="788"/>
      <c r="BF110" s="788"/>
      <c r="BG110" s="788"/>
      <c r="BH110" s="788"/>
      <c r="BI110" s="788"/>
      <c r="BJ110" s="788"/>
      <c r="BK110" s="788"/>
      <c r="BL110" s="788"/>
      <c r="BM110" s="788"/>
      <c r="BN110" s="788"/>
      <c r="BO110" s="788"/>
      <c r="BP110" s="789"/>
      <c r="BQ110" s="829">
        <v>8293130</v>
      </c>
      <c r="BR110" s="830"/>
      <c r="BS110" s="830"/>
      <c r="BT110" s="830"/>
      <c r="BU110" s="830"/>
      <c r="BV110" s="830">
        <v>8105028</v>
      </c>
      <c r="BW110" s="830"/>
      <c r="BX110" s="830"/>
      <c r="BY110" s="830"/>
      <c r="BZ110" s="830"/>
      <c r="CA110" s="830">
        <v>7962698</v>
      </c>
      <c r="CB110" s="830"/>
      <c r="CC110" s="830"/>
      <c r="CD110" s="830"/>
      <c r="CE110" s="830"/>
      <c r="CF110" s="891">
        <v>252.2</v>
      </c>
      <c r="CG110" s="892"/>
      <c r="CH110" s="892"/>
      <c r="CI110" s="892"/>
      <c r="CJ110" s="892"/>
      <c r="CK110" s="946" t="s">
        <v>402</v>
      </c>
      <c r="CL110" s="894"/>
      <c r="CM110" s="899" t="s">
        <v>403</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404</v>
      </c>
      <c r="DH110" s="830"/>
      <c r="DI110" s="830"/>
      <c r="DJ110" s="830"/>
      <c r="DK110" s="830"/>
      <c r="DL110" s="830" t="s">
        <v>404</v>
      </c>
      <c r="DM110" s="830"/>
      <c r="DN110" s="830"/>
      <c r="DO110" s="830"/>
      <c r="DP110" s="830"/>
      <c r="DQ110" s="830" t="s">
        <v>404</v>
      </c>
      <c r="DR110" s="830"/>
      <c r="DS110" s="830"/>
      <c r="DT110" s="830"/>
      <c r="DU110" s="830"/>
      <c r="DV110" s="831" t="s">
        <v>404</v>
      </c>
      <c r="DW110" s="831"/>
      <c r="DX110" s="831"/>
      <c r="DY110" s="831"/>
      <c r="DZ110" s="832"/>
    </row>
    <row r="111" spans="1:131" s="197" customFormat="1" ht="26.25" customHeight="1">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1343761</v>
      </c>
      <c r="BR111" s="801"/>
      <c r="BS111" s="801"/>
      <c r="BT111" s="801"/>
      <c r="BU111" s="801"/>
      <c r="BV111" s="801">
        <v>1173535</v>
      </c>
      <c r="BW111" s="801"/>
      <c r="BX111" s="801"/>
      <c r="BY111" s="801"/>
      <c r="BZ111" s="801"/>
      <c r="CA111" s="801">
        <v>708519</v>
      </c>
      <c r="CB111" s="801"/>
      <c r="CC111" s="801"/>
      <c r="CD111" s="801"/>
      <c r="CE111" s="801"/>
      <c r="CF111" s="878">
        <v>22.4</v>
      </c>
      <c r="CG111" s="879"/>
      <c r="CH111" s="879"/>
      <c r="CI111" s="879"/>
      <c r="CJ111" s="879"/>
      <c r="CK111" s="947"/>
      <c r="CL111" s="896"/>
      <c r="CM111" s="833" t="s">
        <v>407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408</v>
      </c>
      <c r="B112" s="933"/>
      <c r="C112" s="798" t="s">
        <v>409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4375503</v>
      </c>
      <c r="BR112" s="801"/>
      <c r="BS112" s="801"/>
      <c r="BT112" s="801"/>
      <c r="BU112" s="801"/>
      <c r="BV112" s="801">
        <v>4125450</v>
      </c>
      <c r="BW112" s="801"/>
      <c r="BX112" s="801"/>
      <c r="BY112" s="801"/>
      <c r="BZ112" s="801"/>
      <c r="CA112" s="801">
        <v>3838982</v>
      </c>
      <c r="CB112" s="801"/>
      <c r="CC112" s="801"/>
      <c r="CD112" s="801"/>
      <c r="CE112" s="801"/>
      <c r="CF112" s="878">
        <v>121.6</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369819</v>
      </c>
      <c r="AB113" s="939"/>
      <c r="AC113" s="939"/>
      <c r="AD113" s="939"/>
      <c r="AE113" s="940"/>
      <c r="AF113" s="941">
        <v>347226</v>
      </c>
      <c r="AG113" s="939"/>
      <c r="AH113" s="939"/>
      <c r="AI113" s="939"/>
      <c r="AJ113" s="940"/>
      <c r="AK113" s="941">
        <v>320418</v>
      </c>
      <c r="AL113" s="939"/>
      <c r="AM113" s="939"/>
      <c r="AN113" s="939"/>
      <c r="AO113" s="940"/>
      <c r="AP113" s="942">
        <v>10.199999999999999</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391602</v>
      </c>
      <c r="BR113" s="801"/>
      <c r="BS113" s="801"/>
      <c r="BT113" s="801"/>
      <c r="BU113" s="801"/>
      <c r="BV113" s="801">
        <v>501469</v>
      </c>
      <c r="BW113" s="801"/>
      <c r="BX113" s="801"/>
      <c r="BY113" s="801"/>
      <c r="BZ113" s="801"/>
      <c r="CA113" s="801">
        <v>443546</v>
      </c>
      <c r="CB113" s="801"/>
      <c r="CC113" s="801"/>
      <c r="CD113" s="801"/>
      <c r="CE113" s="801"/>
      <c r="CF113" s="878">
        <v>14.1</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458952</v>
      </c>
      <c r="DH113" s="814"/>
      <c r="DI113" s="814"/>
      <c r="DJ113" s="814"/>
      <c r="DK113" s="815"/>
      <c r="DL113" s="816">
        <v>344215</v>
      </c>
      <c r="DM113" s="814"/>
      <c r="DN113" s="814"/>
      <c r="DO113" s="814"/>
      <c r="DP113" s="815"/>
      <c r="DQ113" s="816">
        <v>229479</v>
      </c>
      <c r="DR113" s="814"/>
      <c r="DS113" s="814"/>
      <c r="DT113" s="814"/>
      <c r="DU113" s="815"/>
      <c r="DV113" s="784">
        <v>7.3</v>
      </c>
      <c r="DW113" s="785"/>
      <c r="DX113" s="785"/>
      <c r="DY113" s="785"/>
      <c r="DZ113" s="786"/>
    </row>
    <row r="114" spans="1:130" s="197" customFormat="1" ht="26.25" customHeight="1">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64548</v>
      </c>
      <c r="AB114" s="814"/>
      <c r="AC114" s="814"/>
      <c r="AD114" s="814"/>
      <c r="AE114" s="815"/>
      <c r="AF114" s="816">
        <v>65280</v>
      </c>
      <c r="AG114" s="814"/>
      <c r="AH114" s="814"/>
      <c r="AI114" s="814"/>
      <c r="AJ114" s="815"/>
      <c r="AK114" s="816">
        <v>77683</v>
      </c>
      <c r="AL114" s="814"/>
      <c r="AM114" s="814"/>
      <c r="AN114" s="814"/>
      <c r="AO114" s="815"/>
      <c r="AP114" s="784">
        <v>2.5</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681303</v>
      </c>
      <c r="BR114" s="801"/>
      <c r="BS114" s="801"/>
      <c r="BT114" s="801"/>
      <c r="BU114" s="801"/>
      <c r="BV114" s="801">
        <v>595738</v>
      </c>
      <c r="BW114" s="801"/>
      <c r="BX114" s="801"/>
      <c r="BY114" s="801"/>
      <c r="BZ114" s="801"/>
      <c r="CA114" s="801">
        <v>914262</v>
      </c>
      <c r="CB114" s="801"/>
      <c r="CC114" s="801"/>
      <c r="CD114" s="801"/>
      <c r="CE114" s="801"/>
      <c r="CF114" s="878">
        <v>29</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5852</v>
      </c>
      <c r="AB115" s="939"/>
      <c r="AC115" s="939"/>
      <c r="AD115" s="939"/>
      <c r="AE115" s="940"/>
      <c r="AF115" s="941">
        <v>551</v>
      </c>
      <c r="AG115" s="939"/>
      <c r="AH115" s="939"/>
      <c r="AI115" s="939"/>
      <c r="AJ115" s="940"/>
      <c r="AK115" s="941">
        <v>65088</v>
      </c>
      <c r="AL115" s="939"/>
      <c r="AM115" s="939"/>
      <c r="AN115" s="939"/>
      <c r="AO115" s="940"/>
      <c r="AP115" s="942">
        <v>2.1</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3826</v>
      </c>
      <c r="AB116" s="814"/>
      <c r="AC116" s="814"/>
      <c r="AD116" s="814"/>
      <c r="AE116" s="815"/>
      <c r="AF116" s="816">
        <v>3914</v>
      </c>
      <c r="AG116" s="814"/>
      <c r="AH116" s="814"/>
      <c r="AI116" s="814"/>
      <c r="AJ116" s="815"/>
      <c r="AK116" s="816">
        <v>2692</v>
      </c>
      <c r="AL116" s="814"/>
      <c r="AM116" s="814"/>
      <c r="AN116" s="814"/>
      <c r="AO116" s="815"/>
      <c r="AP116" s="784">
        <v>0.1</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1365778</v>
      </c>
      <c r="AB117" s="925"/>
      <c r="AC117" s="925"/>
      <c r="AD117" s="925"/>
      <c r="AE117" s="926"/>
      <c r="AF117" s="928">
        <v>1327137</v>
      </c>
      <c r="AG117" s="925"/>
      <c r="AH117" s="925"/>
      <c r="AI117" s="925"/>
      <c r="AJ117" s="926"/>
      <c r="AK117" s="928">
        <v>1361954</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426</v>
      </c>
      <c r="BR117" s="888"/>
      <c r="BS117" s="888"/>
      <c r="BT117" s="888"/>
      <c r="BU117" s="888"/>
      <c r="BV117" s="888" t="s">
        <v>426</v>
      </c>
      <c r="BW117" s="888"/>
      <c r="BX117" s="888"/>
      <c r="BY117" s="888"/>
      <c r="BZ117" s="888"/>
      <c r="CA117" s="888" t="s">
        <v>426</v>
      </c>
      <c r="CB117" s="888"/>
      <c r="CC117" s="888"/>
      <c r="CD117" s="888"/>
      <c r="CE117" s="888"/>
      <c r="CF117" s="878" t="s">
        <v>426</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426</v>
      </c>
      <c r="DH117" s="814"/>
      <c r="DI117" s="814"/>
      <c r="DJ117" s="814"/>
      <c r="DK117" s="815"/>
      <c r="DL117" s="816" t="s">
        <v>426</v>
      </c>
      <c r="DM117" s="814"/>
      <c r="DN117" s="814"/>
      <c r="DO117" s="814"/>
      <c r="DP117" s="815"/>
      <c r="DQ117" s="816" t="s">
        <v>426</v>
      </c>
      <c r="DR117" s="814"/>
      <c r="DS117" s="814"/>
      <c r="DT117" s="814"/>
      <c r="DU117" s="815"/>
      <c r="DV117" s="784" t="s">
        <v>426</v>
      </c>
      <c r="DW117" s="785"/>
      <c r="DX117" s="785"/>
      <c r="DY117" s="785"/>
      <c r="DZ117" s="786"/>
    </row>
    <row r="118" spans="1:130" s="197" customFormat="1" ht="26.25" customHeight="1">
      <c r="A118" s="917"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397</v>
      </c>
      <c r="AB118" s="918"/>
      <c r="AC118" s="918"/>
      <c r="AD118" s="918"/>
      <c r="AE118" s="919"/>
      <c r="AF118" s="920" t="s">
        <v>285</v>
      </c>
      <c r="AG118" s="918"/>
      <c r="AH118" s="918"/>
      <c r="AI118" s="918"/>
      <c r="AJ118" s="919"/>
      <c r="AK118" s="920" t="s">
        <v>284</v>
      </c>
      <c r="AL118" s="918"/>
      <c r="AM118" s="918"/>
      <c r="AN118" s="918"/>
      <c r="AO118" s="919"/>
      <c r="AP118" s="921" t="s">
        <v>398</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428</v>
      </c>
      <c r="BP118" s="868"/>
      <c r="BQ118" s="887">
        <v>15085299</v>
      </c>
      <c r="BR118" s="888"/>
      <c r="BS118" s="888"/>
      <c r="BT118" s="888"/>
      <c r="BU118" s="888"/>
      <c r="BV118" s="888">
        <v>14501220</v>
      </c>
      <c r="BW118" s="888"/>
      <c r="BX118" s="888"/>
      <c r="BY118" s="888"/>
      <c r="BZ118" s="888"/>
      <c r="CA118" s="888">
        <v>13868007</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426</v>
      </c>
      <c r="DH118" s="814"/>
      <c r="DI118" s="814"/>
      <c r="DJ118" s="814"/>
      <c r="DK118" s="815"/>
      <c r="DL118" s="816" t="s">
        <v>426</v>
      </c>
      <c r="DM118" s="814"/>
      <c r="DN118" s="814"/>
      <c r="DO118" s="814"/>
      <c r="DP118" s="815"/>
      <c r="DQ118" s="816" t="s">
        <v>426</v>
      </c>
      <c r="DR118" s="814"/>
      <c r="DS118" s="814"/>
      <c r="DT118" s="814"/>
      <c r="DU118" s="815"/>
      <c r="DV118" s="784" t="s">
        <v>426</v>
      </c>
      <c r="DW118" s="785"/>
      <c r="DX118" s="785"/>
      <c r="DY118" s="785"/>
      <c r="DZ118" s="786"/>
    </row>
    <row r="119" spans="1:130" s="197" customFormat="1" ht="26.25" customHeight="1">
      <c r="A119" s="893" t="s">
        <v>402</v>
      </c>
      <c r="B119" s="894"/>
      <c r="C119" s="899" t="s">
        <v>403</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426</v>
      </c>
      <c r="AB119" s="903"/>
      <c r="AC119" s="903"/>
      <c r="AD119" s="903"/>
      <c r="AE119" s="904"/>
      <c r="AF119" s="905" t="s">
        <v>426</v>
      </c>
      <c r="AG119" s="903"/>
      <c r="AH119" s="903"/>
      <c r="AI119" s="903"/>
      <c r="AJ119" s="904"/>
      <c r="AK119" s="905" t="s">
        <v>426</v>
      </c>
      <c r="AL119" s="903"/>
      <c r="AM119" s="903"/>
      <c r="AN119" s="903"/>
      <c r="AO119" s="904"/>
      <c r="AP119" s="906" t="s">
        <v>426</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6305163</v>
      </c>
      <c r="BR119" s="830"/>
      <c r="BS119" s="830"/>
      <c r="BT119" s="830"/>
      <c r="BU119" s="830"/>
      <c r="BV119" s="830">
        <v>6111824</v>
      </c>
      <c r="BW119" s="830"/>
      <c r="BX119" s="830"/>
      <c r="BY119" s="830"/>
      <c r="BZ119" s="830"/>
      <c r="CA119" s="830">
        <v>6117712</v>
      </c>
      <c r="CB119" s="830"/>
      <c r="CC119" s="830"/>
      <c r="CD119" s="830"/>
      <c r="CE119" s="830"/>
      <c r="CF119" s="891">
        <v>193.8</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884809</v>
      </c>
      <c r="DH119" s="747"/>
      <c r="DI119" s="747"/>
      <c r="DJ119" s="747"/>
      <c r="DK119" s="748"/>
      <c r="DL119" s="749">
        <v>829320</v>
      </c>
      <c r="DM119" s="747"/>
      <c r="DN119" s="747"/>
      <c r="DO119" s="747"/>
      <c r="DP119" s="748"/>
      <c r="DQ119" s="749">
        <v>479040</v>
      </c>
      <c r="DR119" s="747"/>
      <c r="DS119" s="747"/>
      <c r="DT119" s="747"/>
      <c r="DU119" s="748"/>
      <c r="DV119" s="837">
        <v>15.2</v>
      </c>
      <c r="DW119" s="838"/>
      <c r="DX119" s="838"/>
      <c r="DY119" s="838"/>
      <c r="DZ119" s="839"/>
    </row>
    <row r="120" spans="1:130" s="197" customFormat="1" ht="26.25" customHeight="1">
      <c r="A120" s="895"/>
      <c r="B120" s="896"/>
      <c r="C120" s="833" t="s">
        <v>407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426</v>
      </c>
      <c r="AB120" s="814"/>
      <c r="AC120" s="814"/>
      <c r="AD120" s="814"/>
      <c r="AE120" s="815"/>
      <c r="AF120" s="816" t="s">
        <v>426</v>
      </c>
      <c r="AG120" s="814"/>
      <c r="AH120" s="814"/>
      <c r="AI120" s="814"/>
      <c r="AJ120" s="815"/>
      <c r="AK120" s="816" t="s">
        <v>426</v>
      </c>
      <c r="AL120" s="814"/>
      <c r="AM120" s="814"/>
      <c r="AN120" s="814"/>
      <c r="AO120" s="815"/>
      <c r="AP120" s="784" t="s">
        <v>426</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274634</v>
      </c>
      <c r="BR120" s="801"/>
      <c r="BS120" s="801"/>
      <c r="BT120" s="801"/>
      <c r="BU120" s="801"/>
      <c r="BV120" s="801">
        <v>450831</v>
      </c>
      <c r="BW120" s="801"/>
      <c r="BX120" s="801"/>
      <c r="BY120" s="801"/>
      <c r="BZ120" s="801"/>
      <c r="CA120" s="801">
        <v>107002</v>
      </c>
      <c r="CB120" s="801"/>
      <c r="CC120" s="801"/>
      <c r="CD120" s="801"/>
      <c r="CE120" s="801"/>
      <c r="CF120" s="878">
        <v>3.4</v>
      </c>
      <c r="CG120" s="879"/>
      <c r="CH120" s="879"/>
      <c r="CI120" s="879"/>
      <c r="CJ120" s="879"/>
      <c r="CK120" s="880" t="s">
        <v>434</v>
      </c>
      <c r="CL120" s="840"/>
      <c r="CM120" s="840"/>
      <c r="CN120" s="840"/>
      <c r="CO120" s="841"/>
      <c r="CP120" s="884" t="s">
        <v>435</v>
      </c>
      <c r="CQ120" s="885"/>
      <c r="CR120" s="885"/>
      <c r="CS120" s="885"/>
      <c r="CT120" s="885"/>
      <c r="CU120" s="885"/>
      <c r="CV120" s="885"/>
      <c r="CW120" s="885"/>
      <c r="CX120" s="885"/>
      <c r="CY120" s="885"/>
      <c r="CZ120" s="885"/>
      <c r="DA120" s="885"/>
      <c r="DB120" s="885"/>
      <c r="DC120" s="885"/>
      <c r="DD120" s="885"/>
      <c r="DE120" s="885"/>
      <c r="DF120" s="886"/>
      <c r="DG120" s="829">
        <v>2288129</v>
      </c>
      <c r="DH120" s="830"/>
      <c r="DI120" s="830"/>
      <c r="DJ120" s="830"/>
      <c r="DK120" s="830"/>
      <c r="DL120" s="830">
        <v>2196573</v>
      </c>
      <c r="DM120" s="830"/>
      <c r="DN120" s="830"/>
      <c r="DO120" s="830"/>
      <c r="DP120" s="830"/>
      <c r="DQ120" s="830">
        <v>2114307</v>
      </c>
      <c r="DR120" s="830"/>
      <c r="DS120" s="830"/>
      <c r="DT120" s="830"/>
      <c r="DU120" s="830"/>
      <c r="DV120" s="831">
        <v>67</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5085</v>
      </c>
      <c r="AB121" s="814"/>
      <c r="AC121" s="814"/>
      <c r="AD121" s="814"/>
      <c r="AE121" s="815"/>
      <c r="AF121" s="816">
        <v>87</v>
      </c>
      <c r="AG121" s="814"/>
      <c r="AH121" s="814"/>
      <c r="AI121" s="814"/>
      <c r="AJ121" s="815"/>
      <c r="AK121" s="816">
        <v>65088</v>
      </c>
      <c r="AL121" s="814"/>
      <c r="AM121" s="814"/>
      <c r="AN121" s="814"/>
      <c r="AO121" s="815"/>
      <c r="AP121" s="784">
        <v>2.1</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6762313</v>
      </c>
      <c r="BR121" s="888"/>
      <c r="BS121" s="888"/>
      <c r="BT121" s="888"/>
      <c r="BU121" s="888"/>
      <c r="BV121" s="888">
        <v>6920822</v>
      </c>
      <c r="BW121" s="888"/>
      <c r="BX121" s="888"/>
      <c r="BY121" s="888"/>
      <c r="BZ121" s="888"/>
      <c r="CA121" s="888">
        <v>6867850</v>
      </c>
      <c r="CB121" s="888"/>
      <c r="CC121" s="888"/>
      <c r="CD121" s="888"/>
      <c r="CE121" s="888"/>
      <c r="CF121" s="889">
        <v>217.6</v>
      </c>
      <c r="CG121" s="890"/>
      <c r="CH121" s="890"/>
      <c r="CI121" s="890"/>
      <c r="CJ121" s="890"/>
      <c r="CK121" s="881"/>
      <c r="CL121" s="842"/>
      <c r="CM121" s="842"/>
      <c r="CN121" s="842"/>
      <c r="CO121" s="843"/>
      <c r="CP121" s="858" t="s">
        <v>438</v>
      </c>
      <c r="CQ121" s="859"/>
      <c r="CR121" s="859"/>
      <c r="CS121" s="859"/>
      <c r="CT121" s="859"/>
      <c r="CU121" s="859"/>
      <c r="CV121" s="859"/>
      <c r="CW121" s="859"/>
      <c r="CX121" s="859"/>
      <c r="CY121" s="859"/>
      <c r="CZ121" s="859"/>
      <c r="DA121" s="859"/>
      <c r="DB121" s="859"/>
      <c r="DC121" s="859"/>
      <c r="DD121" s="859"/>
      <c r="DE121" s="859"/>
      <c r="DF121" s="860"/>
      <c r="DG121" s="800">
        <v>2087374</v>
      </c>
      <c r="DH121" s="801"/>
      <c r="DI121" s="801"/>
      <c r="DJ121" s="801"/>
      <c r="DK121" s="801"/>
      <c r="DL121" s="801">
        <v>1928877</v>
      </c>
      <c r="DM121" s="801"/>
      <c r="DN121" s="801"/>
      <c r="DO121" s="801"/>
      <c r="DP121" s="801"/>
      <c r="DQ121" s="801">
        <v>1724675</v>
      </c>
      <c r="DR121" s="801"/>
      <c r="DS121" s="801"/>
      <c r="DT121" s="801"/>
      <c r="DU121" s="801"/>
      <c r="DV121" s="853">
        <v>54.6</v>
      </c>
      <c r="DW121" s="853"/>
      <c r="DX121" s="853"/>
      <c r="DY121" s="853"/>
      <c r="DZ121" s="854"/>
    </row>
    <row r="122" spans="1:130" s="197" customFormat="1" ht="26.25" customHeight="1">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426</v>
      </c>
      <c r="AB122" s="814"/>
      <c r="AC122" s="814"/>
      <c r="AD122" s="814"/>
      <c r="AE122" s="815"/>
      <c r="AF122" s="816" t="s">
        <v>426</v>
      </c>
      <c r="AG122" s="814"/>
      <c r="AH122" s="814"/>
      <c r="AI122" s="814"/>
      <c r="AJ122" s="815"/>
      <c r="AK122" s="816" t="s">
        <v>426</v>
      </c>
      <c r="AL122" s="814"/>
      <c r="AM122" s="814"/>
      <c r="AN122" s="814"/>
      <c r="AO122" s="815"/>
      <c r="AP122" s="784" t="s">
        <v>426</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439</v>
      </c>
      <c r="BP122" s="868"/>
      <c r="BQ122" s="869">
        <v>13342110</v>
      </c>
      <c r="BR122" s="870"/>
      <c r="BS122" s="870"/>
      <c r="BT122" s="870"/>
      <c r="BU122" s="870"/>
      <c r="BV122" s="870">
        <v>13483477</v>
      </c>
      <c r="BW122" s="870"/>
      <c r="BX122" s="870"/>
      <c r="BY122" s="870"/>
      <c r="BZ122" s="870"/>
      <c r="CA122" s="870">
        <v>13092564</v>
      </c>
      <c r="CB122" s="870"/>
      <c r="CC122" s="870"/>
      <c r="CD122" s="870"/>
      <c r="CE122" s="870"/>
      <c r="CF122" s="773"/>
      <c r="CG122" s="774"/>
      <c r="CH122" s="774"/>
      <c r="CI122" s="774"/>
      <c r="CJ122" s="871"/>
      <c r="CK122" s="881"/>
      <c r="CL122" s="842"/>
      <c r="CM122" s="842"/>
      <c r="CN122" s="842"/>
      <c r="CO122" s="843"/>
      <c r="CP122" s="858" t="s">
        <v>376</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54.1</v>
      </c>
      <c r="BR123" s="862"/>
      <c r="BS123" s="862"/>
      <c r="BT123" s="862"/>
      <c r="BU123" s="862"/>
      <c r="BV123" s="862">
        <v>32.799999999999997</v>
      </c>
      <c r="BW123" s="862"/>
      <c r="BX123" s="862"/>
      <c r="BY123" s="862"/>
      <c r="BZ123" s="862"/>
      <c r="CA123" s="862">
        <v>24.5</v>
      </c>
      <c r="CB123" s="862"/>
      <c r="CC123" s="862"/>
      <c r="CD123" s="862"/>
      <c r="CE123" s="862"/>
      <c r="CF123" s="760"/>
      <c r="CG123" s="761"/>
      <c r="CH123" s="761"/>
      <c r="CI123" s="761"/>
      <c r="CJ123" s="863"/>
      <c r="CK123" s="881"/>
      <c r="CL123" s="842"/>
      <c r="CM123" s="842"/>
      <c r="CN123" s="842"/>
      <c r="CO123" s="843"/>
      <c r="CP123" s="858" t="s">
        <v>377</v>
      </c>
      <c r="CQ123" s="859"/>
      <c r="CR123" s="859"/>
      <c r="CS123" s="859"/>
      <c r="CT123" s="859"/>
      <c r="CU123" s="859"/>
      <c r="CV123" s="859"/>
      <c r="CW123" s="859"/>
      <c r="CX123" s="859"/>
      <c r="CY123" s="859"/>
      <c r="CZ123" s="859"/>
      <c r="DA123" s="859"/>
      <c r="DB123" s="859"/>
      <c r="DC123" s="859"/>
      <c r="DD123" s="859"/>
      <c r="DE123" s="859"/>
      <c r="DF123" s="860"/>
      <c r="DG123" s="813" t="s">
        <v>109</v>
      </c>
      <c r="DH123" s="814"/>
      <c r="DI123" s="814"/>
      <c r="DJ123" s="814"/>
      <c r="DK123" s="815"/>
      <c r="DL123" s="816" t="s">
        <v>109</v>
      </c>
      <c r="DM123" s="814"/>
      <c r="DN123" s="814"/>
      <c r="DO123" s="814"/>
      <c r="DP123" s="815"/>
      <c r="DQ123" s="816" t="s">
        <v>109</v>
      </c>
      <c r="DR123" s="814"/>
      <c r="DS123" s="814"/>
      <c r="DT123" s="814"/>
      <c r="DU123" s="815"/>
      <c r="DV123" s="784" t="s">
        <v>109</v>
      </c>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759</v>
      </c>
      <c r="AB126" s="814"/>
      <c r="AC126" s="814"/>
      <c r="AD126" s="814"/>
      <c r="AE126" s="815"/>
      <c r="AF126" s="816">
        <v>464</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8</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450</v>
      </c>
      <c r="AY127" s="788"/>
      <c r="AZ127" s="788"/>
      <c r="BA127" s="788"/>
      <c r="BB127" s="788"/>
      <c r="BC127" s="788"/>
      <c r="BD127" s="788"/>
      <c r="BE127" s="789"/>
      <c r="BF127" s="790" t="s">
        <v>109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1938</v>
      </c>
      <c r="AB128" s="754"/>
      <c r="AC128" s="754"/>
      <c r="AD128" s="754"/>
      <c r="AE128" s="755"/>
      <c r="AF128" s="756">
        <v>2327</v>
      </c>
      <c r="AG128" s="754"/>
      <c r="AH128" s="754"/>
      <c r="AI128" s="754"/>
      <c r="AJ128" s="755"/>
      <c r="AK128" s="756">
        <v>5874</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455</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3878541</v>
      </c>
      <c r="AB129" s="814"/>
      <c r="AC129" s="814"/>
      <c r="AD129" s="814"/>
      <c r="AE129" s="815"/>
      <c r="AF129" s="816">
        <v>3745110</v>
      </c>
      <c r="AG129" s="814"/>
      <c r="AH129" s="814"/>
      <c r="AI129" s="814"/>
      <c r="AJ129" s="815"/>
      <c r="AK129" s="816">
        <v>3807239</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22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661952</v>
      </c>
      <c r="AB130" s="814"/>
      <c r="AC130" s="814"/>
      <c r="AD130" s="814"/>
      <c r="AE130" s="815"/>
      <c r="AF130" s="816">
        <v>645458</v>
      </c>
      <c r="AG130" s="814"/>
      <c r="AH130" s="814"/>
      <c r="AI130" s="814"/>
      <c r="AJ130" s="815"/>
      <c r="AK130" s="816">
        <v>650448</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24.5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3216589</v>
      </c>
      <c r="AB131" s="747"/>
      <c r="AC131" s="747"/>
      <c r="AD131" s="747"/>
      <c r="AE131" s="748"/>
      <c r="AF131" s="749">
        <v>3099652</v>
      </c>
      <c r="AG131" s="747"/>
      <c r="AH131" s="747"/>
      <c r="AI131" s="747"/>
      <c r="AJ131" s="748"/>
      <c r="AK131" s="749">
        <v>3156791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21.8208792</v>
      </c>
      <c r="AB132" s="770"/>
      <c r="AC132" s="770"/>
      <c r="AD132" s="770"/>
      <c r="AE132" s="771"/>
      <c r="AF132" s="772">
        <v>21.917041009999998</v>
      </c>
      <c r="AG132" s="770"/>
      <c r="AH132" s="770"/>
      <c r="AI132" s="770"/>
      <c r="AJ132" s="771"/>
      <c r="AK132" s="772">
        <v>22.352826019999998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20.2</v>
      </c>
      <c r="AB133" s="779"/>
      <c r="AC133" s="779"/>
      <c r="AD133" s="779"/>
      <c r="AE133" s="780"/>
      <c r="AF133" s="778">
        <v>21.3</v>
      </c>
      <c r="AG133" s="779"/>
      <c r="AH133" s="779"/>
      <c r="AI133" s="779"/>
      <c r="AJ133" s="780"/>
      <c r="AK133" s="778">
        <v>22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Q68:U68"/>
    <mergeCell ref="V68:Z68"/>
    <mergeCell ref="AA68:AE68"/>
    <mergeCell ref="AF68:AJ68"/>
    <mergeCell ref="AK68:AO68"/>
    <mergeCell ref="AA30:AE30"/>
    <mergeCell ref="B73:P73"/>
    <mergeCell ref="Q73:U73"/>
    <mergeCell ref="V73:Z73"/>
    <mergeCell ref="AA73:AE73"/>
    <mergeCell ref="AF73:AJ73"/>
    <mergeCell ref="AK73:AO73"/>
    <mergeCell ref="AP73:AT73"/>
    <mergeCell ref="AU73:AY73"/>
    <mergeCell ref="AP72:AT72"/>
    <mergeCell ref="AU72:AY72"/>
    <mergeCell ref="B72:P72"/>
    <mergeCell ref="Q72:U72"/>
    <mergeCell ref="V72:Z72"/>
    <mergeCell ref="AA72:AE72"/>
    <mergeCell ref="AF72:AJ72"/>
    <mergeCell ref="AK72:AO72"/>
    <mergeCell ref="AU31:AY31"/>
    <mergeCell ref="AU34:AY34"/>
    <mergeCell ref="AU37:AY37"/>
    <mergeCell ref="AU40:AY40"/>
    <mergeCell ref="AU43:AY43"/>
    <mergeCell ref="AU46:AY46"/>
    <mergeCell ref="AU49:AY49"/>
    <mergeCell ref="AK30:AO30"/>
    <mergeCell ref="AP30:AT30"/>
    <mergeCell ref="AU30:AY30"/>
    <mergeCell ref="CM7:CQ7"/>
    <mergeCell ref="AP70:AT70"/>
    <mergeCell ref="AU70:AY70"/>
    <mergeCell ref="B70:P70"/>
    <mergeCell ref="Q70:U70"/>
    <mergeCell ref="V70:Z70"/>
    <mergeCell ref="AA70:AE70"/>
    <mergeCell ref="AF70:AJ70"/>
    <mergeCell ref="AK70:AO70"/>
    <mergeCell ref="B69:P69"/>
    <mergeCell ref="Q69:U69"/>
    <mergeCell ref="V69:Z69"/>
    <mergeCell ref="AA69:AE69"/>
    <mergeCell ref="B71:P71"/>
    <mergeCell ref="Q71:U71"/>
    <mergeCell ref="AK29:AO29"/>
    <mergeCell ref="AP29:AT29"/>
    <mergeCell ref="AU29:AY29"/>
    <mergeCell ref="AZ29:BD29"/>
    <mergeCell ref="AU28:AY28"/>
    <mergeCell ref="AZ28:BD28"/>
    <mergeCell ref="AK28:AO28"/>
    <mergeCell ref="AP28:AT28"/>
    <mergeCell ref="AP63:AT63"/>
    <mergeCell ref="AU63:AY63"/>
    <mergeCell ref="AK32:AO32"/>
    <mergeCell ref="AP32:AT32"/>
    <mergeCell ref="AU32:AY32"/>
    <mergeCell ref="AZ32:BD32"/>
    <mergeCell ref="AP68:AT68"/>
    <mergeCell ref="AU68:AY68"/>
    <mergeCell ref="B68:P68"/>
    <mergeCell ref="AZ30:BD30"/>
    <mergeCell ref="Q32:U32"/>
    <mergeCell ref="V32:Z32"/>
    <mergeCell ref="AA32:AE32"/>
    <mergeCell ref="Q31:U31"/>
    <mergeCell ref="V31:Z31"/>
    <mergeCell ref="AA31:AE31"/>
    <mergeCell ref="Q30:U30"/>
    <mergeCell ref="V30:Z30"/>
    <mergeCell ref="DG5:DK6"/>
    <mergeCell ref="DL5:DP6"/>
    <mergeCell ref="AU12:AY12"/>
    <mergeCell ref="BS12:CG12"/>
    <mergeCell ref="CH12:CL12"/>
    <mergeCell ref="CM12:CQ12"/>
    <mergeCell ref="CR12:CV12"/>
    <mergeCell ref="CW12:DA12"/>
    <mergeCell ref="DL11:DP11"/>
    <mergeCell ref="AU15:AY15"/>
    <mergeCell ref="BS15:CG15"/>
    <mergeCell ref="CH15:CL15"/>
    <mergeCell ref="CM15:CQ15"/>
    <mergeCell ref="CR15:CV15"/>
    <mergeCell ref="CW15:DA15"/>
    <mergeCell ref="DL14:DP14"/>
    <mergeCell ref="AF16:AJ16"/>
    <mergeCell ref="DB7:DF7"/>
    <mergeCell ref="BS7:CG7"/>
    <mergeCell ref="CH7:CL7"/>
    <mergeCell ref="DL17:DP17"/>
    <mergeCell ref="AK19:AO19"/>
    <mergeCell ref="AP19:AT19"/>
    <mergeCell ref="DQ5:DU6"/>
    <mergeCell ref="DV5:DZ6"/>
    <mergeCell ref="AU5:AY6"/>
    <mergeCell ref="BQ5:CG6"/>
    <mergeCell ref="CH5:CL6"/>
    <mergeCell ref="CM5:CQ6"/>
    <mergeCell ref="CR5:CV6"/>
    <mergeCell ref="CW5:DA6"/>
    <mergeCell ref="DB9:DF9"/>
    <mergeCell ref="DG9:DK9"/>
    <mergeCell ref="DL9:DP9"/>
    <mergeCell ref="DQ9:DU9"/>
    <mergeCell ref="DV9:DZ9"/>
    <mergeCell ref="DB12:DF12"/>
    <mergeCell ref="DG12:DK12"/>
    <mergeCell ref="DL12:DP12"/>
    <mergeCell ref="DQ12:DU12"/>
    <mergeCell ref="DV12:DZ12"/>
    <mergeCell ref="DG7:DK7"/>
    <mergeCell ref="DL7:DP7"/>
    <mergeCell ref="DQ7:DU7"/>
    <mergeCell ref="DV10:DZ10"/>
    <mergeCell ref="AU9:AY9"/>
    <mergeCell ref="BS9:CG9"/>
    <mergeCell ref="CH9:CL9"/>
    <mergeCell ref="CM9:CQ9"/>
    <mergeCell ref="CR9:CV9"/>
    <mergeCell ref="CW9:DA9"/>
    <mergeCell ref="DQ8:DU8"/>
    <mergeCell ref="DV8:DZ8"/>
    <mergeCell ref="DL10:DP10"/>
    <mergeCell ref="DQ10:DU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AU7:AY7"/>
    <mergeCell ref="AK7:AO7"/>
    <mergeCell ref="AP7:AT7"/>
    <mergeCell ref="B7:P7"/>
    <mergeCell ref="Q7:U7"/>
    <mergeCell ref="V7:Z7"/>
    <mergeCell ref="AA7:AE7"/>
    <mergeCell ref="AF7:AJ7"/>
    <mergeCell ref="CR7:CV7"/>
    <mergeCell ref="CW7:DA7"/>
    <mergeCell ref="DB5:DF6"/>
    <mergeCell ref="DL8:DP8"/>
    <mergeCell ref="B9:P9"/>
    <mergeCell ref="Q9:U9"/>
    <mergeCell ref="V9:Z9"/>
    <mergeCell ref="AA9:AE9"/>
    <mergeCell ref="AF9:AJ9"/>
    <mergeCell ref="AK9:AO9"/>
    <mergeCell ref="AP9:AT9"/>
    <mergeCell ref="CH8:CL8"/>
    <mergeCell ref="CM8:CQ8"/>
    <mergeCell ref="CR8:CV8"/>
    <mergeCell ref="CW8:DA8"/>
    <mergeCell ref="DB8:DF8"/>
    <mergeCell ref="DG8:DK8"/>
    <mergeCell ref="CR10:CV10"/>
    <mergeCell ref="CW10:DA10"/>
    <mergeCell ref="DB10:DF10"/>
    <mergeCell ref="DG10:DK10"/>
    <mergeCell ref="AK10:AO10"/>
    <mergeCell ref="AP10:AT10"/>
    <mergeCell ref="AU10:AY10"/>
    <mergeCell ref="BS10:CG10"/>
    <mergeCell ref="CH10:CL10"/>
    <mergeCell ref="CM10:CQ10"/>
    <mergeCell ref="B10:P10"/>
    <mergeCell ref="Q10:U10"/>
    <mergeCell ref="V10:Z10"/>
    <mergeCell ref="AA10:AE10"/>
    <mergeCell ref="AF10:AJ10"/>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DV16:DZ16"/>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B13:P13"/>
    <mergeCell ref="Q13:U13"/>
    <mergeCell ref="V13:Z13"/>
    <mergeCell ref="AA13:AE13"/>
    <mergeCell ref="AF13:AJ13"/>
    <mergeCell ref="DV13:DZ13"/>
    <mergeCell ref="DB15:DF15"/>
    <mergeCell ref="DG15:DK15"/>
    <mergeCell ref="DL15:DP15"/>
    <mergeCell ref="DQ15:DU15"/>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5:DZ15"/>
    <mergeCell ref="CR16:CV16"/>
    <mergeCell ref="CW16:DA16"/>
    <mergeCell ref="DB16:DF16"/>
    <mergeCell ref="DG16:DK16"/>
    <mergeCell ref="DL16:DP16"/>
    <mergeCell ref="DQ16:DU16"/>
    <mergeCell ref="AK16:AO16"/>
    <mergeCell ref="AP16:AT16"/>
    <mergeCell ref="AU16:AY16"/>
    <mergeCell ref="BS16:CG16"/>
    <mergeCell ref="CH16:CL16"/>
    <mergeCell ref="CM16:CQ16"/>
    <mergeCell ref="B16:P16"/>
    <mergeCell ref="Q16:U16"/>
    <mergeCell ref="V16:Z16"/>
    <mergeCell ref="AA16:AE16"/>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B17:P17"/>
    <mergeCell ref="Q17:U17"/>
    <mergeCell ref="V17:Z17"/>
    <mergeCell ref="AA17:AE17"/>
    <mergeCell ref="AF17:AJ17"/>
    <mergeCell ref="AK17:AO17"/>
    <mergeCell ref="AP17:AT17"/>
    <mergeCell ref="AU17:AY17"/>
    <mergeCell ref="BS17:CG17"/>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V28:DZ28"/>
    <mergeCell ref="B29:P29"/>
    <mergeCell ref="AF29:AJ29"/>
    <mergeCell ref="CR28:CV28"/>
    <mergeCell ref="CW28:DA28"/>
    <mergeCell ref="DB28:DF28"/>
    <mergeCell ref="DG28:DK28"/>
    <mergeCell ref="DL28:DP28"/>
    <mergeCell ref="DQ28:DU28"/>
    <mergeCell ref="BE28:BI28"/>
    <mergeCell ref="BS28:CG28"/>
    <mergeCell ref="CH28:CL28"/>
    <mergeCell ref="CM28:CQ28"/>
    <mergeCell ref="DL27:DP27"/>
    <mergeCell ref="DQ27:DU27"/>
    <mergeCell ref="DV27:DZ27"/>
    <mergeCell ref="B28:P28"/>
    <mergeCell ref="AF28:AJ28"/>
    <mergeCell ref="Q29:U29"/>
    <mergeCell ref="V29:Z29"/>
    <mergeCell ref="AA29:AE29"/>
    <mergeCell ref="Q28:U28"/>
    <mergeCell ref="V28:Z28"/>
    <mergeCell ref="AA28:AE28"/>
    <mergeCell ref="DL30:DP30"/>
    <mergeCell ref="DQ30:DU30"/>
    <mergeCell ref="DV30:DZ30"/>
    <mergeCell ref="B31:P31"/>
    <mergeCell ref="AF31:AJ31"/>
    <mergeCell ref="CH30:CL30"/>
    <mergeCell ref="CM30:CQ30"/>
    <mergeCell ref="CR30:CV30"/>
    <mergeCell ref="CW30:DA30"/>
    <mergeCell ref="DB30:DF30"/>
    <mergeCell ref="DG30:DK30"/>
    <mergeCell ref="BE30:BI30"/>
    <mergeCell ref="BS30:CG30"/>
    <mergeCell ref="DB29:DF29"/>
    <mergeCell ref="DG29:DK29"/>
    <mergeCell ref="DL29:DP29"/>
    <mergeCell ref="DQ29:DU29"/>
    <mergeCell ref="DV29:DZ29"/>
    <mergeCell ref="B30:P30"/>
    <mergeCell ref="AF30:AJ30"/>
    <mergeCell ref="BE29:BI29"/>
    <mergeCell ref="BS29:CG29"/>
    <mergeCell ref="CH29:CL29"/>
    <mergeCell ref="CM29:CQ29"/>
    <mergeCell ref="CR29:CV29"/>
    <mergeCell ref="CW29:DA29"/>
    <mergeCell ref="AZ31:BD31"/>
    <mergeCell ref="AK31:AO31"/>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AF32:AJ32"/>
    <mergeCell ref="CR31:CV31"/>
    <mergeCell ref="CW31:DA31"/>
    <mergeCell ref="DB31:DF31"/>
    <mergeCell ref="DG31:DK31"/>
    <mergeCell ref="DL31:DP31"/>
    <mergeCell ref="DQ31:DU31"/>
    <mergeCell ref="BE31:BI31"/>
    <mergeCell ref="BS31:CG31"/>
    <mergeCell ref="CH31:CL31"/>
    <mergeCell ref="CM31:CQ31"/>
    <mergeCell ref="AP31:AT31"/>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Z68:BD68"/>
    <mergeCell ref="BS68:CG68"/>
    <mergeCell ref="CH68:CL68"/>
    <mergeCell ref="CM68:CQ68"/>
    <mergeCell ref="CW67:DA67"/>
    <mergeCell ref="DB67:DF67"/>
    <mergeCell ref="DG67:DK67"/>
    <mergeCell ref="DL67:DP67"/>
    <mergeCell ref="DQ67:DU67"/>
    <mergeCell ref="DG69:DK69"/>
    <mergeCell ref="DL69:DP69"/>
    <mergeCell ref="DQ69:DU69"/>
    <mergeCell ref="DV68:DZ68"/>
    <mergeCell ref="AZ69:BD69"/>
    <mergeCell ref="CR68:CV68"/>
    <mergeCell ref="CW68:DA68"/>
    <mergeCell ref="DB68:DF68"/>
    <mergeCell ref="DG68:DK68"/>
    <mergeCell ref="DL68:DP68"/>
    <mergeCell ref="DQ68:DU68"/>
    <mergeCell ref="DV70:DZ70"/>
    <mergeCell ref="AZ71:BD71"/>
    <mergeCell ref="CR70:CV70"/>
    <mergeCell ref="CW70:DA70"/>
    <mergeCell ref="DB70:DF70"/>
    <mergeCell ref="DG70:DK70"/>
    <mergeCell ref="DL70:DP70"/>
    <mergeCell ref="DQ70:DU70"/>
    <mergeCell ref="AZ70:BD70"/>
    <mergeCell ref="BS70:CG70"/>
    <mergeCell ref="CH70:CL70"/>
    <mergeCell ref="CM70:CQ70"/>
    <mergeCell ref="DG71:DK71"/>
    <mergeCell ref="DL71:DP71"/>
    <mergeCell ref="DQ71:DU71"/>
    <mergeCell ref="DV71:DZ71"/>
    <mergeCell ref="BS71:CG71"/>
    <mergeCell ref="CH71:CL71"/>
    <mergeCell ref="CM71:CQ71"/>
    <mergeCell ref="CR71:CV71"/>
    <mergeCell ref="CW71:DA71"/>
    <mergeCell ref="DB71:DF71"/>
    <mergeCell ref="V71:Z71"/>
    <mergeCell ref="AA71:AE71"/>
    <mergeCell ref="AF71:AJ71"/>
    <mergeCell ref="AK71:AO71"/>
    <mergeCell ref="AP71:AT71"/>
    <mergeCell ref="AU71:AY71"/>
    <mergeCell ref="DV69:DZ69"/>
    <mergeCell ref="BS69:CG69"/>
    <mergeCell ref="CH69:CL69"/>
    <mergeCell ref="CM69:CQ69"/>
    <mergeCell ref="CR69:CV69"/>
    <mergeCell ref="CW69:DA69"/>
    <mergeCell ref="DB69:DF69"/>
    <mergeCell ref="AF69:AJ69"/>
    <mergeCell ref="AK69:AO69"/>
    <mergeCell ref="AP69:AT69"/>
    <mergeCell ref="AU69:AY69"/>
    <mergeCell ref="DG73:DK73"/>
    <mergeCell ref="DL73:DP73"/>
    <mergeCell ref="DQ73:DU73"/>
    <mergeCell ref="DV73:DZ73"/>
    <mergeCell ref="BS73:CG73"/>
    <mergeCell ref="CH73:CL73"/>
    <mergeCell ref="CM73:CQ73"/>
    <mergeCell ref="CR73:CV73"/>
    <mergeCell ref="CW73:DA73"/>
    <mergeCell ref="DB73:DF73"/>
    <mergeCell ref="DV72:DZ72"/>
    <mergeCell ref="AZ73:BD73"/>
    <mergeCell ref="CR72:CV72"/>
    <mergeCell ref="CW72:DA72"/>
    <mergeCell ref="DB72:DF72"/>
    <mergeCell ref="DG72:DK72"/>
    <mergeCell ref="DL72:DP72"/>
    <mergeCell ref="DQ72:DU72"/>
    <mergeCell ref="AZ72:BD72"/>
    <mergeCell ref="BS72:CG72"/>
    <mergeCell ref="CH72:CL72"/>
    <mergeCell ref="CM72:CQ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Z74:BD74"/>
    <mergeCell ref="BS74:CG74"/>
    <mergeCell ref="CH74:CL74"/>
    <mergeCell ref="CM74:CQ74"/>
    <mergeCell ref="AP74:AT74"/>
    <mergeCell ref="AU74:AY74"/>
    <mergeCell ref="B74:P74"/>
    <mergeCell ref="Q74:U74"/>
    <mergeCell ref="V74:Z74"/>
    <mergeCell ref="AA74:AE74"/>
    <mergeCell ref="AF74:AJ74"/>
    <mergeCell ref="AK74:AO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Z88:BD88"/>
    <mergeCell ref="BS88:CG88"/>
    <mergeCell ref="CH88:CL88"/>
    <mergeCell ref="CM88:CQ88"/>
    <mergeCell ref="DG87:DK87"/>
    <mergeCell ref="DL87:DP87"/>
    <mergeCell ref="DQ87:DU87"/>
    <mergeCell ref="DV87:DZ87"/>
    <mergeCell ref="B88:P88"/>
    <mergeCell ref="Q88:U88"/>
    <mergeCell ref="V88:Z88"/>
    <mergeCell ref="AA88:AE88"/>
    <mergeCell ref="BS87:CG87"/>
    <mergeCell ref="CH87:CL87"/>
    <mergeCell ref="CM87:CQ87"/>
    <mergeCell ref="CR87:CV87"/>
    <mergeCell ref="CW87:DA87"/>
    <mergeCell ref="DB87:DF87"/>
    <mergeCell ref="AP88:AT88"/>
    <mergeCell ref="AU88:AY88"/>
    <mergeCell ref="AF88:AJ88"/>
    <mergeCell ref="AK88:AO88"/>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55" zoomScaleNormal="85" zoomScaleSheetLayoutView="55" workbookViewId="0">
      <selection activeCell="Q23" sqref="Q23"/>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4"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9" t="s">
        <v>467</v>
      </c>
      <c r="L7" s="254"/>
      <c r="M7" s="255" t="s">
        <v>468</v>
      </c>
      <c r="N7" s="256"/>
    </row>
    <row r="8" spans="1:16">
      <c r="A8" s="248"/>
      <c r="B8" s="244"/>
      <c r="C8" s="244"/>
      <c r="D8" s="244"/>
      <c r="E8" s="244"/>
      <c r="F8" s="244"/>
      <c r="G8" s="257"/>
      <c r="H8" s="258"/>
      <c r="I8" s="258"/>
      <c r="J8" s="259"/>
      <c r="K8" s="1150"/>
      <c r="L8" s="260" t="s">
        <v>469</v>
      </c>
      <c r="M8" s="261" t="s">
        <v>470</v>
      </c>
      <c r="N8" s="262" t="s">
        <v>471</v>
      </c>
    </row>
    <row r="9" spans="1:16">
      <c r="A9" s="248"/>
      <c r="B9" s="244"/>
      <c r="C9" s="244"/>
      <c r="D9" s="244"/>
      <c r="E9" s="244"/>
      <c r="F9" s="244"/>
      <c r="G9" s="1163" t="s">
        <v>472</v>
      </c>
      <c r="H9" s="1164"/>
      <c r="I9" s="1164"/>
      <c r="J9" s="1165"/>
      <c r="K9" s="263">
        <v>863081</v>
      </c>
      <c r="L9" s="264">
        <v>125302</v>
      </c>
      <c r="M9" s="265">
        <v>133600</v>
      </c>
      <c r="N9" s="266">
        <v>-6.2</v>
      </c>
    </row>
    <row r="10" spans="1:16">
      <c r="A10" s="248"/>
      <c r="B10" s="244"/>
      <c r="C10" s="244"/>
      <c r="D10" s="244"/>
      <c r="E10" s="244"/>
      <c r="F10" s="244"/>
      <c r="G10" s="1163" t="s">
        <v>473</v>
      </c>
      <c r="H10" s="1164"/>
      <c r="I10" s="1164"/>
      <c r="J10" s="1165"/>
      <c r="K10" s="267">
        <v>51144</v>
      </c>
      <c r="L10" s="268">
        <v>7425</v>
      </c>
      <c r="M10" s="269">
        <v>14806</v>
      </c>
      <c r="N10" s="270">
        <v>-49.9</v>
      </c>
    </row>
    <row r="11" spans="1:16" ht="13.5" customHeight="1">
      <c r="A11" s="248"/>
      <c r="B11" s="244"/>
      <c r="C11" s="244"/>
      <c r="D11" s="244"/>
      <c r="E11" s="244"/>
      <c r="F11" s="244"/>
      <c r="G11" s="1163" t="s">
        <v>474</v>
      </c>
      <c r="H11" s="1164"/>
      <c r="I11" s="1164"/>
      <c r="J11" s="1165"/>
      <c r="K11" s="267">
        <v>395130</v>
      </c>
      <c r="L11" s="268">
        <v>57365</v>
      </c>
      <c r="M11" s="269">
        <v>22006</v>
      </c>
      <c r="N11" s="270">
        <v>160.69999999999999</v>
      </c>
    </row>
    <row r="12" spans="1:16" ht="13.5" customHeight="1">
      <c r="A12" s="248"/>
      <c r="B12" s="244"/>
      <c r="C12" s="244"/>
      <c r="D12" s="244"/>
      <c r="E12" s="244"/>
      <c r="F12" s="244"/>
      <c r="G12" s="1163" t="s">
        <v>475</v>
      </c>
      <c r="H12" s="1164"/>
      <c r="I12" s="1164"/>
      <c r="J12" s="1165"/>
      <c r="K12" s="267" t="s">
        <v>476</v>
      </c>
      <c r="L12" s="268" t="s">
        <v>476</v>
      </c>
      <c r="M12" s="269">
        <v>3064</v>
      </c>
      <c r="N12" s="270" t="s">
        <v>476</v>
      </c>
    </row>
    <row r="13" spans="1:16" ht="13.5" customHeight="1">
      <c r="A13" s="248"/>
      <c r="B13" s="244"/>
      <c r="C13" s="244"/>
      <c r="D13" s="244"/>
      <c r="E13" s="244"/>
      <c r="F13" s="244"/>
      <c r="G13" s="1163" t="s">
        <v>477</v>
      </c>
      <c r="H13" s="1164"/>
      <c r="I13" s="1164"/>
      <c r="J13" s="1165"/>
      <c r="K13" s="267" t="s">
        <v>476</v>
      </c>
      <c r="L13" s="268" t="s">
        <v>476</v>
      </c>
      <c r="M13" s="269" t="s">
        <v>476</v>
      </c>
      <c r="N13" s="270" t="s">
        <v>476</v>
      </c>
    </row>
    <row r="14" spans="1:16" ht="13.5" customHeight="1">
      <c r="A14" s="248"/>
      <c r="B14" s="244"/>
      <c r="C14" s="244"/>
      <c r="D14" s="244"/>
      <c r="E14" s="244"/>
      <c r="F14" s="244"/>
      <c r="G14" s="1163" t="s">
        <v>478</v>
      </c>
      <c r="H14" s="1164"/>
      <c r="I14" s="1164"/>
      <c r="J14" s="1165"/>
      <c r="K14" s="267">
        <v>70501</v>
      </c>
      <c r="L14" s="268">
        <v>10235</v>
      </c>
      <c r="M14" s="269">
        <v>5782</v>
      </c>
      <c r="N14" s="270">
        <v>77</v>
      </c>
    </row>
    <row r="15" spans="1:16" ht="13.5" customHeight="1">
      <c r="A15" s="248"/>
      <c r="B15" s="244"/>
      <c r="C15" s="244"/>
      <c r="D15" s="244"/>
      <c r="E15" s="244"/>
      <c r="F15" s="244"/>
      <c r="G15" s="1163" t="s">
        <v>479</v>
      </c>
      <c r="H15" s="1164"/>
      <c r="I15" s="1164"/>
      <c r="J15" s="1165"/>
      <c r="K15" s="267">
        <v>69276</v>
      </c>
      <c r="L15" s="268">
        <v>10057</v>
      </c>
      <c r="M15" s="269">
        <v>3053</v>
      </c>
      <c r="N15" s="270">
        <v>229.4</v>
      </c>
    </row>
    <row r="16" spans="1:16">
      <c r="A16" s="248"/>
      <c r="B16" s="244"/>
      <c r="C16" s="244"/>
      <c r="D16" s="244"/>
      <c r="E16" s="244"/>
      <c r="F16" s="244"/>
      <c r="G16" s="1166" t="s">
        <v>480</v>
      </c>
      <c r="H16" s="1167"/>
      <c r="I16" s="1167"/>
      <c r="J16" s="1168"/>
      <c r="K16" s="268">
        <v>-82748</v>
      </c>
      <c r="L16" s="268">
        <v>-12013</v>
      </c>
      <c r="M16" s="269">
        <v>-14525</v>
      </c>
      <c r="N16" s="270">
        <v>-17.3</v>
      </c>
    </row>
    <row r="17" spans="1:16">
      <c r="A17" s="248"/>
      <c r="B17" s="244"/>
      <c r="C17" s="244"/>
      <c r="D17" s="244"/>
      <c r="E17" s="244"/>
      <c r="F17" s="244"/>
      <c r="G17" s="1166" t="s">
        <v>168</v>
      </c>
      <c r="H17" s="1167"/>
      <c r="I17" s="1167"/>
      <c r="J17" s="1168"/>
      <c r="K17" s="268">
        <v>1366384</v>
      </c>
      <c r="L17" s="268">
        <v>198372</v>
      </c>
      <c r="M17" s="269">
        <v>167785</v>
      </c>
      <c r="N17" s="270">
        <v>18.2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60" t="s">
        <v>485</v>
      </c>
      <c r="H21" s="1161"/>
      <c r="I21" s="1161"/>
      <c r="J21" s="1162"/>
      <c r="K21" s="280">
        <v>13.94</v>
      </c>
      <c r="L21" s="281">
        <v>15.11</v>
      </c>
      <c r="M21" s="282">
        <v>-1.17</v>
      </c>
      <c r="N21" s="249"/>
      <c r="O21" s="283"/>
      <c r="P21" s="279"/>
    </row>
    <row r="22" spans="1:16" s="284" customFormat="1">
      <c r="A22" s="279"/>
      <c r="B22" s="249"/>
      <c r="C22" s="249"/>
      <c r="D22" s="249"/>
      <c r="E22" s="249"/>
      <c r="F22" s="249"/>
      <c r="G22" s="1160" t="s">
        <v>486</v>
      </c>
      <c r="H22" s="1161"/>
      <c r="I22" s="1161"/>
      <c r="J22" s="1162"/>
      <c r="K22" s="285">
        <v>93.2</v>
      </c>
      <c r="L22" s="286">
        <v>96.1</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9" t="s">
        <v>467</v>
      </c>
      <c r="L30" s="254"/>
      <c r="M30" s="255" t="s">
        <v>468</v>
      </c>
      <c r="N30" s="256"/>
    </row>
    <row r="31" spans="1:16">
      <c r="A31" s="248"/>
      <c r="B31" s="244"/>
      <c r="C31" s="244"/>
      <c r="D31" s="244"/>
      <c r="E31" s="244"/>
      <c r="F31" s="244"/>
      <c r="G31" s="257"/>
      <c r="H31" s="258"/>
      <c r="I31" s="258"/>
      <c r="J31" s="259"/>
      <c r="K31" s="1150"/>
      <c r="L31" s="260" t="s">
        <v>469</v>
      </c>
      <c r="M31" s="261" t="s">
        <v>470</v>
      </c>
      <c r="N31" s="262" t="s">
        <v>471</v>
      </c>
    </row>
    <row r="32" spans="1:16" ht="27" customHeight="1">
      <c r="A32" s="248"/>
      <c r="B32" s="244"/>
      <c r="C32" s="244"/>
      <c r="D32" s="244"/>
      <c r="E32" s="244"/>
      <c r="F32" s="244"/>
      <c r="G32" s="1151" t="s">
        <v>490</v>
      </c>
      <c r="H32" s="1152"/>
      <c r="I32" s="1152"/>
      <c r="J32" s="1153"/>
      <c r="K32" s="294">
        <v>896073</v>
      </c>
      <c r="L32" s="294">
        <v>130092</v>
      </c>
      <c r="M32" s="295">
        <v>102348</v>
      </c>
      <c r="N32" s="296">
        <v>27.1</v>
      </c>
    </row>
    <row r="33" spans="1:16" ht="13.5" customHeight="1">
      <c r="A33" s="248"/>
      <c r="B33" s="244"/>
      <c r="C33" s="244"/>
      <c r="D33" s="244"/>
      <c r="E33" s="244"/>
      <c r="F33" s="244"/>
      <c r="G33" s="1151" t="s">
        <v>491</v>
      </c>
      <c r="H33" s="1152"/>
      <c r="I33" s="1152"/>
      <c r="J33" s="1153"/>
      <c r="K33" s="294" t="s">
        <v>476</v>
      </c>
      <c r="L33" s="294" t="s">
        <v>476</v>
      </c>
      <c r="M33" s="295" t="s">
        <v>476</v>
      </c>
      <c r="N33" s="296" t="s">
        <v>476</v>
      </c>
    </row>
    <row r="34" spans="1:16" ht="27" customHeight="1">
      <c r="A34" s="248"/>
      <c r="B34" s="244"/>
      <c r="C34" s="244"/>
      <c r="D34" s="244"/>
      <c r="E34" s="244"/>
      <c r="F34" s="244"/>
      <c r="G34" s="1151" t="s">
        <v>492</v>
      </c>
      <c r="H34" s="1152"/>
      <c r="I34" s="1152"/>
      <c r="J34" s="1153"/>
      <c r="K34" s="294" t="s">
        <v>476</v>
      </c>
      <c r="L34" s="294" t="s">
        <v>476</v>
      </c>
      <c r="M34" s="295">
        <v>242</v>
      </c>
      <c r="N34" s="296" t="s">
        <v>476</v>
      </c>
    </row>
    <row r="35" spans="1:16" ht="27" customHeight="1">
      <c r="A35" s="248"/>
      <c r="B35" s="244"/>
      <c r="C35" s="244"/>
      <c r="D35" s="244"/>
      <c r="E35" s="244"/>
      <c r="F35" s="244"/>
      <c r="G35" s="1151" t="s">
        <v>493</v>
      </c>
      <c r="H35" s="1152"/>
      <c r="I35" s="1152"/>
      <c r="J35" s="1153"/>
      <c r="K35" s="294">
        <v>320418</v>
      </c>
      <c r="L35" s="294">
        <v>46518</v>
      </c>
      <c r="M35" s="295">
        <v>23122</v>
      </c>
      <c r="N35" s="296">
        <v>101.2</v>
      </c>
    </row>
    <row r="36" spans="1:16" ht="27" customHeight="1">
      <c r="A36" s="248"/>
      <c r="B36" s="244"/>
      <c r="C36" s="244"/>
      <c r="D36" s="244"/>
      <c r="E36" s="244"/>
      <c r="F36" s="244"/>
      <c r="G36" s="1151" t="s">
        <v>494</v>
      </c>
      <c r="H36" s="1152"/>
      <c r="I36" s="1152"/>
      <c r="J36" s="1153"/>
      <c r="K36" s="294">
        <v>77683</v>
      </c>
      <c r="L36" s="294">
        <v>11278</v>
      </c>
      <c r="M36" s="295">
        <v>5214</v>
      </c>
      <c r="N36" s="296">
        <v>116.3</v>
      </c>
    </row>
    <row r="37" spans="1:16" ht="13.5" customHeight="1">
      <c r="A37" s="248"/>
      <c r="B37" s="244"/>
      <c r="C37" s="244"/>
      <c r="D37" s="244"/>
      <c r="E37" s="244"/>
      <c r="F37" s="244"/>
      <c r="G37" s="1151" t="s">
        <v>495</v>
      </c>
      <c r="H37" s="1152"/>
      <c r="I37" s="1152"/>
      <c r="J37" s="1153"/>
      <c r="K37" s="294">
        <v>65088</v>
      </c>
      <c r="L37" s="294">
        <v>9449</v>
      </c>
      <c r="M37" s="295">
        <v>1563</v>
      </c>
      <c r="N37" s="296">
        <v>504.5</v>
      </c>
    </row>
    <row r="38" spans="1:16" ht="27" customHeight="1">
      <c r="A38" s="248"/>
      <c r="B38" s="244"/>
      <c r="C38" s="244"/>
      <c r="D38" s="244"/>
      <c r="E38" s="244"/>
      <c r="F38" s="244"/>
      <c r="G38" s="1154" t="s">
        <v>496</v>
      </c>
      <c r="H38" s="1155"/>
      <c r="I38" s="1155"/>
      <c r="J38" s="1156"/>
      <c r="K38" s="297">
        <v>2692</v>
      </c>
      <c r="L38" s="297">
        <v>391</v>
      </c>
      <c r="M38" s="298">
        <v>19</v>
      </c>
      <c r="N38" s="299">
        <v>1957.9</v>
      </c>
      <c r="O38" s="293"/>
    </row>
    <row r="39" spans="1:16">
      <c r="A39" s="248"/>
      <c r="B39" s="244"/>
      <c r="C39" s="244"/>
      <c r="D39" s="244"/>
      <c r="E39" s="244"/>
      <c r="F39" s="244"/>
      <c r="G39" s="1154" t="s">
        <v>497</v>
      </c>
      <c r="H39" s="1155"/>
      <c r="I39" s="1155"/>
      <c r="J39" s="1156"/>
      <c r="K39" s="300">
        <v>-5874</v>
      </c>
      <c r="L39" s="300">
        <v>-853</v>
      </c>
      <c r="M39" s="301">
        <v>-4672</v>
      </c>
      <c r="N39" s="302">
        <v>-81.7</v>
      </c>
      <c r="O39" s="293"/>
    </row>
    <row r="40" spans="1:16" ht="27" customHeight="1">
      <c r="A40" s="248"/>
      <c r="B40" s="244"/>
      <c r="C40" s="244"/>
      <c r="D40" s="244"/>
      <c r="E40" s="244"/>
      <c r="F40" s="244"/>
      <c r="G40" s="1151" t="s">
        <v>498</v>
      </c>
      <c r="H40" s="1152"/>
      <c r="I40" s="1152"/>
      <c r="J40" s="1153"/>
      <c r="K40" s="300">
        <v>-650448</v>
      </c>
      <c r="L40" s="300">
        <v>-94432</v>
      </c>
      <c r="M40" s="301">
        <v>-92903</v>
      </c>
      <c r="N40" s="302">
        <v>1.6</v>
      </c>
      <c r="O40" s="293"/>
    </row>
    <row r="41" spans="1:16">
      <c r="A41" s="248"/>
      <c r="B41" s="244"/>
      <c r="C41" s="244"/>
      <c r="D41" s="244"/>
      <c r="E41" s="244"/>
      <c r="F41" s="244"/>
      <c r="G41" s="1157" t="s">
        <v>279</v>
      </c>
      <c r="H41" s="1158"/>
      <c r="I41" s="1158"/>
      <c r="J41" s="1159"/>
      <c r="K41" s="294">
        <v>705632</v>
      </c>
      <c r="L41" s="300">
        <v>102444</v>
      </c>
      <c r="M41" s="301">
        <v>34934</v>
      </c>
      <c r="N41" s="302">
        <v>193.3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44" t="s">
        <v>467</v>
      </c>
      <c r="J49" s="1146" t="s">
        <v>502</v>
      </c>
      <c r="K49" s="1147"/>
      <c r="L49" s="1147"/>
      <c r="M49" s="1147"/>
      <c r="N49" s="1148"/>
    </row>
    <row r="50" spans="1:14">
      <c r="A50" s="248"/>
      <c r="B50" s="244"/>
      <c r="C50" s="244"/>
      <c r="D50" s="244"/>
      <c r="E50" s="244"/>
      <c r="F50" s="244"/>
      <c r="G50" s="312"/>
      <c r="H50" s="313"/>
      <c r="I50" s="1145"/>
      <c r="J50" s="314" t="s">
        <v>503</v>
      </c>
      <c r="K50" s="315" t="s">
        <v>504</v>
      </c>
      <c r="L50" s="316" t="s">
        <v>505</v>
      </c>
      <c r="M50" s="317" t="s">
        <v>506</v>
      </c>
      <c r="N50" s="318" t="s">
        <v>507</v>
      </c>
    </row>
    <row r="51" spans="1:14">
      <c r="A51" s="248"/>
      <c r="B51" s="244"/>
      <c r="C51" s="244"/>
      <c r="D51" s="244"/>
      <c r="E51" s="244"/>
      <c r="F51" s="244"/>
      <c r="G51" s="310" t="s">
        <v>508</v>
      </c>
      <c r="H51" s="311"/>
      <c r="I51" s="319">
        <v>4567201</v>
      </c>
      <c r="J51" s="320">
        <v>634157</v>
      </c>
      <c r="K51" s="321">
        <v>48.2</v>
      </c>
      <c r="L51" s="322">
        <v>146140</v>
      </c>
      <c r="M51" s="323">
        <v>-24.1</v>
      </c>
      <c r="N51" s="324">
        <v>72.3</v>
      </c>
    </row>
    <row r="52" spans="1:14">
      <c r="A52" s="248"/>
      <c r="B52" s="244"/>
      <c r="C52" s="244"/>
      <c r="D52" s="244"/>
      <c r="E52" s="244"/>
      <c r="F52" s="244"/>
      <c r="G52" s="325"/>
      <c r="H52" s="326" t="s">
        <v>509</v>
      </c>
      <c r="I52" s="327">
        <v>4283221</v>
      </c>
      <c r="J52" s="328">
        <v>594727</v>
      </c>
      <c r="K52" s="329">
        <v>71.2</v>
      </c>
      <c r="L52" s="330">
        <v>75451</v>
      </c>
      <c r="M52" s="331">
        <v>-8.1999999999999993</v>
      </c>
      <c r="N52" s="332">
        <v>79.400000000000006</v>
      </c>
    </row>
    <row r="53" spans="1:14">
      <c r="A53" s="248"/>
      <c r="B53" s="244"/>
      <c r="C53" s="244"/>
      <c r="D53" s="244"/>
      <c r="E53" s="244"/>
      <c r="F53" s="244"/>
      <c r="G53" s="310" t="s">
        <v>510</v>
      </c>
      <c r="H53" s="311"/>
      <c r="I53" s="319">
        <v>1615721</v>
      </c>
      <c r="J53" s="320">
        <v>226196</v>
      </c>
      <c r="K53" s="321">
        <v>-64.3</v>
      </c>
      <c r="L53" s="322">
        <v>146641</v>
      </c>
      <c r="M53" s="323">
        <v>0.3</v>
      </c>
      <c r="N53" s="324">
        <v>-64.599999999999994</v>
      </c>
    </row>
    <row r="54" spans="1:14">
      <c r="A54" s="248"/>
      <c r="B54" s="244"/>
      <c r="C54" s="244"/>
      <c r="D54" s="244"/>
      <c r="E54" s="244"/>
      <c r="F54" s="244"/>
      <c r="G54" s="325"/>
      <c r="H54" s="326" t="s">
        <v>509</v>
      </c>
      <c r="I54" s="327">
        <v>1102679</v>
      </c>
      <c r="J54" s="328">
        <v>154372</v>
      </c>
      <c r="K54" s="329">
        <v>-74</v>
      </c>
      <c r="L54" s="330">
        <v>68142</v>
      </c>
      <c r="M54" s="331">
        <v>-9.6999999999999993</v>
      </c>
      <c r="N54" s="332">
        <v>-64.3</v>
      </c>
    </row>
    <row r="55" spans="1:14">
      <c r="A55" s="248"/>
      <c r="B55" s="244"/>
      <c r="C55" s="244"/>
      <c r="D55" s="244"/>
      <c r="E55" s="244"/>
      <c r="F55" s="244"/>
      <c r="G55" s="310" t="s">
        <v>511</v>
      </c>
      <c r="H55" s="311"/>
      <c r="I55" s="319">
        <v>1778960</v>
      </c>
      <c r="J55" s="320">
        <v>250593</v>
      </c>
      <c r="K55" s="321">
        <v>10.8</v>
      </c>
      <c r="L55" s="322">
        <v>174587</v>
      </c>
      <c r="M55" s="323">
        <v>19.100000000000001</v>
      </c>
      <c r="N55" s="324">
        <v>-8.3000000000000007</v>
      </c>
    </row>
    <row r="56" spans="1:14">
      <c r="A56" s="248"/>
      <c r="B56" s="244"/>
      <c r="C56" s="244"/>
      <c r="D56" s="244"/>
      <c r="E56" s="244"/>
      <c r="F56" s="244"/>
      <c r="G56" s="325"/>
      <c r="H56" s="326" t="s">
        <v>509</v>
      </c>
      <c r="I56" s="327">
        <v>999345</v>
      </c>
      <c r="J56" s="328">
        <v>140773</v>
      </c>
      <c r="K56" s="329">
        <v>-8.8000000000000007</v>
      </c>
      <c r="L56" s="330">
        <v>79695</v>
      </c>
      <c r="M56" s="331">
        <v>17</v>
      </c>
      <c r="N56" s="332">
        <v>-25.8</v>
      </c>
    </row>
    <row r="57" spans="1:14">
      <c r="A57" s="248"/>
      <c r="B57" s="244"/>
      <c r="C57" s="244"/>
      <c r="D57" s="244"/>
      <c r="E57" s="244"/>
      <c r="F57" s="244"/>
      <c r="G57" s="310" t="s">
        <v>512</v>
      </c>
      <c r="H57" s="311"/>
      <c r="I57" s="319">
        <v>1558921</v>
      </c>
      <c r="J57" s="320">
        <v>223405</v>
      </c>
      <c r="K57" s="321">
        <v>-10.8</v>
      </c>
      <c r="L57" s="322">
        <v>175675</v>
      </c>
      <c r="M57" s="323">
        <v>0.6</v>
      </c>
      <c r="N57" s="324">
        <v>-11.4</v>
      </c>
    </row>
    <row r="58" spans="1:14">
      <c r="A58" s="248"/>
      <c r="B58" s="244"/>
      <c r="C58" s="244"/>
      <c r="D58" s="244"/>
      <c r="E58" s="244"/>
      <c r="F58" s="244"/>
      <c r="G58" s="325"/>
      <c r="H58" s="326" t="s">
        <v>509</v>
      </c>
      <c r="I58" s="327">
        <v>1334643</v>
      </c>
      <c r="J58" s="328">
        <v>191264</v>
      </c>
      <c r="K58" s="329">
        <v>35.9</v>
      </c>
      <c r="L58" s="330">
        <v>87698</v>
      </c>
      <c r="M58" s="331">
        <v>10</v>
      </c>
      <c r="N58" s="332">
        <v>25.9</v>
      </c>
    </row>
    <row r="59" spans="1:14">
      <c r="A59" s="248"/>
      <c r="B59" s="244"/>
      <c r="C59" s="244"/>
      <c r="D59" s="244"/>
      <c r="E59" s="244"/>
      <c r="F59" s="244"/>
      <c r="G59" s="310" t="s">
        <v>513</v>
      </c>
      <c r="H59" s="311"/>
      <c r="I59" s="319">
        <v>1251406</v>
      </c>
      <c r="J59" s="320">
        <v>181679</v>
      </c>
      <c r="K59" s="321">
        <v>-18.7</v>
      </c>
      <c r="L59" s="322">
        <v>162193</v>
      </c>
      <c r="M59" s="323">
        <v>-7.7</v>
      </c>
      <c r="N59" s="324">
        <v>-11</v>
      </c>
    </row>
    <row r="60" spans="1:14">
      <c r="A60" s="248"/>
      <c r="B60" s="244"/>
      <c r="C60" s="244"/>
      <c r="D60" s="244"/>
      <c r="E60" s="244"/>
      <c r="F60" s="244"/>
      <c r="G60" s="325"/>
      <c r="H60" s="326" t="s">
        <v>509</v>
      </c>
      <c r="I60" s="333">
        <v>780223</v>
      </c>
      <c r="J60" s="328">
        <v>113273</v>
      </c>
      <c r="K60" s="329">
        <v>-40.799999999999997</v>
      </c>
      <c r="L60" s="330">
        <v>79985</v>
      </c>
      <c r="M60" s="331">
        <v>-8.8000000000000007</v>
      </c>
      <c r="N60" s="332">
        <v>-32</v>
      </c>
    </row>
    <row r="61" spans="1:14">
      <c r="A61" s="248"/>
      <c r="B61" s="244"/>
      <c r="C61" s="244"/>
      <c r="D61" s="244"/>
      <c r="E61" s="244"/>
      <c r="F61" s="244"/>
      <c r="G61" s="310" t="s">
        <v>514</v>
      </c>
      <c r="H61" s="334"/>
      <c r="I61" s="335">
        <v>2154442</v>
      </c>
      <c r="J61" s="336">
        <v>303206</v>
      </c>
      <c r="K61" s="337">
        <v>-7</v>
      </c>
      <c r="L61" s="338">
        <v>161047</v>
      </c>
      <c r="M61" s="339">
        <v>-2.4</v>
      </c>
      <c r="N61" s="324">
        <v>-4.5999999999999996</v>
      </c>
    </row>
    <row r="62" spans="1:14">
      <c r="A62" s="248"/>
      <c r="B62" s="244"/>
      <c r="C62" s="244"/>
      <c r="D62" s="244"/>
      <c r="E62" s="244"/>
      <c r="F62" s="244"/>
      <c r="G62" s="325"/>
      <c r="H62" s="326" t="s">
        <v>509</v>
      </c>
      <c r="I62" s="327">
        <v>1700022</v>
      </c>
      <c r="J62" s="328">
        <v>238882</v>
      </c>
      <c r="K62" s="329">
        <v>-3.3</v>
      </c>
      <c r="L62" s="330">
        <v>78194</v>
      </c>
      <c r="M62" s="331">
        <v>0.1</v>
      </c>
      <c r="N62" s="332">
        <v>-3.4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7" zoomScale="70" zoomScaleNormal="70" zoomScaleSheetLayoutView="55" workbookViewId="0">
      <selection activeCell="I101" sqref="I101"/>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5"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1.3</v>
      </c>
      <c r="G47" s="12">
        <v>2.89</v>
      </c>
      <c r="H47" s="12">
        <v>0.16</v>
      </c>
      <c r="I47" s="12">
        <v>0.49</v>
      </c>
      <c r="J47" s="13">
        <v>1.24</v>
      </c>
    </row>
    <row r="48" spans="2:10" ht="57.75" customHeight="1">
      <c r="B48" s="14"/>
      <c r="C48" s="1171" t="s">
        <v>4</v>
      </c>
      <c r="D48" s="1171"/>
      <c r="E48" s="1172"/>
      <c r="F48" s="15">
        <v>6.64</v>
      </c>
      <c r="G48" s="16">
        <v>1.33</v>
      </c>
      <c r="H48" s="16">
        <v>2.31</v>
      </c>
      <c r="I48" s="16">
        <v>0.9</v>
      </c>
      <c r="J48" s="17">
        <v>3.14</v>
      </c>
    </row>
    <row r="49" spans="2:10" ht="57.75" customHeight="1" thickBot="1">
      <c r="B49" s="18"/>
      <c r="C49" s="1173" t="s">
        <v>5</v>
      </c>
      <c r="D49" s="1173"/>
      <c r="E49" s="1174"/>
      <c r="F49" s="19" t="s">
        <v>521</v>
      </c>
      <c r="G49" s="20" t="s">
        <v>522</v>
      </c>
      <c r="H49" s="20" t="s">
        <v>523</v>
      </c>
      <c r="I49" s="20" t="s">
        <v>524</v>
      </c>
      <c r="J49" s="21">
        <v>2.25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525</v>
      </c>
      <c r="D34" s="1181"/>
      <c r="E34" s="1182"/>
      <c r="F34" s="32">
        <v>6.63</v>
      </c>
      <c r="G34" s="33">
        <v>1.32</v>
      </c>
      <c r="H34" s="33">
        <v>2.31</v>
      </c>
      <c r="I34" s="33">
        <v>0.89</v>
      </c>
      <c r="J34" s="34">
        <v>3.13</v>
      </c>
      <c r="K34" s="22"/>
      <c r="L34" s="22"/>
      <c r="M34" s="22"/>
      <c r="N34" s="22"/>
      <c r="O34" s="22"/>
      <c r="P34" s="22"/>
    </row>
    <row r="35" spans="1:16" ht="39" customHeight="1">
      <c r="A35" s="22"/>
      <c r="B35" s="35"/>
      <c r="C35" s="1175" t="s">
        <v>526</v>
      </c>
      <c r="D35" s="1176"/>
      <c r="E35" s="1177"/>
      <c r="F35" s="36">
        <v>1.89</v>
      </c>
      <c r="G35" s="37">
        <v>1.81</v>
      </c>
      <c r="H35" s="37">
        <v>1.53</v>
      </c>
      <c r="I35" s="37">
        <v>1.92</v>
      </c>
      <c r="J35" s="38">
        <v>2.41</v>
      </c>
      <c r="K35" s="22"/>
      <c r="L35" s="22"/>
      <c r="M35" s="22"/>
      <c r="N35" s="22"/>
      <c r="O35" s="22"/>
      <c r="P35" s="22"/>
    </row>
    <row r="36" spans="1:16" ht="39" customHeight="1">
      <c r="A36" s="22"/>
      <c r="B36" s="35"/>
      <c r="C36" s="1175" t="s">
        <v>527</v>
      </c>
      <c r="D36" s="1176"/>
      <c r="E36" s="1177"/>
      <c r="F36" s="36">
        <v>0.54</v>
      </c>
      <c r="G36" s="37">
        <v>0.37</v>
      </c>
      <c r="H36" s="37">
        <v>0.51</v>
      </c>
      <c r="I36" s="37">
        <v>0.01</v>
      </c>
      <c r="J36" s="38">
        <v>0.28999999999999998</v>
      </c>
      <c r="K36" s="22"/>
      <c r="L36" s="22"/>
      <c r="M36" s="22"/>
      <c r="N36" s="22"/>
      <c r="O36" s="22"/>
      <c r="P36" s="22"/>
    </row>
    <row r="37" spans="1:16" ht="39" customHeight="1">
      <c r="A37" s="22"/>
      <c r="B37" s="35"/>
      <c r="C37" s="1175" t="s">
        <v>528</v>
      </c>
      <c r="D37" s="1176"/>
      <c r="E37" s="1177"/>
      <c r="F37" s="36">
        <v>0.06</v>
      </c>
      <c r="G37" s="37">
        <v>0.03</v>
      </c>
      <c r="H37" s="37">
        <v>0.57999999999999996</v>
      </c>
      <c r="I37" s="37">
        <v>0.03</v>
      </c>
      <c r="J37" s="38">
        <v>0.16</v>
      </c>
      <c r="K37" s="22"/>
      <c r="L37" s="22"/>
      <c r="M37" s="22"/>
      <c r="N37" s="22"/>
      <c r="O37" s="22"/>
      <c r="P37" s="22"/>
    </row>
    <row r="38" spans="1:16" ht="39" customHeight="1">
      <c r="A38" s="22"/>
      <c r="B38" s="35"/>
      <c r="C38" s="1175" t="s">
        <v>529</v>
      </c>
      <c r="D38" s="1176"/>
      <c r="E38" s="1177"/>
      <c r="F38" s="36">
        <v>0</v>
      </c>
      <c r="G38" s="37">
        <v>0.01</v>
      </c>
      <c r="H38" s="37">
        <v>0.01</v>
      </c>
      <c r="I38" s="37">
        <v>0.02</v>
      </c>
      <c r="J38" s="38">
        <v>0.01</v>
      </c>
      <c r="K38" s="22"/>
      <c r="L38" s="22"/>
      <c r="M38" s="22"/>
      <c r="N38" s="22"/>
      <c r="O38" s="22"/>
      <c r="P38" s="22"/>
    </row>
    <row r="39" spans="1:16" ht="39" customHeight="1">
      <c r="A39" s="22"/>
      <c r="B39" s="35"/>
      <c r="C39" s="1175" t="s">
        <v>530</v>
      </c>
      <c r="D39" s="1176"/>
      <c r="E39" s="1177"/>
      <c r="F39" s="36">
        <v>0</v>
      </c>
      <c r="G39" s="37">
        <v>0</v>
      </c>
      <c r="H39" s="37">
        <v>0</v>
      </c>
      <c r="I39" s="37">
        <v>0</v>
      </c>
      <c r="J39" s="38">
        <v>0</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531</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532</v>
      </c>
      <c r="D43" s="1179"/>
      <c r="E43" s="1180"/>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11</v>
      </c>
      <c r="C45" s="1192"/>
      <c r="D45" s="58"/>
      <c r="E45" s="1197" t="s">
        <v>12</v>
      </c>
      <c r="F45" s="1197"/>
      <c r="G45" s="1197"/>
      <c r="H45" s="1197"/>
      <c r="I45" s="1197"/>
      <c r="J45" s="1198"/>
      <c r="K45" s="59">
        <v>1013</v>
      </c>
      <c r="L45" s="60">
        <v>930</v>
      </c>
      <c r="M45" s="60">
        <v>922</v>
      </c>
      <c r="N45" s="60">
        <v>910</v>
      </c>
      <c r="O45" s="61">
        <v>896</v>
      </c>
      <c r="P45" s="48"/>
      <c r="Q45" s="48"/>
      <c r="R45" s="48"/>
      <c r="S45" s="48"/>
      <c r="T45" s="48"/>
      <c r="U45" s="48"/>
    </row>
    <row r="46" spans="1:21" ht="30.75" customHeight="1">
      <c r="A46" s="48"/>
      <c r="B46" s="1193"/>
      <c r="C46" s="1194"/>
      <c r="D46" s="62"/>
      <c r="E46" s="1185" t="s">
        <v>13</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14</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15</v>
      </c>
      <c r="F48" s="1185"/>
      <c r="G48" s="1185"/>
      <c r="H48" s="1185"/>
      <c r="I48" s="1185"/>
      <c r="J48" s="1186"/>
      <c r="K48" s="63">
        <v>382</v>
      </c>
      <c r="L48" s="64">
        <v>378</v>
      </c>
      <c r="M48" s="64">
        <v>370</v>
      </c>
      <c r="N48" s="64">
        <v>347</v>
      </c>
      <c r="O48" s="65">
        <v>320</v>
      </c>
      <c r="P48" s="48"/>
      <c r="Q48" s="48"/>
      <c r="R48" s="48"/>
      <c r="S48" s="48"/>
      <c r="T48" s="48"/>
      <c r="U48" s="48"/>
    </row>
    <row r="49" spans="1:21" ht="30.75" customHeight="1">
      <c r="A49" s="48"/>
      <c r="B49" s="1193"/>
      <c r="C49" s="1194"/>
      <c r="D49" s="62"/>
      <c r="E49" s="1185" t="s">
        <v>16</v>
      </c>
      <c r="F49" s="1185"/>
      <c r="G49" s="1185"/>
      <c r="H49" s="1185"/>
      <c r="I49" s="1185"/>
      <c r="J49" s="1186"/>
      <c r="K49" s="63">
        <v>63</v>
      </c>
      <c r="L49" s="64">
        <v>63</v>
      </c>
      <c r="M49" s="64">
        <v>65</v>
      </c>
      <c r="N49" s="64">
        <v>65</v>
      </c>
      <c r="O49" s="65">
        <v>78</v>
      </c>
      <c r="P49" s="48"/>
      <c r="Q49" s="48"/>
      <c r="R49" s="48"/>
      <c r="S49" s="48"/>
      <c r="T49" s="48"/>
      <c r="U49" s="48"/>
    </row>
    <row r="50" spans="1:21" ht="30.75" customHeight="1">
      <c r="A50" s="48"/>
      <c r="B50" s="1193"/>
      <c r="C50" s="1194"/>
      <c r="D50" s="62"/>
      <c r="E50" s="1185" t="s">
        <v>17</v>
      </c>
      <c r="F50" s="1185"/>
      <c r="G50" s="1185"/>
      <c r="H50" s="1185"/>
      <c r="I50" s="1185"/>
      <c r="J50" s="1186"/>
      <c r="K50" s="63">
        <v>65</v>
      </c>
      <c r="L50" s="64">
        <v>69</v>
      </c>
      <c r="M50" s="64">
        <v>6</v>
      </c>
      <c r="N50" s="64">
        <v>1</v>
      </c>
      <c r="O50" s="65">
        <v>65</v>
      </c>
      <c r="P50" s="48"/>
      <c r="Q50" s="48"/>
      <c r="R50" s="48"/>
      <c r="S50" s="48"/>
      <c r="T50" s="48"/>
      <c r="U50" s="48"/>
    </row>
    <row r="51" spans="1:21" ht="30.75" customHeight="1">
      <c r="A51" s="48"/>
      <c r="B51" s="1195"/>
      <c r="C51" s="1196"/>
      <c r="D51" s="66"/>
      <c r="E51" s="1185" t="s">
        <v>18</v>
      </c>
      <c r="F51" s="1185"/>
      <c r="G51" s="1185"/>
      <c r="H51" s="1185"/>
      <c r="I51" s="1185"/>
      <c r="J51" s="1186"/>
      <c r="K51" s="63">
        <v>1</v>
      </c>
      <c r="L51" s="64">
        <v>4</v>
      </c>
      <c r="M51" s="64">
        <v>4</v>
      </c>
      <c r="N51" s="64">
        <v>4</v>
      </c>
      <c r="O51" s="65">
        <v>3</v>
      </c>
      <c r="P51" s="48"/>
      <c r="Q51" s="48"/>
      <c r="R51" s="48"/>
      <c r="S51" s="48"/>
      <c r="T51" s="48"/>
      <c r="U51" s="48"/>
    </row>
    <row r="52" spans="1:21" ht="30.75" customHeight="1">
      <c r="A52" s="48"/>
      <c r="B52" s="1183" t="s">
        <v>19</v>
      </c>
      <c r="C52" s="1184"/>
      <c r="D52" s="66"/>
      <c r="E52" s="1185" t="s">
        <v>20</v>
      </c>
      <c r="F52" s="1185"/>
      <c r="G52" s="1185"/>
      <c r="H52" s="1185"/>
      <c r="I52" s="1185"/>
      <c r="J52" s="1186"/>
      <c r="K52" s="63">
        <v>884</v>
      </c>
      <c r="L52" s="64">
        <v>771</v>
      </c>
      <c r="M52" s="64">
        <v>664</v>
      </c>
      <c r="N52" s="64">
        <v>648</v>
      </c>
      <c r="O52" s="65">
        <v>655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640</v>
      </c>
      <c r="L53" s="69">
        <v>673</v>
      </c>
      <c r="M53" s="69">
        <v>703</v>
      </c>
      <c r="N53" s="69">
        <v>679</v>
      </c>
      <c r="O53" s="70">
        <v>707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election activeCell="K3" sqref="K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11" t="s">
        <v>24</v>
      </c>
      <c r="C41" s="1212"/>
      <c r="D41" s="81"/>
      <c r="E41" s="1213" t="s">
        <v>25</v>
      </c>
      <c r="F41" s="1213"/>
      <c r="G41" s="1213"/>
      <c r="H41" s="1214"/>
      <c r="I41" s="82">
        <v>7788</v>
      </c>
      <c r="J41" s="83">
        <v>7802</v>
      </c>
      <c r="K41" s="83">
        <v>8293</v>
      </c>
      <c r="L41" s="83">
        <v>8105</v>
      </c>
      <c r="M41" s="84">
        <v>7963</v>
      </c>
    </row>
    <row r="42" spans="2:13" ht="27.75" customHeight="1">
      <c r="B42" s="1201"/>
      <c r="C42" s="1202"/>
      <c r="D42" s="85"/>
      <c r="E42" s="1205" t="s">
        <v>26</v>
      </c>
      <c r="F42" s="1205"/>
      <c r="G42" s="1205"/>
      <c r="H42" s="1206"/>
      <c r="I42" s="86">
        <v>1702</v>
      </c>
      <c r="J42" s="87">
        <v>1523</v>
      </c>
      <c r="K42" s="87">
        <v>1344</v>
      </c>
      <c r="L42" s="87">
        <v>1174</v>
      </c>
      <c r="M42" s="88">
        <v>709</v>
      </c>
    </row>
    <row r="43" spans="2:13" ht="27.75" customHeight="1">
      <c r="B43" s="1201"/>
      <c r="C43" s="1202"/>
      <c r="D43" s="85"/>
      <c r="E43" s="1205" t="s">
        <v>27</v>
      </c>
      <c r="F43" s="1205"/>
      <c r="G43" s="1205"/>
      <c r="H43" s="1206"/>
      <c r="I43" s="86">
        <v>4847</v>
      </c>
      <c r="J43" s="87">
        <v>4714</v>
      </c>
      <c r="K43" s="87">
        <v>4376</v>
      </c>
      <c r="L43" s="87">
        <v>4125</v>
      </c>
      <c r="M43" s="88">
        <v>3839</v>
      </c>
    </row>
    <row r="44" spans="2:13" ht="27.75" customHeight="1">
      <c r="B44" s="1201"/>
      <c r="C44" s="1202"/>
      <c r="D44" s="85"/>
      <c r="E44" s="1205" t="s">
        <v>28</v>
      </c>
      <c r="F44" s="1205"/>
      <c r="G44" s="1205"/>
      <c r="H44" s="1206"/>
      <c r="I44" s="86">
        <v>458</v>
      </c>
      <c r="J44" s="87">
        <v>408</v>
      </c>
      <c r="K44" s="87">
        <v>392</v>
      </c>
      <c r="L44" s="87">
        <v>501</v>
      </c>
      <c r="M44" s="88">
        <v>444</v>
      </c>
    </row>
    <row r="45" spans="2:13" ht="27.75" customHeight="1">
      <c r="B45" s="1201"/>
      <c r="C45" s="1202"/>
      <c r="D45" s="85"/>
      <c r="E45" s="1205" t="s">
        <v>29</v>
      </c>
      <c r="F45" s="1205"/>
      <c r="G45" s="1205"/>
      <c r="H45" s="1206"/>
      <c r="I45" s="86">
        <v>761</v>
      </c>
      <c r="J45" s="87">
        <v>714</v>
      </c>
      <c r="K45" s="87">
        <v>681</v>
      </c>
      <c r="L45" s="87">
        <v>596</v>
      </c>
      <c r="M45" s="88">
        <v>914</v>
      </c>
    </row>
    <row r="46" spans="2:13" ht="27.75" customHeight="1">
      <c r="B46" s="1201"/>
      <c r="C46" s="1202"/>
      <c r="D46" s="85"/>
      <c r="E46" s="1205" t="s">
        <v>30</v>
      </c>
      <c r="F46" s="1205"/>
      <c r="G46" s="1205"/>
      <c r="H46" s="1206"/>
      <c r="I46" s="86">
        <v>142</v>
      </c>
      <c r="J46" s="87">
        <v>155</v>
      </c>
      <c r="K46" s="87" t="s">
        <v>476</v>
      </c>
      <c r="L46" s="87" t="s">
        <v>476</v>
      </c>
      <c r="M46" s="88" t="s">
        <v>476</v>
      </c>
    </row>
    <row r="47" spans="2:13" ht="27.75" customHeight="1">
      <c r="B47" s="1201"/>
      <c r="C47" s="1202"/>
      <c r="D47" s="85"/>
      <c r="E47" s="1205" t="s">
        <v>31</v>
      </c>
      <c r="F47" s="1205"/>
      <c r="G47" s="1205"/>
      <c r="H47" s="1206"/>
      <c r="I47" s="86" t="s">
        <v>476</v>
      </c>
      <c r="J47" s="87" t="s">
        <v>476</v>
      </c>
      <c r="K47" s="87" t="s">
        <v>476</v>
      </c>
      <c r="L47" s="87" t="s">
        <v>476</v>
      </c>
      <c r="M47" s="88" t="s">
        <v>476</v>
      </c>
    </row>
    <row r="48" spans="2:13" ht="27.75" customHeight="1">
      <c r="B48" s="1203"/>
      <c r="C48" s="1204"/>
      <c r="D48" s="85"/>
      <c r="E48" s="1205" t="s">
        <v>32</v>
      </c>
      <c r="F48" s="1205"/>
      <c r="G48" s="1205"/>
      <c r="H48" s="1206"/>
      <c r="I48" s="86" t="s">
        <v>476</v>
      </c>
      <c r="J48" s="87" t="s">
        <v>476</v>
      </c>
      <c r="K48" s="87" t="s">
        <v>476</v>
      </c>
      <c r="L48" s="87" t="s">
        <v>476</v>
      </c>
      <c r="M48" s="88" t="s">
        <v>476</v>
      </c>
    </row>
    <row r="49" spans="2:13" ht="27.75" customHeight="1">
      <c r="B49" s="1199" t="s">
        <v>33</v>
      </c>
      <c r="C49" s="1200"/>
      <c r="D49" s="89"/>
      <c r="E49" s="1205" t="s">
        <v>34</v>
      </c>
      <c r="F49" s="1205"/>
      <c r="G49" s="1205"/>
      <c r="H49" s="1206"/>
      <c r="I49" s="86">
        <v>6662</v>
      </c>
      <c r="J49" s="87">
        <v>6639</v>
      </c>
      <c r="K49" s="87">
        <v>6305</v>
      </c>
      <c r="L49" s="87">
        <v>6112</v>
      </c>
      <c r="M49" s="88">
        <v>6118</v>
      </c>
    </row>
    <row r="50" spans="2:13" ht="27.75" customHeight="1">
      <c r="B50" s="1201"/>
      <c r="C50" s="1202"/>
      <c r="D50" s="85"/>
      <c r="E50" s="1205" t="s">
        <v>35</v>
      </c>
      <c r="F50" s="1205"/>
      <c r="G50" s="1205"/>
      <c r="H50" s="1206"/>
      <c r="I50" s="86">
        <v>373</v>
      </c>
      <c r="J50" s="87">
        <v>324</v>
      </c>
      <c r="K50" s="87">
        <v>275</v>
      </c>
      <c r="L50" s="87">
        <v>451</v>
      </c>
      <c r="M50" s="88">
        <v>107</v>
      </c>
    </row>
    <row r="51" spans="2:13" ht="27.75" customHeight="1">
      <c r="B51" s="1203"/>
      <c r="C51" s="1204"/>
      <c r="D51" s="85"/>
      <c r="E51" s="1205" t="s">
        <v>36</v>
      </c>
      <c r="F51" s="1205"/>
      <c r="G51" s="1205"/>
      <c r="H51" s="1206"/>
      <c r="I51" s="86">
        <v>6361</v>
      </c>
      <c r="J51" s="87">
        <v>6508</v>
      </c>
      <c r="K51" s="87">
        <v>6762</v>
      </c>
      <c r="L51" s="87">
        <v>6921</v>
      </c>
      <c r="M51" s="88">
        <v>6868</v>
      </c>
    </row>
    <row r="52" spans="2:13" ht="27.75" customHeight="1" thickBot="1">
      <c r="B52" s="1207" t="s">
        <v>37</v>
      </c>
      <c r="C52" s="1208"/>
      <c r="D52" s="90"/>
      <c r="E52" s="1209" t="s">
        <v>38</v>
      </c>
      <c r="F52" s="1209"/>
      <c r="G52" s="1209"/>
      <c r="H52" s="1210"/>
      <c r="I52" s="91">
        <v>2301</v>
      </c>
      <c r="J52" s="92">
        <v>1845</v>
      </c>
      <c r="K52" s="92">
        <v>1743</v>
      </c>
      <c r="L52" s="92">
        <v>1018</v>
      </c>
      <c r="M52" s="93">
        <v>775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10" zoomScale="85" zoomScaleNormal="85" zoomScaleSheetLayoutView="55" workbookViewId="0">
      <selection activeCell="Q75" sqref="Q75"/>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543</v>
      </c>
      <c r="C41" s="246"/>
      <c r="D41" s="246"/>
      <c r="E41" s="246"/>
      <c r="F41" s="246"/>
      <c r="G41" s="246"/>
      <c r="H41" s="246"/>
      <c r="I41" s="246"/>
      <c r="J41" s="246"/>
      <c r="K41" s="246"/>
      <c r="L41" s="246"/>
      <c r="M41" s="246"/>
      <c r="N41" s="246"/>
      <c r="O41" s="246"/>
      <c r="P41" s="247"/>
    </row>
    <row r="42" spans="2:17">
      <c r="B42" s="248"/>
      <c r="C42" s="244"/>
      <c r="D42" s="244"/>
      <c r="E42" s="244"/>
      <c r="F42" s="244"/>
      <c r="G42" s="351" t="s">
        <v>544</v>
      </c>
      <c r="I42" s="352"/>
      <c r="J42" s="352"/>
      <c r="K42" s="352"/>
      <c r="L42" s="244"/>
      <c r="M42" s="244"/>
      <c r="N42" s="244"/>
      <c r="O42" s="244"/>
    </row>
    <row r="43" spans="2:17">
      <c r="B43" s="248"/>
      <c r="C43" s="244"/>
      <c r="D43" s="244"/>
      <c r="E43" s="244"/>
      <c r="F43" s="244"/>
      <c r="G43" s="1251" t="s">
        <v>553</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545</v>
      </c>
    </row>
    <row r="50" spans="1:17">
      <c r="B50" s="248"/>
      <c r="C50" s="244"/>
      <c r="D50" s="244"/>
      <c r="E50" s="244"/>
      <c r="F50" s="244"/>
      <c r="G50" s="1236"/>
      <c r="H50" s="1237"/>
      <c r="I50" s="1237"/>
      <c r="J50" s="1238"/>
      <c r="K50" s="354" t="s">
        <v>516</v>
      </c>
      <c r="L50" s="354" t="s">
        <v>517</v>
      </c>
      <c r="M50" s="354" t="s">
        <v>518</v>
      </c>
      <c r="N50" s="354" t="s">
        <v>519</v>
      </c>
      <c r="O50" s="354" t="s">
        <v>520</v>
      </c>
    </row>
    <row r="51" spans="1:17">
      <c r="B51" s="248"/>
      <c r="C51" s="244"/>
      <c r="D51" s="244"/>
      <c r="E51" s="244"/>
      <c r="F51" s="244"/>
      <c r="G51" s="1239" t="s">
        <v>546</v>
      </c>
      <c r="H51" s="1240"/>
      <c r="I51" s="1245" t="s">
        <v>547</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548</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549</v>
      </c>
      <c r="H55" s="1220"/>
      <c r="I55" s="1225" t="s">
        <v>547</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548</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550</v>
      </c>
      <c r="C63" s="244"/>
      <c r="D63" s="244"/>
      <c r="E63" s="244"/>
      <c r="F63" s="244"/>
      <c r="G63" s="244"/>
      <c r="H63" s="244"/>
      <c r="I63" s="244"/>
      <c r="J63" s="244"/>
      <c r="K63" s="244"/>
      <c r="L63" s="244"/>
      <c r="M63" s="244"/>
      <c r="N63" s="244"/>
      <c r="O63" s="244"/>
    </row>
    <row r="64" spans="1:17">
      <c r="B64" s="248"/>
      <c r="C64" s="244"/>
      <c r="D64" s="244"/>
      <c r="E64" s="244"/>
      <c r="F64" s="244"/>
      <c r="G64" s="351" t="s">
        <v>544</v>
      </c>
      <c r="I64" s="352"/>
      <c r="J64" s="352"/>
      <c r="K64" s="352"/>
      <c r="L64" s="244"/>
      <c r="M64" s="244"/>
      <c r="N64" s="244"/>
      <c r="O64" s="244"/>
    </row>
    <row r="65" spans="2:30">
      <c r="B65" s="248"/>
      <c r="C65" s="244"/>
      <c r="D65" s="244"/>
      <c r="E65" s="244"/>
      <c r="F65" s="244"/>
      <c r="G65" s="1227" t="s">
        <v>554</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551</v>
      </c>
      <c r="I71" s="368"/>
      <c r="J71" s="364"/>
      <c r="K71" s="364"/>
      <c r="L71" s="365"/>
      <c r="M71" s="364"/>
      <c r="N71" s="365"/>
      <c r="O71" s="366"/>
    </row>
    <row r="72" spans="2:30">
      <c r="B72" s="248"/>
      <c r="C72" s="244"/>
      <c r="D72" s="244"/>
      <c r="E72" s="244"/>
      <c r="F72" s="244"/>
      <c r="G72" s="1236"/>
      <c r="H72" s="1237"/>
      <c r="I72" s="1237"/>
      <c r="J72" s="1238"/>
      <c r="K72" s="354" t="s">
        <v>516</v>
      </c>
      <c r="L72" s="354" t="s">
        <v>517</v>
      </c>
      <c r="M72" s="354" t="s">
        <v>518</v>
      </c>
      <c r="N72" s="354" t="s">
        <v>519</v>
      </c>
      <c r="O72" s="354" t="s">
        <v>520</v>
      </c>
    </row>
    <row r="73" spans="2:30">
      <c r="B73" s="248"/>
      <c r="C73" s="244"/>
      <c r="D73" s="244"/>
      <c r="E73" s="244"/>
      <c r="F73" s="244"/>
      <c r="G73" s="1239" t="s">
        <v>546</v>
      </c>
      <c r="H73" s="1240"/>
      <c r="I73" s="1245" t="s">
        <v>547</v>
      </c>
      <c r="J73" s="1245"/>
      <c r="K73" s="1226">
        <v>66.5</v>
      </c>
      <c r="L73" s="1226">
        <v>55.8</v>
      </c>
      <c r="M73" s="1215">
        <v>54.1</v>
      </c>
      <c r="N73" s="1215">
        <v>32.799999999999997</v>
      </c>
      <c r="O73" s="1215">
        <v>24.5</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552</v>
      </c>
      <c r="J75" s="1225"/>
      <c r="K75" s="1247">
        <v>20.7</v>
      </c>
      <c r="L75" s="1247">
        <v>19.7</v>
      </c>
      <c r="M75" s="1247">
        <v>20.2</v>
      </c>
      <c r="N75" s="1247">
        <v>21.3</v>
      </c>
      <c r="O75" s="1247">
        <v>22</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549</v>
      </c>
      <c r="H77" s="1220"/>
      <c r="I77" s="1225" t="s">
        <v>547</v>
      </c>
      <c r="J77" s="1225"/>
      <c r="K77" s="1226">
        <v>20.3</v>
      </c>
      <c r="L77" s="1226">
        <v>5.7</v>
      </c>
      <c r="M77" s="1215">
        <v>0</v>
      </c>
      <c r="N77" s="1215">
        <v>0</v>
      </c>
      <c r="O77" s="1215">
        <v>0</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552</v>
      </c>
      <c r="J79" s="1217"/>
      <c r="K79" s="1218">
        <v>12.2</v>
      </c>
      <c r="L79" s="1218">
        <v>10.8</v>
      </c>
      <c r="M79" s="1218">
        <v>9.8000000000000007</v>
      </c>
      <c r="N79" s="1218">
        <v>9.1</v>
      </c>
      <c r="O79" s="1218">
        <v>8.6</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55" zoomScaleNormal="5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634157</v>
      </c>
      <c r="E3" s="116"/>
      <c r="F3" s="117">
        <v>146140</v>
      </c>
      <c r="G3" s="118"/>
      <c r="H3" s="119"/>
    </row>
    <row r="4" spans="1:8">
      <c r="A4" s="120"/>
      <c r="B4" s="121"/>
      <c r="C4" s="122"/>
      <c r="D4" s="123">
        <v>594727</v>
      </c>
      <c r="E4" s="124"/>
      <c r="F4" s="125">
        <v>75451</v>
      </c>
      <c r="G4" s="126"/>
      <c r="H4" s="127"/>
    </row>
    <row r="5" spans="1:8">
      <c r="A5" s="108" t="s">
        <v>510</v>
      </c>
      <c r="B5" s="113"/>
      <c r="C5" s="114"/>
      <c r="D5" s="115">
        <v>226196</v>
      </c>
      <c r="E5" s="116"/>
      <c r="F5" s="117">
        <v>146641</v>
      </c>
      <c r="G5" s="118"/>
      <c r="H5" s="119"/>
    </row>
    <row r="6" spans="1:8">
      <c r="A6" s="120"/>
      <c r="B6" s="121"/>
      <c r="C6" s="122"/>
      <c r="D6" s="123">
        <v>154372</v>
      </c>
      <c r="E6" s="124"/>
      <c r="F6" s="125">
        <v>68142</v>
      </c>
      <c r="G6" s="126"/>
      <c r="H6" s="127"/>
    </row>
    <row r="7" spans="1:8">
      <c r="A7" s="108" t="s">
        <v>511</v>
      </c>
      <c r="B7" s="113"/>
      <c r="C7" s="114"/>
      <c r="D7" s="115">
        <v>250593</v>
      </c>
      <c r="E7" s="116"/>
      <c r="F7" s="117">
        <v>174587</v>
      </c>
      <c r="G7" s="118"/>
      <c r="H7" s="119"/>
    </row>
    <row r="8" spans="1:8">
      <c r="A8" s="120"/>
      <c r="B8" s="121"/>
      <c r="C8" s="122"/>
      <c r="D8" s="123">
        <v>140773</v>
      </c>
      <c r="E8" s="124"/>
      <c r="F8" s="125">
        <v>79695</v>
      </c>
      <c r="G8" s="126"/>
      <c r="H8" s="127"/>
    </row>
    <row r="9" spans="1:8">
      <c r="A9" s="108" t="s">
        <v>512</v>
      </c>
      <c r="B9" s="113"/>
      <c r="C9" s="114"/>
      <c r="D9" s="115">
        <v>223405</v>
      </c>
      <c r="E9" s="116"/>
      <c r="F9" s="117">
        <v>175675</v>
      </c>
      <c r="G9" s="118"/>
      <c r="H9" s="119"/>
    </row>
    <row r="10" spans="1:8">
      <c r="A10" s="120"/>
      <c r="B10" s="121"/>
      <c r="C10" s="122"/>
      <c r="D10" s="123">
        <v>191264</v>
      </c>
      <c r="E10" s="124"/>
      <c r="F10" s="125">
        <v>87698</v>
      </c>
      <c r="G10" s="126"/>
      <c r="H10" s="127"/>
    </row>
    <row r="11" spans="1:8">
      <c r="A11" s="108" t="s">
        <v>513</v>
      </c>
      <c r="B11" s="113"/>
      <c r="C11" s="114"/>
      <c r="D11" s="115">
        <v>181679</v>
      </c>
      <c r="E11" s="116"/>
      <c r="F11" s="117">
        <v>162193</v>
      </c>
      <c r="G11" s="118"/>
      <c r="H11" s="119"/>
    </row>
    <row r="12" spans="1:8">
      <c r="A12" s="120"/>
      <c r="B12" s="121"/>
      <c r="C12" s="128"/>
      <c r="D12" s="123">
        <v>113273</v>
      </c>
      <c r="E12" s="124"/>
      <c r="F12" s="125">
        <v>79985</v>
      </c>
      <c r="G12" s="126"/>
      <c r="H12" s="127"/>
    </row>
    <row r="13" spans="1:8">
      <c r="A13" s="108"/>
      <c r="B13" s="113"/>
      <c r="C13" s="129"/>
      <c r="D13" s="130">
        <v>303206</v>
      </c>
      <c r="E13" s="131"/>
      <c r="F13" s="132">
        <v>161047</v>
      </c>
      <c r="G13" s="133"/>
      <c r="H13" s="119"/>
    </row>
    <row r="14" spans="1:8">
      <c r="A14" s="120"/>
      <c r="B14" s="121"/>
      <c r="C14" s="122"/>
      <c r="D14" s="123">
        <v>238882</v>
      </c>
      <c r="E14" s="124"/>
      <c r="F14" s="125">
        <v>78194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6.64</v>
      </c>
      <c r="C19" s="134">
        <f>ROUND(VALUE(SUBSTITUTE(実質収支比率等に係る経年分析!G$48,"▲","-")),2)</f>
        <v>1.33</v>
      </c>
      <c r="D19" s="134">
        <f>ROUND(VALUE(SUBSTITUTE(実質収支比率等に係る経年分析!H$48,"▲","-")),2)</f>
        <v>2.31</v>
      </c>
      <c r="E19" s="134">
        <f>ROUND(VALUE(SUBSTITUTE(実質収支比率等に係る経年分析!I$48,"▲","-")),2)</f>
        <v>0.9</v>
      </c>
      <c r="F19" s="134">
        <f>ROUND(VALUE(SUBSTITUTE(実質収支比率等に係る経年分析!J$48,"▲","-")),2)</f>
        <v>3.14</v>
      </c>
    </row>
    <row r="20" spans="1:11">
      <c r="A20" s="134" t="s">
        <v>43</v>
      </c>
      <c r="B20" s="134">
        <f>ROUND(VALUE(SUBSTITUTE(実質収支比率等に係る経年分析!F$47,"▲","-")),2)</f>
        <v>1.3</v>
      </c>
      <c r="C20" s="134">
        <f>ROUND(VALUE(SUBSTITUTE(実質収支比率等に係る経年分析!G$47,"▲","-")),2)</f>
        <v>2.89</v>
      </c>
      <c r="D20" s="134">
        <f>ROUND(VALUE(SUBSTITUTE(実質収支比率等に係る経年分析!H$47,"▲","-")),2)</f>
        <v>0.16</v>
      </c>
      <c r="E20" s="134">
        <f>ROUND(VALUE(SUBSTITUTE(実質収支比率等に係る経年分析!I$47,"▲","-")),2)</f>
        <v>0.49</v>
      </c>
      <c r="F20" s="134">
        <f>ROUND(VALUE(SUBSTITUTE(実質収支比率等に係る経年分析!J$47,"▲","-")),2)</f>
        <v>1.24</v>
      </c>
    </row>
    <row r="21" spans="1:11">
      <c r="A21" s="134" t="s">
        <v>44</v>
      </c>
      <c r="B21" s="134">
        <f>IF(ISNUMBER(VALUE(SUBSTITUTE(実質収支比率等に係る経年分析!F$49,"▲","-"))),ROUND(VALUE(SUBSTITUTE(実質収支比率等に係る経年分析!F$49,"▲","-")),2),NA())</f>
        <v>-8.99</v>
      </c>
      <c r="C21" s="134">
        <f>IF(ISNUMBER(VALUE(SUBSTITUTE(実質収支比率等に係る経年分析!G$49,"▲","-"))),ROUND(VALUE(SUBSTITUTE(実質収支比率等に係る経年分析!G$49,"▲","-")),2),NA())</f>
        <v>-10.78</v>
      </c>
      <c r="D21" s="134">
        <f>IF(ISNUMBER(VALUE(SUBSTITUTE(実質収支比率等に係る経年分析!H$49,"▲","-"))),ROUND(VALUE(SUBSTITUTE(実質収支比率等に係る経年分析!H$49,"▲","-")),2),NA())</f>
        <v>-3.07</v>
      </c>
      <c r="E21" s="134">
        <f>IF(ISNUMBER(VALUE(SUBSTITUTE(実質収支比率等に係る経年分析!I$49,"▲","-"))),ROUND(VALUE(SUBSTITUTE(実質収支比率等に係る経年分析!I$49,"▲","-")),2),NA())</f>
        <v>-3.44</v>
      </c>
      <c r="F21" s="134">
        <f>IF(ISNUMBER(VALUE(SUBSTITUTE(実質収支比率等に係る経年分析!J$49,"▲","-"))),ROUND(VALUE(SUBSTITUTE(実質収支比率等に係る経年分析!J$49,"▲","-")),2),NA())</f>
        <v>2.25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0.57999999999999996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0.28999999999999998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884</v>
      </c>
      <c r="E42" s="136"/>
      <c r="F42" s="136"/>
      <c r="G42" s="136">
        <f>'実質公債費比率（分子）の構造'!L$52</f>
        <v>771</v>
      </c>
      <c r="H42" s="136"/>
      <c r="I42" s="136"/>
      <c r="J42" s="136">
        <f>'実質公債費比率（分子）の構造'!M$52</f>
        <v>664</v>
      </c>
      <c r="K42" s="136"/>
      <c r="L42" s="136"/>
      <c r="M42" s="136">
        <f>'実質公債費比率（分子）の構造'!N$52</f>
        <v>648</v>
      </c>
      <c r="N42" s="136"/>
      <c r="O42" s="136"/>
      <c r="P42" s="136">
        <f>'実質公債費比率（分子）の構造'!O$52</f>
        <v>655</v>
      </c>
    </row>
    <row r="43" spans="1:16">
      <c r="A43" s="136" t="s">
        <v>52</v>
      </c>
      <c r="B43" s="136">
        <f>'実質公債費比率（分子）の構造'!K$51</f>
        <v>1</v>
      </c>
      <c r="C43" s="136"/>
      <c r="D43" s="136"/>
      <c r="E43" s="136">
        <f>'実質公債費比率（分子）の構造'!L$51</f>
        <v>4</v>
      </c>
      <c r="F43" s="136"/>
      <c r="G43" s="136"/>
      <c r="H43" s="136">
        <f>'実質公債費比率（分子）の構造'!M$51</f>
        <v>4</v>
      </c>
      <c r="I43" s="136"/>
      <c r="J43" s="136"/>
      <c r="K43" s="136">
        <f>'実質公債費比率（分子）の構造'!N$51</f>
        <v>4</v>
      </c>
      <c r="L43" s="136"/>
      <c r="M43" s="136"/>
      <c r="N43" s="136">
        <f>'実質公債費比率（分子）の構造'!O$51</f>
        <v>3</v>
      </c>
      <c r="O43" s="136"/>
      <c r="P43" s="136"/>
    </row>
    <row r="44" spans="1:16">
      <c r="A44" s="136" t="s">
        <v>53</v>
      </c>
      <c r="B44" s="136">
        <f>'実質公債費比率（分子）の構造'!K$50</f>
        <v>65</v>
      </c>
      <c r="C44" s="136"/>
      <c r="D44" s="136"/>
      <c r="E44" s="136">
        <f>'実質公債費比率（分子）の構造'!L$50</f>
        <v>69</v>
      </c>
      <c r="F44" s="136"/>
      <c r="G44" s="136"/>
      <c r="H44" s="136">
        <f>'実質公債費比率（分子）の構造'!M$50</f>
        <v>6</v>
      </c>
      <c r="I44" s="136"/>
      <c r="J44" s="136"/>
      <c r="K44" s="136">
        <f>'実質公債費比率（分子）の構造'!N$50</f>
        <v>1</v>
      </c>
      <c r="L44" s="136"/>
      <c r="M44" s="136"/>
      <c r="N44" s="136">
        <f>'実質公債費比率（分子）の構造'!O$50</f>
        <v>65</v>
      </c>
      <c r="O44" s="136"/>
      <c r="P44" s="136"/>
    </row>
    <row r="45" spans="1:16">
      <c r="A45" s="136" t="s">
        <v>54</v>
      </c>
      <c r="B45" s="136">
        <f>'実質公債費比率（分子）の構造'!K$49</f>
        <v>63</v>
      </c>
      <c r="C45" s="136"/>
      <c r="D45" s="136"/>
      <c r="E45" s="136">
        <f>'実質公債費比率（分子）の構造'!L$49</f>
        <v>63</v>
      </c>
      <c r="F45" s="136"/>
      <c r="G45" s="136"/>
      <c r="H45" s="136">
        <f>'実質公債費比率（分子）の構造'!M$49</f>
        <v>65</v>
      </c>
      <c r="I45" s="136"/>
      <c r="J45" s="136"/>
      <c r="K45" s="136">
        <f>'実質公債費比率（分子）の構造'!N$49</f>
        <v>65</v>
      </c>
      <c r="L45" s="136"/>
      <c r="M45" s="136"/>
      <c r="N45" s="136">
        <f>'実質公債費比率（分子）の構造'!O$49</f>
        <v>78</v>
      </c>
      <c r="O45" s="136"/>
      <c r="P45" s="136"/>
    </row>
    <row r="46" spans="1:16">
      <c r="A46" s="136" t="s">
        <v>55</v>
      </c>
      <c r="B46" s="136">
        <f>'実質公債費比率（分子）の構造'!K$48</f>
        <v>382</v>
      </c>
      <c r="C46" s="136"/>
      <c r="D46" s="136"/>
      <c r="E46" s="136">
        <f>'実質公債費比率（分子）の構造'!L$48</f>
        <v>378</v>
      </c>
      <c r="F46" s="136"/>
      <c r="G46" s="136"/>
      <c r="H46" s="136">
        <f>'実質公債費比率（分子）の構造'!M$48</f>
        <v>370</v>
      </c>
      <c r="I46" s="136"/>
      <c r="J46" s="136"/>
      <c r="K46" s="136">
        <f>'実質公債費比率（分子）の構造'!N$48</f>
        <v>347</v>
      </c>
      <c r="L46" s="136"/>
      <c r="M46" s="136"/>
      <c r="N46" s="136">
        <f>'実質公債費比率（分子）の構造'!O$48</f>
        <v>320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1013</v>
      </c>
      <c r="C49" s="136"/>
      <c r="D49" s="136"/>
      <c r="E49" s="136">
        <f>'実質公債費比率（分子）の構造'!L$45</f>
        <v>930</v>
      </c>
      <c r="F49" s="136"/>
      <c r="G49" s="136"/>
      <c r="H49" s="136">
        <f>'実質公債費比率（分子）の構造'!M$45</f>
        <v>922</v>
      </c>
      <c r="I49" s="136"/>
      <c r="J49" s="136"/>
      <c r="K49" s="136">
        <f>'実質公債費比率（分子）の構造'!N$45</f>
        <v>910</v>
      </c>
      <c r="L49" s="136"/>
      <c r="M49" s="136"/>
      <c r="N49" s="136">
        <f>'実質公債費比率（分子）の構造'!O$45</f>
        <v>896</v>
      </c>
      <c r="O49" s="136"/>
      <c r="P49" s="136"/>
    </row>
    <row r="50" spans="1:16">
      <c r="A50" s="136" t="s">
        <v>59</v>
      </c>
      <c r="B50" s="136" t="e">
        <f>NA()</f>
        <v>#N/A</v>
      </c>
      <c r="C50" s="136">
        <f>IF(ISNUMBER('実質公債費比率（分子）の構造'!K$53),'実質公債費比率（分子）の構造'!K$53,NA())</f>
        <v>640</v>
      </c>
      <c r="D50" s="136" t="e">
        <f>NA()</f>
        <v>#N/A</v>
      </c>
      <c r="E50" s="136" t="e">
        <f>NA()</f>
        <v>#N/A</v>
      </c>
      <c r="F50" s="136">
        <f>IF(ISNUMBER('実質公債費比率（分子）の構造'!L$53),'実質公債費比率（分子）の構造'!L$53,NA())</f>
        <v>673</v>
      </c>
      <c r="G50" s="136" t="e">
        <f>NA()</f>
        <v>#N/A</v>
      </c>
      <c r="H50" s="136" t="e">
        <f>NA()</f>
        <v>#N/A</v>
      </c>
      <c r="I50" s="136">
        <f>IF(ISNUMBER('実質公債費比率（分子）の構造'!M$53),'実質公債費比率（分子）の構造'!M$53,NA())</f>
        <v>703</v>
      </c>
      <c r="J50" s="136" t="e">
        <f>NA()</f>
        <v>#N/A</v>
      </c>
      <c r="K50" s="136" t="e">
        <f>NA()</f>
        <v>#N/A</v>
      </c>
      <c r="L50" s="136">
        <f>IF(ISNUMBER('実質公債費比率（分子）の構造'!N$53),'実質公債費比率（分子）の構造'!N$53,NA())</f>
        <v>679</v>
      </c>
      <c r="M50" s="136" t="e">
        <f>NA()</f>
        <v>#N/A</v>
      </c>
      <c r="N50" s="136" t="e">
        <f>NA()</f>
        <v>#N/A</v>
      </c>
      <c r="O50" s="136">
        <f>IF(ISNUMBER('実質公債費比率（分子）の構造'!O$53),'実質公債費比率（分子）の構造'!O$53,NA())</f>
        <v>707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6361</v>
      </c>
      <c r="E56" s="135"/>
      <c r="F56" s="135"/>
      <c r="G56" s="135">
        <f>'将来負担比率（分子）の構造'!J$51</f>
        <v>6508</v>
      </c>
      <c r="H56" s="135"/>
      <c r="I56" s="135"/>
      <c r="J56" s="135">
        <f>'将来負担比率（分子）の構造'!K$51</f>
        <v>6762</v>
      </c>
      <c r="K56" s="135"/>
      <c r="L56" s="135"/>
      <c r="M56" s="135">
        <f>'将来負担比率（分子）の構造'!L$51</f>
        <v>6921</v>
      </c>
      <c r="N56" s="135"/>
      <c r="O56" s="135"/>
      <c r="P56" s="135">
        <f>'将来負担比率（分子）の構造'!M$51</f>
        <v>6868</v>
      </c>
    </row>
    <row r="57" spans="1:16">
      <c r="A57" s="135" t="s">
        <v>35</v>
      </c>
      <c r="B57" s="135"/>
      <c r="C57" s="135"/>
      <c r="D57" s="135">
        <f>'将来負担比率（分子）の構造'!I$50</f>
        <v>373</v>
      </c>
      <c r="E57" s="135"/>
      <c r="F57" s="135"/>
      <c r="G57" s="135">
        <f>'将来負担比率（分子）の構造'!J$50</f>
        <v>324</v>
      </c>
      <c r="H57" s="135"/>
      <c r="I57" s="135"/>
      <c r="J57" s="135">
        <f>'将来負担比率（分子）の構造'!K$50</f>
        <v>275</v>
      </c>
      <c r="K57" s="135"/>
      <c r="L57" s="135"/>
      <c r="M57" s="135">
        <f>'将来負担比率（分子）の構造'!L$50</f>
        <v>451</v>
      </c>
      <c r="N57" s="135"/>
      <c r="O57" s="135"/>
      <c r="P57" s="135">
        <f>'将来負担比率（分子）の構造'!M$50</f>
        <v>107</v>
      </c>
    </row>
    <row r="58" spans="1:16">
      <c r="A58" s="135" t="s">
        <v>34</v>
      </c>
      <c r="B58" s="135"/>
      <c r="C58" s="135"/>
      <c r="D58" s="135">
        <f>'将来負担比率（分子）の構造'!I$49</f>
        <v>6662</v>
      </c>
      <c r="E58" s="135"/>
      <c r="F58" s="135"/>
      <c r="G58" s="135">
        <f>'将来負担比率（分子）の構造'!J$49</f>
        <v>6639</v>
      </c>
      <c r="H58" s="135"/>
      <c r="I58" s="135"/>
      <c r="J58" s="135">
        <f>'将来負担比率（分子）の構造'!K$49</f>
        <v>6305</v>
      </c>
      <c r="K58" s="135"/>
      <c r="L58" s="135"/>
      <c r="M58" s="135">
        <f>'将来負担比率（分子）の構造'!L$49</f>
        <v>6112</v>
      </c>
      <c r="N58" s="135"/>
      <c r="O58" s="135"/>
      <c r="P58" s="135">
        <f>'将来負担比率（分子）の構造'!M$49</f>
        <v>6118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142</v>
      </c>
      <c r="C61" s="135"/>
      <c r="D61" s="135"/>
      <c r="E61" s="135">
        <f>'将来負担比率（分子）の構造'!J$46</f>
        <v>155</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761</v>
      </c>
      <c r="C62" s="135"/>
      <c r="D62" s="135"/>
      <c r="E62" s="135">
        <f>'将来負担比率（分子）の構造'!J$45</f>
        <v>714</v>
      </c>
      <c r="F62" s="135"/>
      <c r="G62" s="135"/>
      <c r="H62" s="135">
        <f>'将来負担比率（分子）の構造'!K$45</f>
        <v>681</v>
      </c>
      <c r="I62" s="135"/>
      <c r="J62" s="135"/>
      <c r="K62" s="135">
        <f>'将来負担比率（分子）の構造'!L$45</f>
        <v>596</v>
      </c>
      <c r="L62" s="135"/>
      <c r="M62" s="135"/>
      <c r="N62" s="135">
        <f>'将来負担比率（分子）の構造'!M$45</f>
        <v>914</v>
      </c>
      <c r="O62" s="135"/>
      <c r="P62" s="135"/>
    </row>
    <row r="63" spans="1:16">
      <c r="A63" s="135" t="s">
        <v>28</v>
      </c>
      <c r="B63" s="135">
        <f>'将来負担比率（分子）の構造'!I$44</f>
        <v>458</v>
      </c>
      <c r="C63" s="135"/>
      <c r="D63" s="135"/>
      <c r="E63" s="135">
        <f>'将来負担比率（分子）の構造'!J$44</f>
        <v>408</v>
      </c>
      <c r="F63" s="135"/>
      <c r="G63" s="135"/>
      <c r="H63" s="135">
        <f>'将来負担比率（分子）の構造'!K$44</f>
        <v>392</v>
      </c>
      <c r="I63" s="135"/>
      <c r="J63" s="135"/>
      <c r="K63" s="135">
        <f>'将来負担比率（分子）の構造'!L$44</f>
        <v>501</v>
      </c>
      <c r="L63" s="135"/>
      <c r="M63" s="135"/>
      <c r="N63" s="135">
        <f>'将来負担比率（分子）の構造'!M$44</f>
        <v>444</v>
      </c>
      <c r="O63" s="135"/>
      <c r="P63" s="135"/>
    </row>
    <row r="64" spans="1:16">
      <c r="A64" s="135" t="s">
        <v>27</v>
      </c>
      <c r="B64" s="135">
        <f>'将来負担比率（分子）の構造'!I$43</f>
        <v>4847</v>
      </c>
      <c r="C64" s="135"/>
      <c r="D64" s="135"/>
      <c r="E64" s="135">
        <f>'将来負担比率（分子）の構造'!J$43</f>
        <v>4714</v>
      </c>
      <c r="F64" s="135"/>
      <c r="G64" s="135"/>
      <c r="H64" s="135">
        <f>'将来負担比率（分子）の構造'!K$43</f>
        <v>4376</v>
      </c>
      <c r="I64" s="135"/>
      <c r="J64" s="135"/>
      <c r="K64" s="135">
        <f>'将来負担比率（分子）の構造'!L$43</f>
        <v>4125</v>
      </c>
      <c r="L64" s="135"/>
      <c r="M64" s="135"/>
      <c r="N64" s="135">
        <f>'将来負担比率（分子）の構造'!M$43</f>
        <v>3839</v>
      </c>
      <c r="O64" s="135"/>
      <c r="P64" s="135"/>
    </row>
    <row r="65" spans="1:16">
      <c r="A65" s="135" t="s">
        <v>26</v>
      </c>
      <c r="B65" s="135">
        <f>'将来負担比率（分子）の構造'!I$42</f>
        <v>1702</v>
      </c>
      <c r="C65" s="135"/>
      <c r="D65" s="135"/>
      <c r="E65" s="135">
        <f>'将来負担比率（分子）の構造'!J$42</f>
        <v>1523</v>
      </c>
      <c r="F65" s="135"/>
      <c r="G65" s="135"/>
      <c r="H65" s="135">
        <f>'将来負担比率（分子）の構造'!K$42</f>
        <v>1344</v>
      </c>
      <c r="I65" s="135"/>
      <c r="J65" s="135"/>
      <c r="K65" s="135">
        <f>'将来負担比率（分子）の構造'!L$42</f>
        <v>1174</v>
      </c>
      <c r="L65" s="135"/>
      <c r="M65" s="135"/>
      <c r="N65" s="135">
        <f>'将来負担比率（分子）の構造'!M$42</f>
        <v>709</v>
      </c>
      <c r="O65" s="135"/>
      <c r="P65" s="135"/>
    </row>
    <row r="66" spans="1:16">
      <c r="A66" s="135" t="s">
        <v>25</v>
      </c>
      <c r="B66" s="135">
        <f>'将来負担比率（分子）の構造'!I$41</f>
        <v>7788</v>
      </c>
      <c r="C66" s="135"/>
      <c r="D66" s="135"/>
      <c r="E66" s="135">
        <f>'将来負担比率（分子）の構造'!J$41</f>
        <v>7802</v>
      </c>
      <c r="F66" s="135"/>
      <c r="G66" s="135"/>
      <c r="H66" s="135">
        <f>'将来負担比率（分子）の構造'!K$41</f>
        <v>8293</v>
      </c>
      <c r="I66" s="135"/>
      <c r="J66" s="135"/>
      <c r="K66" s="135">
        <f>'将来負担比率（分子）の構造'!L$41</f>
        <v>8105</v>
      </c>
      <c r="L66" s="135"/>
      <c r="M66" s="135"/>
      <c r="N66" s="135">
        <f>'将来負担比率（分子）の構造'!M$41</f>
        <v>7963</v>
      </c>
      <c r="O66" s="135"/>
      <c r="P66" s="135"/>
    </row>
    <row r="67" spans="1:16">
      <c r="A67" s="135" t="s">
        <v>63</v>
      </c>
      <c r="B67" s="135" t="e">
        <f>NA()</f>
        <v>#N/A</v>
      </c>
      <c r="C67" s="135">
        <f>IF(ISNUMBER('将来負担比率（分子）の構造'!I$52), IF('将来負担比率（分子）の構造'!I$52 &lt; 0, 0, '将来負担比率（分子）の構造'!I$52), NA())</f>
        <v>2301</v>
      </c>
      <c r="D67" s="135" t="e">
        <f>NA()</f>
        <v>#N/A</v>
      </c>
      <c r="E67" s="135" t="e">
        <f>NA()</f>
        <v>#N/A</v>
      </c>
      <c r="F67" s="135">
        <f>IF(ISNUMBER('将来負担比率（分子）の構造'!J$52), IF('将来負担比率（分子）の構造'!J$52 &lt; 0, 0, '将来負担比率（分子）の構造'!J$52), NA())</f>
        <v>1845</v>
      </c>
      <c r="G67" s="135" t="e">
        <f>NA()</f>
        <v>#N/A</v>
      </c>
      <c r="H67" s="135" t="e">
        <f>NA()</f>
        <v>#N/A</v>
      </c>
      <c r="I67" s="135">
        <f>IF(ISNUMBER('将来負担比率（分子）の構造'!K$52), IF('将来負担比率（分子）の構造'!K$52 &lt; 0, 0, '将来負担比率（分子）の構造'!K$52), NA())</f>
        <v>1743</v>
      </c>
      <c r="J67" s="135" t="e">
        <f>NA()</f>
        <v>#N/A</v>
      </c>
      <c r="K67" s="135" t="e">
        <f>NA()</f>
        <v>#N/A</v>
      </c>
      <c r="L67" s="135">
        <f>IF(ISNUMBER('将来負担比率（分子）の構造'!L$52), IF('将来負担比率（分子）の構造'!L$52 &lt; 0, 0, '将来負担比率（分子）の構造'!L$52), NA())</f>
        <v>1018</v>
      </c>
      <c r="M67" s="135" t="e">
        <f>NA()</f>
        <v>#N/A</v>
      </c>
      <c r="N67" s="135" t="e">
        <f>NA()</f>
        <v>#N/A</v>
      </c>
      <c r="O67" s="135">
        <f>IF(ISNUMBER('将来負担比率（分子）の構造'!M$52), IF('将来負担比率（分子）の構造'!M$52 &lt; 0, 0, '将来負担比率（分子）の構造'!M$52), NA())</f>
        <v>775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2017-05-17T06:08:49Z</cp:lastPrinted>
  <dcterms:created xsi:type="dcterms:W3CDTF">2017-02-15T15:18:27Z</dcterms:created>
  <dcterms:modified xsi:type="dcterms:W3CDTF">2017-05-17T11:28:19Z</dcterms:modified>
</cp:coreProperties>
</file>