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51E9839C-FC2E-4187-BB17-1B5CB272C898}"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<sst xmlns="http://schemas.openxmlformats.org/spreadsheetml/2006/main" count="1169" uniqueCount="615">
  <si>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</si>
  <si>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</si>
  <si>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</si>
  <si>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</si>
  <si>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</si>
  <si>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</si>
  <si>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</si>
  <si>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</si>
  <si>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</si>
  <si>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</si>
  <si>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</si>
  <si>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</si>
  <si>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</si>
  <si>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</si>
  <si>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</si>
  <si>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</si>
  <si>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</si>
  <si>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</si>
  <si>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</si>
  <si>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</si>
  <si>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</si>
  <si>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</si>
  <si>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</si>
  <si>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</si>
  <si>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</si>
  <si>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</si>
  <si>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</si>
  <si>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</si>
  <si>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</si>
  <si>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</si>
  <si>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</si>
  <si>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</si>
  <si>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</si>
  <si>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</si>
  <si>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</si>
  <si>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</si>
  <si>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</si>
  <si>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</si>
  <si>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</si>
  <si>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</si>
  <si>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</si>
  <si>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</si>
  <si>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</si>
  <si>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</si>
  <si>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</si>
  <si>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</si>
  <si>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</si>
  <si>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</si>
  <si>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</si>
  <si>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</si>
  <si>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</si>
  <si>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</si>
  <si>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</si>
  <si>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</si>
  <si>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</si>
  <si>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</si>
  <si>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</si>
  <si>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</si>
  <si>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</si>
  <si>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</si>
  <si>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</si>
  <si>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</si>
  <si>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</si>
  <si>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</si>
  <si>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</si>
  <si>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</si>
  <si>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</si>
  <si>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</si>
  <si>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</si>
  <si>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</si>
  <si>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</si>
  <si>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</si>
  <si>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</si>
  <si>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</si>
  <si>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</si>
  <si>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</si>
  <si>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</si>
  <si>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</si>
  <si>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</si>
  <si>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</si>
  <si>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</si>
  <si>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</si>
  <si>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</si>
  <si>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</si>
  <si>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</si>
  <si>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</si>
  <si>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</si>
  <si>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</si>
  <si>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</si>
  <si>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</si>
  <si>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</si>
  <si>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</si>
  <si>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</si>
  <si>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</si>
  <si>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</si>
  <si>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</si>
  <si>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</si>
  <si>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</si>
  <si>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</si>
  <si>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</si>
  <si>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</si>
  <si>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</si>
  <si>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</si>
  <si>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</si>
  <si>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</si>
  <si>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</si>
  <si>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</si>
  <si>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</si>
  <si>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</si>
  <si>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</si>
  <si>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</si>
  <si>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</si>
  <si>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</si>
  <si>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</si>
  <si>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</si>
  <si>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</si>
  <si>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</si>
  <si>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</si>
  <si>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</si>
  <si>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</si>
  <si>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</si>
  <si>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</si>
  <si>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</si>
  <si>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</si>
  <si>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</si>
  <si>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</si>
  <si>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</si>
  <si>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</si>
  <si>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</si>
  <si>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</si>
  <si>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</si>
  <si>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</si>
  <si>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</si>
  <si>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</si>
  <si>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</si>
  <si>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</si>
  <si>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</si>
  <si>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</si>
  <si>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</si>
  <si>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</si>
  <si>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</si>
  <si>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</si>
  <si>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</si>
  <si>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</si>
  <si>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</si>
  <si>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</si>
  <si>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</si>
  <si>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</si>
  <si>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</si>
  <si>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</si>
  <si>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</si>
  <si>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</si>
  <si>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</si>
  <si>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</si>
  <si>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</si>
  <si>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</si>
  <si>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</si>
  <si>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</si>
  <si>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</si>
  <si>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</si>
  <si>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</si>
  <si>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</si>
  <si>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</si>
  <si>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</si>
  <si>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</si>
  <si>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</si>
  <si>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</si>
  <si>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</si>
  <si>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</si>
  <si>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</si>
  <si>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</si>
  <si>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</si>
  <si>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</si>
  <si>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</si>
  <si>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</si>
  <si>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</si>
  <si>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</si>
  <si>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</si>
  <si>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</si>
  <si>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</si>
  <si>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</si>
  <si>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</si>
  <si>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</si>
  <si>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</si>
  <si>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</si>
  <si>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</si>
  <si>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</si>
  <si>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</si>
  <si>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</si>
  <si>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</si>
  <si>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</si>
  <si>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</si>
  <si>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</si>
  <si>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</si>
  <si>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</si>
  <si>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</si>
  <si>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</si>
  <si>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</si>
  <si>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</si>
  <si>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</si>
  <si>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</si>
  <si>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</si>
  <si>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</si>
  <si>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</si>
  <si>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</si>
  <si>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</si>
  <si>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</si>
  <si>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</si>
  <si>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</si>
  <si>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</si>
  <si>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</si>
  <si>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</si>
  <si>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</si>
  <si>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</si>
  <si>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</si>
  <si>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</si>
  <si>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</si>
  <si>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</si>
  <si>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</si>
  <si>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</si>
  <si>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青森県六ケ所村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</si>
  <si>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</si>
  <si>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</si>
  <si>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</si>
  <si>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</si>
  <si>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</si>
  <si>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</si>
  <si>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</si>
  <si>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</si>
  <si>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</si>
  <si>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</si>
  <si>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</si>
  <si>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</si>
  <si>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</si>
  <si>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</si>
  <si>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</si>
  <si>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</si>
  <si>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</si>
  <si>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</si>
  <si>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</si>
  <si>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</si>
  <si>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</si>
  <si>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</si>
  <si>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</si>
  <si>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</si>
  <si>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</si>
  <si>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</si>
  <si>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</si>
  <si>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</si>
  <si>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</si>
  <si>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</si>
  <si>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</si>
  <si>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</si>
  <si>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</si>
  <si>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</si>
  <si>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</si>
  <si>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</si>
  <si>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</si>
  <si>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</si>
  <si>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</si>
  <si>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</si>
  <si>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</si>
  <si>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</si>
  <si>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</si>
  <si>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</si>
  <si>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</si>
  <si>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</si>
  <si>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</si>
  <si>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</si>
  <si>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</si>
  <si>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</si>
  <si>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</si>
  <si>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</si>
  <si>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</si>
  <si>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</si>
  <si>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</si>
  <si>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</si>
  <si>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</si>
  <si>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</si>
  <si>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</si>
  <si>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</si>
  <si>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</si>
  <si>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</si>
  <si>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</si>
  <si>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</si>
  <si>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</si>
  <si>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</si>
  <si>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</si>
  <si>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</si>
  <si>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</si>
  <si>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</si>
  <si>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</si>
  <si>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</si>
  <si>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</si>
  <si>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</si>
  <si>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</si>
  <si>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</si>
  <si>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</si>
  <si>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</si>
  <si>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</si>
  <si>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</si>
  <si>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</si>
  <si>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</si>
  <si>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</si>
  <si>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</si>
  <si>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</si>
  <si>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</si>
  <si>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</si>
  <si>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</si>
  <si>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</si>
  <si>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</si>
  <si>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</si>
  <si>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</si>
  <si>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</si>
  <si>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</si>
  <si>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</si>
  <si>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</si>
  <si>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</si>
  <si>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</si>
  <si>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</si>
  <si>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</si>
  <si>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</si>
  <si>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</si>
  <si>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</si>
  <si>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</si>
  <si>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</si>
  <si>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</si>
  <si>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</si>
  <si>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</si>
  <si>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</si>
  <si>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</si>
  <si>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</si>
  <si>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</si>
  <si>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</si>
  <si>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</si>
  <si>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</si>
  <si>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</si>
  <si>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</si>
  <si>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</si>
  <si>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</si>
  <si>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</si>
  <si>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</si>
  <si>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</si>
  <si>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</si>
  <si>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</si>
  <si>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</si>
  <si>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</si>
  <si>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</si>
  <si>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</si>
  <si>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</si>
  <si>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</si>
  <si>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</si>
  <si>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</si>
  <si>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</si>
  <si>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</si>
  <si>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</si>
  <si>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</si>
  <si>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</si>
  <si>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</si>
  <si>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</si>
  <si>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</si>
  <si>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</si>
  <si>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</si>
  <si>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</si>
  <si>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</si>
  <si>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</si>
  <si>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</si>
  <si>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</si>
  <si>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</si>
  <si>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</si>
  <si>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</si>
  <si>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</si>
  <si>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</si>
  <si>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青森県六ケ所村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</si>
  <si>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</si>
  <si>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</si>
  <si>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</si>
  <si>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</si>
  <si>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</si>
  <si>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</si>
  <si>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</si>
  <si>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</si>
  <si>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</si>
  <si>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</si>
  <si>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</si>
  <si>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</si>
  <si>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</si>
  <si>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</si>
  <si>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</si>
  <si>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</si>
  <si>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</si>
  <si>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</si>
  <si>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</si>
  <si>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</si>
  <si>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</si>
  <si>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</si>
  <si>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</si>
  <si>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</si>
  <si>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</si>
  <si>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</si>
  <si>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</si>
  <si>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</si>
  <si>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</si>
  <si>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</si>
  <si>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</si>
  <si>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</si>
  <si>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</si>
  <si>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</si>
  <si>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</si>
  <si>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</si>
  <si>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</si>
  <si>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</si>
  <si>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</si>
  <si>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</si>
  <si>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</si>
  <si>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</si>
  <si>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</si>
  <si>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</si>
  <si>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</si>
  <si>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</si>
  <si>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</si>
  <si>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</si>
  <si>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</si>
  <si>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</si>
  <si>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</si>
  <si>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</si>
  <si>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</si>
  <si>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</si>
  <si>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</si>
  <si>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</si>
  <si>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</si>
  <si>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</si>
  <si>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</si>
  <si>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</si>
  <si>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</si>
  <si>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</si>
  <si>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</si>
  <si>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</si>
  <si>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</si>
  <si>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</si>
  <si>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</si>
  <si>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</si>
  <si>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</si>
  <si>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</si>
  <si>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</si>
  <si>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</si>
  <si>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</si>
  <si>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</si>
  <si>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</si>
  <si>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</si>
  <si>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</si>
  <si>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</si>
  <si>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</si>
  <si>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</si>
  <si>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</si>
  <si>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</si>
  <si>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</si>
  <si>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</si>
  <si>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</si>
  <si>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</si>
  <si>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</si>
  <si>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</si>
  <si>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</si>
  <si>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</si>
  <si>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</si>
  <si>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</si>
  <si>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</si>
  <si>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</si>
  <si>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</si>
  <si>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</si>
  <si>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</si>
  <si>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</si>
  <si>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</si>
  <si>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</si>
  <si>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</si>
  <si>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</si>
  <si>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</si>
  <si>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</si>
  <si>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</si>
  <si>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</si>
  <si>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</si>
  <si>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</si>
  <si>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</si>
  <si>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</si>
  <si>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</si>
  <si>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</si>
  <si>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</si>
  <si>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</si>
  <si>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</si>
  <si>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</si>
  <si>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</si>
  <si>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</si>
  <si>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</si>
  <si>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</si>
  <si>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</si>
  <si>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</si>
  <si>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</si>
  <si>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</si>
  <si>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</si>
  <si>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</si>
  <si>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</si>
  <si>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</si>
  <si>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</si>
  <si>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</si>
  <si>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</si>
  <si>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</si>
  <si>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</si>
  <si>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</si>
  <si>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</si>
  <si>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</si>
  <si>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</si>
  <si>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</si>
  <si>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</si>
  <si>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</si>
  <si>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</si>
  <si>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</si>
  <si>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</si>
  <si>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</si>
  <si>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</si>
  <si>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</si>
  <si>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</si>
  <si>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</si>
  <si>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</si>
  <si>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</si>
  <si>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</si>
  <si>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</si>
  <si>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</si>
  <si>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</si>
  <si>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</si>
  <si>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</si>
  <si>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</si>
  <si>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</si>
  <si>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</si>
  <si>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</si>
  <si>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</si>
  <si>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</si>
  <si>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</si>
  <si>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</si>
  <si>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</si>
  <si>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</si>
  <si>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</si>
  <si>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</si>
  <si>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</si>
  <si>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</si>
  <si>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</si>
  <si>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</si>
  <si>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</si>
  <si>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</si>
  <si>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</si>
  <si>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</si>
  <si>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</si>
  <si>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</si>
  <si>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</si>
  <si>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</si>
  <si>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</si>
  <si>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</si>
  <si>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</si>
  <si>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</si>
  <si>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</si>
  <si>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</si>
  <si>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</si>
  <si>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</si>
  <si>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</si>
  <si>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</si>
  <si>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</si>
  <si>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</si>
  <si>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</si>
  <si>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</si>
  <si>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</si>
  <si>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</si>
  <si>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</si>
  <si>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9.97</t>
  </si>
  <si>
    <t>▲ 13.33</t>
  </si>
  <si>
    <t>▲ 13.30</t>
  </si>
  <si>
    <t>▲ 5.61</t>
  </si>
  <si>
    <t>下水道事業会計</t>
  </si>
  <si>
    <t>水道事業会計</t>
  </si>
  <si>
    <t>一般会計</t>
  </si>
  <si>
    <t>介護保険特別会計（保険事業勘定）</t>
  </si>
  <si>
    <t>工業用水道事業会計</t>
  </si>
  <si>
    <t>農業集落排水事業会計</t>
  </si>
  <si>
    <t>国民健康保険特別会計（事業勘定）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</si>
  <si>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</si>
  <si>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</si>
  <si>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</si>
  <si>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</si>
  <si>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</si>
  <si>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</si>
  <si>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</si>
  <si>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</si>
  <si>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</si>
  <si>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北部上北広域事務組合（一般会計）</t>
    <rPh sb="0" eb="2">
      <t>ホクブ</t>
    </rPh>
    <rPh sb="2" eb="4">
      <t>カミキタ</t>
    </rPh>
    <rPh sb="4" eb="6">
      <t>コウイキ</t>
    </rPh>
    <rPh sb="6" eb="10">
      <t>ジムクミアイ</t>
    </rPh>
    <rPh sb="11" eb="13">
      <t>イッパン</t>
    </rPh>
    <rPh sb="13" eb="15">
      <t>カイケイ</t>
    </rPh>
    <phoneticPr fontId="2"/>
  </si>
  <si>
    <t>北部上北広域事務組合（病院事業会計）</t>
    <rPh sb="0" eb="4">
      <t>ホクブカミキタ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</si>
  <si>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13">
      <t>フクシジムクミアイ</t>
    </rPh>
    <phoneticPr fontId="2"/>
  </si>
  <si>
    <t>下北地域広域行政事務組合</t>
    <rPh sb="0" eb="4">
      <t>シモキタチイキ</t>
    </rPh>
    <rPh sb="4" eb="8">
      <t>コウイキギョウセイ</t>
    </rPh>
    <rPh sb="8" eb="12">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</si>
  <si>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</si>
  <si>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</si>
  <si>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</si>
  <si>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</si>
  <si>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6" eb="21">
      <t>コウキコウレイシャ</t>
    </rPh>
    <rPh sb="21" eb="23">
      <t>イリョウ</t>
    </rPh>
    <rPh sb="23" eb="25">
      <t>トクベツ</t>
    </rPh>
    <rPh sb="25" eb="27">
      <t>カイケイ</t>
    </rPh>
    <phoneticPr fontId="2"/>
  </si>
  <si>
    <t>青森県交通災害共済組合</t>
    <rPh sb="0" eb="3">
      <t>アオモリケン</t>
    </rPh>
    <rPh sb="3" eb="7">
      <t>コウツウサイガイ</t>
    </rPh>
    <rPh sb="7" eb="9">
      <t>キョウサイ</t>
    </rPh>
    <rPh sb="9" eb="11">
      <t>クミアイ</t>
    </rPh>
    <phoneticPr fontId="2"/>
  </si>
  <si>
    <t>六ヶ所村地域振興開発</t>
    <rPh sb="0" eb="4">
      <t>ロッカショムラ</t>
    </rPh>
    <rPh sb="4" eb="6">
      <t>チイキ</t>
    </rPh>
    <rPh sb="6" eb="8">
      <t>シンコウ</t>
    </rPh>
    <rPh sb="8" eb="10">
      <t>カイハツ</t>
    </rPh>
    <phoneticPr fontId="2"/>
  </si>
  <si>
    <t>六ヶ所村文化振興公社</t>
    <rPh sb="0" eb="3">
      <t>ロッカショ</t>
    </rPh>
    <rPh sb="3" eb="4">
      <t>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</si>
  <si>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</si>
  <si>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</si>
  <si>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</si>
  <si>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普通会計において、起債の新規借入抑制による地方債の減が要因となり、将来負担比率はマイナスとなっている。
　有形固定資産減価償却率は令和3年度（59.7%）と比較すると令和4年度が60.5%で0.8%の増となった。これは有形固定資産のうち、事業用資産の全体の価値が償却により減少したためである。
　今後は公共施設等総合管理計画の方針に基づき、公共施設等の老朽化や利用状況を管理し、更新・統廃合・廃止及び長寿命化の取組を推進する。</t>
    <rPh sb="66" eb="68">
      <t>レイワ</t>
    </rPh>
    <rPh sb="69" eb="71">
      <t>ネンド</t>
    </rPh>
    <rPh sb="79" eb="81">
      <t>ヒカク</t>
    </rPh>
    <rPh sb="84" eb="86">
      <t>レイワ</t>
    </rPh>
    <rPh sb="87" eb="89">
      <t>ネンド</t>
    </rPh>
    <rPh sb="101" eb="102">
      <t>ゾウ</t>
    </rPh>
    <rPh sb="110" eb="116">
      <t>ユウケイコテイシサン</t>
    </rPh>
    <rPh sb="120" eb="125">
      <t>ジギョウヨウシサン</t>
    </rPh>
    <rPh sb="126" eb="128">
      <t>ゼンタイ</t>
    </rPh>
    <rPh sb="129" eb="131">
      <t>カチ</t>
    </rPh>
    <rPh sb="132" eb="134">
      <t>ショウキャク</t>
    </rPh>
    <rPh sb="137" eb="13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</si>
  <si>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</si>
  <si>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</si>
  <si>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</si>
  <si>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</si>
  <si>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</si>
  <si>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</si>
  <si>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実質公債比率については、平成27年度より村財政運営計画において、普通会計における起債の借入抑制策を実施したことから、類似団体平均を下回る比率を維持している。
　今後、将来負担に備えた充当可能財源の残高維持に努めることにより、将来負担比率についても引き続き数値を維持していく。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</si>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</sst>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61116F9-9FB5-4200-B639-793115FB8D3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0E7B-45F7-B3D2-BFEF8E0503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378767</c:v>
                </c:pt>
                <c:pt idx="1">
                  <c:v>290531</c:v>
                </c:pt>
                <c:pt idx="2">
                  <c:v>428021</c:v>
                </c:pt>
                <c:pt idx="3">
                  <c:v>500981</c:v>
                </c:pt>
                <c:pt idx="4">
                  <c:v>318771</c:v>
                </c:pt>
              </c:numCache>
            </c:numRef>
          </c:val>
          <c:smooth val="0"/>
          <c:extLst>
            <c:ext xmlns:c16="http://schemas.microsoft.com/office/drawing/2014/chart" uri="{C3380CC4-5D6E-409C-BE32-E72D297353CC}">
              <c16:uniqueId val="{00000001-0E7B-45F7-B3D2-BFEF8E0503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3.17</c:v>
                </c:pt>
                <c:pt idx="1">
                  <c:v>1.87</c:v>
                </c:pt>
                <c:pt idx="2">
                  <c:v>1.23</c:v>
                </c:pt>
                <c:pt idx="3">
                  <c:v>2.2000000000000002</c:v>
                </c:pt>
                <c:pt idx="4">
                  <c:v>2.41</c:v>
                </c:pt>
              </c:numCache>
            </c:numRef>
          </c:val>
          <c:extLst>
            <c:ext xmlns:c16="http://schemas.microsoft.com/office/drawing/2014/chart" uri="{C3380CC4-5D6E-409C-BE32-E72D297353CC}">
              <c16:uniqueId val="{00000000-09C9-44DE-B244-FBB5D64DD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86.84</c:v>
                </c:pt>
                <c:pt idx="1">
                  <c:v>77.48</c:v>
                </c:pt>
                <c:pt idx="2">
                  <c:v>70.13</c:v>
                </c:pt>
                <c:pt idx="3">
                  <c:v>57.69</c:v>
                </c:pt>
                <c:pt idx="4">
                  <c:v>50.1</c:v>
                </c:pt>
              </c:numCache>
            </c:numRef>
          </c:val>
          <c:extLst>
            <c:ext xmlns:c16="http://schemas.microsoft.com/office/drawing/2014/chart" uri="{C3380CC4-5D6E-409C-BE32-E72D297353CC}">
              <c16:uniqueId val="{00000001-09C9-44DE-B244-FBB5D64DD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-9.9700000000000006</c:v>
                </c:pt>
                <c:pt idx="2">
                  <c:v>-13.33</c:v>
                </c:pt>
                <c:pt idx="3">
                  <c:v>-13.3</c:v>
                </c:pt>
                <c:pt idx="4">
                  <c:v>-5.61</c:v>
                </c:pt>
              </c:numCache>
            </c:numRef>
          </c:val>
          <c:smooth val="0"/>
          <c:extLst>
            <c:ext xmlns:c16="http://schemas.microsoft.com/office/drawing/2014/chart" uri="{C3380CC4-5D6E-409C-BE32-E72D297353CC}">
              <c16:uniqueId val="{00000002-09C9-44DE-B244-FBB5D64DD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0-E524-4041-B3D2-42C4B857C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24-4041-B3D2-42C4B857C77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0.05</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2-E524-4041-B3D2-42C4B857C77E}"/>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0.21</c:v>
                </c:pt>
                <c:pt idx="2">
                  <c:v>#N/A</c:v>
                </c:pt>
                <c:pt idx="3">
                  <c:v>0.16</c:v>
                </c:pt>
                <c:pt idx="4">
                  <c:v>#N/A</c:v>
                </c:pt>
                <c:pt idx="5">
                  <c:v>0.14000000000000001</c:v>
                </c:pt>
                <c:pt idx="6">
                  <c:v>#N/A</c:v>
                </c:pt>
                <c:pt idx="7">
                  <c:v>0.13</c:v>
                </c:pt>
                <c:pt idx="8">
                  <c:v>#N/A</c:v>
                </c:pt>
                <c:pt idx="9">
                  <c:v>0.13</c:v>
                </c:pt>
              </c:numCache>
            </c:numRef>
          </c:val>
          <c:extLst>
            <c:ext xmlns:c16="http://schemas.microsoft.com/office/drawing/2014/chart" uri="{C3380CC4-5D6E-409C-BE32-E72D297353CC}">
              <c16:uniqueId val="{00000003-E524-4041-B3D2-42C4B857C77E}"/>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c:v>
                </c:pt>
                <c:pt idx="2">
                  <c:v>#N/A</c:v>
                </c:pt>
                <c:pt idx="3">
                  <c:v>0.31</c:v>
                </c:pt>
                <c:pt idx="4">
                  <c:v>#N/A</c:v>
                </c:pt>
                <c:pt idx="5">
                  <c:v>0.26</c:v>
                </c:pt>
                <c:pt idx="6">
                  <c:v>#N/A</c:v>
                </c:pt>
                <c:pt idx="7">
                  <c:v>0.27</c:v>
                </c:pt>
                <c:pt idx="8">
                  <c:v>#N/A</c:v>
                </c:pt>
                <c:pt idx="9">
                  <c:v>0.23</c:v>
                </c:pt>
              </c:numCache>
            </c:numRef>
          </c:val>
          <c:extLst>
            <c:ext xmlns:c16="http://schemas.microsoft.com/office/drawing/2014/chart" uri="{C3380CC4-5D6E-409C-BE32-E72D297353CC}">
              <c16:uniqueId val="{00000004-E524-4041-B3D2-42C4B857C77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0.2</c:v>
                </c:pt>
                <c:pt idx="4">
                  <c:v>#N/A</c:v>
                </c:pt>
                <c:pt idx="5">
                  <c:v>0.24</c:v>
                </c:pt>
                <c:pt idx="6">
                  <c:v>#N/A</c:v>
                </c:pt>
                <c:pt idx="7">
                  <c:v>0.28999999999999998</c:v>
                </c:pt>
                <c:pt idx="8">
                  <c:v>#N/A</c:v>
                </c:pt>
                <c:pt idx="9">
                  <c:v>0.31</c:v>
                </c:pt>
              </c:numCache>
            </c:numRef>
          </c:val>
          <c:extLst>
            <c:ext xmlns:c16="http://schemas.microsoft.com/office/drawing/2014/chart" uri="{C3380CC4-5D6E-409C-BE32-E72D297353CC}">
              <c16:uniqueId val="{00000005-E524-4041-B3D2-42C4B857C77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0.11</c:v>
                </c:pt>
                <c:pt idx="4">
                  <c:v>#N/A</c:v>
                </c:pt>
                <c:pt idx="5">
                  <c:v>7.0000000000000007E-2</c:v>
                </c:pt>
                <c:pt idx="6">
                  <c:v>#N/A</c:v>
                </c:pt>
                <c:pt idx="7">
                  <c:v>0.23</c:v>
                </c:pt>
                <c:pt idx="8">
                  <c:v>#N/A</c:v>
                </c:pt>
                <c:pt idx="9">
                  <c:v>0.8</c:v>
                </c:pt>
              </c:numCache>
            </c:numRef>
          </c:val>
          <c:extLst>
            <c:ext xmlns:c16="http://schemas.microsoft.com/office/drawing/2014/chart" uri="{C3380CC4-5D6E-409C-BE32-E72D297353CC}">
              <c16:uniqueId val="{00000006-E524-4041-B3D2-42C4B857C77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3.17</c:v>
                </c:pt>
                <c:pt idx="2">
                  <c:v>#N/A</c:v>
                </c:pt>
                <c:pt idx="3">
                  <c:v>1.86</c:v>
                </c:pt>
                <c:pt idx="4">
                  <c:v>#N/A</c:v>
                </c:pt>
                <c:pt idx="5">
                  <c:v>1.22</c:v>
                </c:pt>
                <c:pt idx="6">
                  <c:v>#N/A</c:v>
                </c:pt>
                <c:pt idx="7">
                  <c:v>2.19</c:v>
                </c:pt>
                <c:pt idx="8">
                  <c:v>#N/A</c:v>
                </c:pt>
                <c:pt idx="9">
                  <c:v>2.4</c:v>
                </c:pt>
              </c:numCache>
            </c:numRef>
          </c:val>
          <c:extLst>
            <c:ext xmlns:c16="http://schemas.microsoft.com/office/drawing/2014/chart" uri="{C3380CC4-5D6E-409C-BE32-E72D297353CC}">
              <c16:uniqueId val="{00000007-E524-4041-B3D2-42C4B857C77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3.53</c:v>
                </c:pt>
                <c:pt idx="2">
                  <c:v>#N/A</c:v>
                </c:pt>
                <c:pt idx="3">
                  <c:v>3.24</c:v>
                </c:pt>
                <c:pt idx="4">
                  <c:v>#N/A</c:v>
                </c:pt>
                <c:pt idx="5">
                  <c:v>3.43</c:v>
                </c:pt>
                <c:pt idx="6">
                  <c:v>#N/A</c:v>
                </c:pt>
                <c:pt idx="7">
                  <c:v>3.59</c:v>
                </c:pt>
                <c:pt idx="8">
                  <c:v>#N/A</c:v>
                </c:pt>
                <c:pt idx="9">
                  <c:v>2.8</c:v>
                </c:pt>
              </c:numCache>
            </c:numRef>
          </c:val>
          <c:extLst>
            <c:ext xmlns:c16="http://schemas.microsoft.com/office/drawing/2014/chart" uri="{C3380CC4-5D6E-409C-BE32-E72D297353CC}">
              <c16:uniqueId val="{00000008-E524-4041-B3D2-42C4B857C77E}"/>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2.74</c:v>
                </c:pt>
                <c:pt idx="2">
                  <c:v>#N/A</c:v>
                </c:pt>
                <c:pt idx="3">
                  <c:v>3.2</c:v>
                </c:pt>
                <c:pt idx="4">
                  <c:v>#N/A</c:v>
                </c:pt>
                <c:pt idx="5">
                  <c:v>3.72</c:v>
                </c:pt>
                <c:pt idx="6">
                  <c:v>#N/A</c:v>
                </c:pt>
                <c:pt idx="7">
                  <c:v>3.68</c:v>
                </c:pt>
                <c:pt idx="8">
                  <c:v>#N/A</c:v>
                </c:pt>
                <c:pt idx="9">
                  <c:v>2.91</c:v>
                </c:pt>
              </c:numCache>
            </c:numRef>
          </c:val>
          <c:extLst>
            <c:ext xmlns:c16="http://schemas.microsoft.com/office/drawing/2014/chart" uri="{C3380CC4-5D6E-409C-BE32-E72D297353CC}">
              <c16:uniqueId val="{00000009-E524-4041-B3D2-42C4B857C7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565</c:v>
                </c:pt>
                <c:pt idx="5">
                  <c:v>546</c:v>
                </c:pt>
                <c:pt idx="8">
                  <c:v>523</c:v>
                </c:pt>
                <c:pt idx="11">
                  <c:v>494</c:v>
                </c:pt>
                <c:pt idx="14">
                  <c:v>474</c:v>
                </c:pt>
              </c:numCache>
            </c:numRef>
          </c:val>
          <c:extLst>
            <c:ext xmlns:c16="http://schemas.microsoft.com/office/drawing/2014/chart" uri="{C3380CC4-5D6E-409C-BE32-E72D297353CC}">
              <c16:uniqueId val="{00000000-9B5E-4E0D-B378-4604FA6B9E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5E-4E0D-B378-4604FA6B9E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B5E-4E0D-B378-4604FA6B9E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50</c:v>
                </c:pt>
                <c:pt idx="6">
                  <c:v>44</c:v>
                </c:pt>
                <c:pt idx="9">
                  <c:v>27</c:v>
                </c:pt>
                <c:pt idx="12">
                  <c:v>18</c:v>
                </c:pt>
              </c:numCache>
            </c:numRef>
          </c:val>
          <c:extLst>
            <c:ext xmlns:c16="http://schemas.microsoft.com/office/drawing/2014/chart" uri="{C3380CC4-5D6E-409C-BE32-E72D297353CC}">
              <c16:uniqueId val="{00000003-9B5E-4E0D-B378-4604FA6B9E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344</c:v>
                </c:pt>
                <c:pt idx="3">
                  <c:v>343</c:v>
                </c:pt>
                <c:pt idx="6">
                  <c:v>331</c:v>
                </c:pt>
                <c:pt idx="9">
                  <c:v>327</c:v>
                </c:pt>
                <c:pt idx="12">
                  <c:v>312</c:v>
                </c:pt>
              </c:numCache>
            </c:numRef>
          </c:val>
          <c:extLst>
            <c:ext xmlns:c16="http://schemas.microsoft.com/office/drawing/2014/chart" uri="{C3380CC4-5D6E-409C-BE32-E72D297353CC}">
              <c16:uniqueId val="{00000004-9B5E-4E0D-B378-4604FA6B9E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E-4E0D-B378-4604FA6B9E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5E-4E0D-B378-4604FA6B9E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608</c:v>
                </c:pt>
                <c:pt idx="3">
                  <c:v>572</c:v>
                </c:pt>
                <c:pt idx="6">
                  <c:v>490</c:v>
                </c:pt>
                <c:pt idx="9">
                  <c:v>431</c:v>
                </c:pt>
                <c:pt idx="12">
                  <c:v>403</c:v>
                </c:pt>
              </c:numCache>
            </c:numRef>
          </c:val>
          <c:extLst>
            <c:ext xmlns:c16="http://schemas.microsoft.com/office/drawing/2014/chart" uri="{C3380CC4-5D6E-409C-BE32-E72D297353CC}">
              <c16:uniqueId val="{00000007-9B5E-4E0D-B378-4604FA6B9E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437</c:v>
                </c:pt>
                <c:pt idx="2">
                  <c:v>#N/A</c:v>
                </c:pt>
                <c:pt idx="3">
                  <c:v>#N/A</c:v>
                </c:pt>
                <c:pt idx="4">
                  <c:v>420</c:v>
                </c:pt>
                <c:pt idx="5">
                  <c:v>#N/A</c:v>
                </c:pt>
                <c:pt idx="6">
                  <c:v>#N/A</c:v>
                </c:pt>
                <c:pt idx="7">
                  <c:v>343</c:v>
                </c:pt>
                <c:pt idx="8">
                  <c:v>#N/A</c:v>
                </c:pt>
                <c:pt idx="9">
                  <c:v>#N/A</c:v>
                </c:pt>
                <c:pt idx="10">
                  <c:v>292</c:v>
                </c:pt>
                <c:pt idx="11">
                  <c:v>#N/A</c:v>
                </c:pt>
                <c:pt idx="12">
                  <c:v>#N/A</c:v>
                </c:pt>
                <c:pt idx="13">
                  <c:v>260</c:v>
                </c:pt>
                <c:pt idx="14">
                  <c:v>#N/A</c:v>
                </c:pt>
              </c:numCache>
            </c:numRef>
          </c:val>
          <c:smooth val="0"/>
          <c:extLst>
            <c:ext xmlns:c16="http://schemas.microsoft.com/office/drawing/2014/chart" uri="{C3380CC4-5D6E-409C-BE32-E72D297353CC}">
              <c16:uniqueId val="{00000008-9B5E-4E0D-B378-4604FA6B9E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4551</c:v>
                </c:pt>
                <c:pt idx="5">
                  <c:v>4183</c:v>
                </c:pt>
                <c:pt idx="8">
                  <c:v>3771</c:v>
                </c:pt>
                <c:pt idx="11">
                  <c:v>3382</c:v>
                </c:pt>
                <c:pt idx="14">
                  <c:v>3008</c:v>
                </c:pt>
              </c:numCache>
            </c:numRef>
          </c:val>
          <c:extLst>
            <c:ext xmlns:c16="http://schemas.microsoft.com/office/drawing/2014/chart" uri="{C3380CC4-5D6E-409C-BE32-E72D297353CC}">
              <c16:uniqueId val="{00000000-1720-422D-A562-C07564E42C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188</c:v>
                </c:pt>
                <c:pt idx="5">
                  <c:v>161</c:v>
                </c:pt>
                <c:pt idx="8">
                  <c:v>137</c:v>
                </c:pt>
                <c:pt idx="11">
                  <c:v>122</c:v>
                </c:pt>
                <c:pt idx="14">
                  <c:v>100</c:v>
                </c:pt>
              </c:numCache>
            </c:numRef>
          </c:val>
          <c:extLst>
            <c:ext xmlns:c16="http://schemas.microsoft.com/office/drawing/2014/chart" uri="{C3380CC4-5D6E-409C-BE32-E72D297353CC}">
              <c16:uniqueId val="{00000001-1720-422D-A562-C07564E42C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12683</c:v>
                </c:pt>
                <c:pt idx="5">
                  <c:v>12179</c:v>
                </c:pt>
                <c:pt idx="8">
                  <c:v>10611</c:v>
                </c:pt>
                <c:pt idx="11">
                  <c:v>9521</c:v>
                </c:pt>
                <c:pt idx="14">
                  <c:v>9171</c:v>
                </c:pt>
              </c:numCache>
            </c:numRef>
          </c:val>
          <c:extLst>
            <c:ext xmlns:c16="http://schemas.microsoft.com/office/drawing/2014/chart" uri="{C3380CC4-5D6E-409C-BE32-E72D297353CC}">
              <c16:uniqueId val="{00000002-1720-422D-A562-C07564E42C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20-422D-A562-C07564E42C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20-422D-A562-C07564E42C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20-422D-A562-C07564E42C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1034</c:v>
                </c:pt>
                <c:pt idx="3">
                  <c:v>1008</c:v>
                </c:pt>
                <c:pt idx="6">
                  <c:v>918</c:v>
                </c:pt>
                <c:pt idx="9">
                  <c:v>932</c:v>
                </c:pt>
                <c:pt idx="12">
                  <c:v>962</c:v>
                </c:pt>
              </c:numCache>
            </c:numRef>
          </c:val>
          <c:extLst>
            <c:ext xmlns:c16="http://schemas.microsoft.com/office/drawing/2014/chart" uri="{C3380CC4-5D6E-409C-BE32-E72D297353CC}">
              <c16:uniqueId val="{00000006-1720-422D-A562-C07564E42C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204</c:v>
                </c:pt>
                <c:pt idx="3">
                  <c:v>166</c:v>
                </c:pt>
                <c:pt idx="6">
                  <c:v>124</c:v>
                </c:pt>
                <c:pt idx="9">
                  <c:v>98</c:v>
                </c:pt>
                <c:pt idx="12">
                  <c:v>89</c:v>
                </c:pt>
              </c:numCache>
            </c:numRef>
          </c:val>
          <c:extLst>
            <c:ext xmlns:c16="http://schemas.microsoft.com/office/drawing/2014/chart" uri="{C3380CC4-5D6E-409C-BE32-E72D297353CC}">
              <c16:uniqueId val="{00000007-1720-422D-A562-C07564E42C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5185</c:v>
                </c:pt>
                <c:pt idx="3">
                  <c:v>4817</c:v>
                </c:pt>
                <c:pt idx="6">
                  <c:v>4566</c:v>
                </c:pt>
                <c:pt idx="9">
                  <c:v>4034</c:v>
                </c:pt>
                <c:pt idx="12">
                  <c:v>3461</c:v>
                </c:pt>
              </c:numCache>
            </c:numRef>
          </c:val>
          <c:extLst>
            <c:ext xmlns:c16="http://schemas.microsoft.com/office/drawing/2014/chart" uri="{C3380CC4-5D6E-409C-BE32-E72D297353CC}">
              <c16:uniqueId val="{00000008-1720-422D-A562-C07564E42C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20-422D-A562-C07564E42C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4001</c:v>
                </c:pt>
                <c:pt idx="3">
                  <c:v>3479</c:v>
                </c:pt>
                <c:pt idx="6">
                  <c:v>3033</c:v>
                </c:pt>
                <c:pt idx="9">
                  <c:v>2640</c:v>
                </c:pt>
                <c:pt idx="12">
                  <c:v>2270</c:v>
                </c:pt>
              </c:numCache>
            </c:numRef>
          </c:val>
          <c:extLst>
            <c:ext xmlns:c16="http://schemas.microsoft.com/office/drawing/2014/chart" uri="{C3380CC4-5D6E-409C-BE32-E72D297353CC}">
              <c16:uniqueId val="{0000000A-1720-422D-A562-C07564E42C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20-422D-A562-C07564E42C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5866</c:v>
                </c:pt>
                <c:pt idx="1">
                  <c:v>4704</c:v>
                </c:pt>
                <c:pt idx="2">
                  <c:v>4210</c:v>
                </c:pt>
              </c:numCache>
            </c:numRef>
          </c:val>
          <c:extLst>
            <c:ext xmlns:c16="http://schemas.microsoft.com/office/drawing/2014/chart" uri="{C3380CC4-5D6E-409C-BE32-E72D297353CC}">
              <c16:uniqueId val="{00000000-DED3-463C-A9CF-D72AC0B91B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1435</c:v>
                </c:pt>
                <c:pt idx="1">
                  <c:v>1135</c:v>
                </c:pt>
                <c:pt idx="2">
                  <c:v>940</c:v>
                </c:pt>
              </c:numCache>
            </c:numRef>
          </c:val>
          <c:extLst>
            <c:ext xmlns:c16="http://schemas.microsoft.com/office/drawing/2014/chart" uri="{C3380CC4-5D6E-409C-BE32-E72D297353CC}">
              <c16:uniqueId val="{00000001-DED3-463C-A9CF-D72AC0B91B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3916</c:v>
                </c:pt>
                <c:pt idx="1">
                  <c:v>3902</c:v>
                </c:pt>
                <c:pt idx="2">
                  <c:v>5042</c:v>
                </c:pt>
              </c:numCache>
            </c:numRef>
          </c:val>
          <c:extLst>
            <c:ext xmlns:c16="http://schemas.microsoft.com/office/drawing/2014/chart" uri="{C3380CC4-5D6E-409C-BE32-E72D297353CC}">
              <c16:uniqueId val="{00000002-DED3-463C-A9CF-D72AC0B91B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{D9427CA2-530B-4459-BA0A-31C8607991DB}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9D-4CE9-BDD1-03584248A2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{AD880DBD-9A63-4903-AF4F-4739EE2EA610}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9D-4CE9-BDD1-03584248A2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{4D470B3D-4ABF-4320-9B42-D20456F403BB}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9D-4CE9-BDD1-03584248A2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{0BC788C5-B487-4B77-B2CE-BDF985055B15}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9D-4CE9-BDD1-03584248A2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{5AAFD315-BCC5-4776-9BFE-CC3D6F36571A}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9D-4CE9-BDD1-03584248A2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{93699B98-1693-4FF5-970D-F0B3B315BF1A}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9D-4CE9-BDD1-03584248A2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{339B5AC6-87DF-4E74-BE26-9490EDF9D4AD}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9D-4CE9-BDD1-03584248A2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{C33E5A82-C31B-4A79-A9D3-EDCEBE2124A1}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9D-4CE9-BDD1-03584248A2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{120F0032-935F-49FC-9191-52422B5D2E46}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9D-4CE9-BDD1-03584248A2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63.2</c:v>
                </c:pt>
                <c:pt idx="16">
                  <c:v>63.7</c:v>
                </c:pt>
                <c:pt idx="24">
                  <c:v>59.7</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9D-4CE9-BDD1-03584248A2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{4BC7D422-0595-433F-A5C1-3A39ADFF4D9F}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9D-4CE9-BDD1-03584248A2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{FC833CE8-45AA-47E8-B5AE-021A8F5CD4E9}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9D-4CE9-BDD1-03584248A2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{1F439950-7A30-46AB-BAA1-59DE13EA9B12}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9D-4CE9-BDD1-03584248A2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{C03612BC-C536-4043-AC2F-15C9A72C19A9}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9D-4CE9-BDD1-03584248A2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{8F2938BB-AD03-4A55-83E6-25D922A7C3F0}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9D-4CE9-BDD1-03584248A28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{8EFCD1DA-B31A-40F1-9822-F37E7B2D74F1}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9D-4CE9-BDD1-03584248A28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{7C87B7EC-91DD-4301-9B1F-4F77CEBC6F8F}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9D-4CE9-BDD1-03584248A28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{726AF670-8B98-4C9F-844C-F3D970271606}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9D-4CE9-BDD1-03584248A28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{8A43F7C0-BEA6-42FD-9F1D-629F7A93F82A}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9D-4CE9-BDD1-03584248A2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029D-4CE9-BDD1-03584248A289}"/>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{B9CFE47F-87EF-46D8-8328-E1DF9907E96B}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FD0-47A8-BBAC-1F02D03B9B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{F8ECE257-E8D5-49DE-B6DB-CB953F4FFA11}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D0-47A8-BBAC-1F02D03B9B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{B6540E2C-2357-4666-8402-A5373D9BA933}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D0-47A8-BBAC-1F02D03B9B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{36B422D7-C06A-4A64-AE1D-894B4221F348}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D0-47A8-BBAC-1F02D03B9B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{88247980-AE17-4442-84B2-8E8DF6FB3826}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D0-47A8-BBAC-1F02D03B9B3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{E3F463DE-C47C-4DDB-9569-A65039CE5C2F}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FD0-47A8-BBAC-1F02D03B9B3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{3614FED4-622D-46EF-A727-A480DB12DDF1}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FD0-47A8-BBAC-1F02D03B9B3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{9EE3B94F-B419-494D-8EA7-6AFCC2E059EE}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FD0-47A8-BBAC-1F02D03B9B3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{0B9F8C38-829F-46A9-8795-A09F2998D50C}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FD0-47A8-BBAC-1F02D03B9B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5.0999999999999996</c:v>
                </c:pt>
                <c:pt idx="16">
                  <c:v>4.8</c:v>
                </c:pt>
                <c:pt idx="24">
                  <c:v>4.3</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D0-47A8-BBAC-1F02D03B9B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{2DC4C6EB-0DAA-47BC-B661-6F5D42DC72E4}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FD0-47A8-BBAC-1F02D03B9B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{4FC6F1F0-F8DD-4BC8-8D38-E1DE565F90FF}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D0-47A8-BBAC-1F02D03B9B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{05C72F7D-FE68-4450-B13F-EAABAE3ADCFE}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D0-47A8-BBAC-1F02D03B9B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{400E049F-5688-4985-B0F5-3607A42DE6B2}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D0-47A8-BBAC-1F02D03B9B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{5BA70E3D-B117-444D-B9C8-D5607F492854}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D0-47A8-BBAC-1F02D03B9B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{47178C65-B875-4844-A61F-DB983A9A6B84}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FD0-47A8-BBAC-1F02D03B9B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{92C0490E-5DCE-4082-AC81-14D49EF08499}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FD0-47A8-BBAC-1F02D03B9B3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{3C22394C-9F86-4B56-814C-1829C8471588}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FD0-47A8-BBAC-1F02D03B9B3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{61020F8C-8FF6-4A89-8C4D-E82CF6328EAF}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FD0-47A8-BBAC-1F02D03B9B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FD0-47A8-BBAC-1F02D03B9B37}"/>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子燃料サイクル施設の立地に伴う関連事業所等の集中により、固定資産税及び法人村民税等の村税収入が要因となり、類似団体平均を上回る１．６２という指数になっている。今後は、再処理施設竣工の翌年度からは増収が見込まれるが、一方で、人口減少や高齢化の進行による減収も見込まれることから、村の歳入の根幹をなす税収には引き続き注視していき、財政の健全化を維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142663</xdr:rowOff>
    </xdr:from>
    <xdr:to>
      <xdr:col>23</xdr:col>
      <xdr:colOff>133350</xdr:colOff>
      <xdr:row>44</xdr:row>
      <xdr:rowOff>100754</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863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72831</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1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100754</xdr:rowOff>
    </xdr:from>
    <xdr:to>
      <xdr:col>24</xdr:col>
      <xdr:colOff>12700</xdr:colOff>
      <xdr:row>44</xdr:row>
      <xdr:rowOff>100754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4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57590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2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142663</xdr:rowOff>
    </xdr:from>
    <xdr:to>
      <xdr:col>24</xdr:col>
      <xdr:colOff>12700</xdr:colOff>
      <xdr:row>37</xdr:row>
      <xdr:rowOff>142663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8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86360</xdr:rowOff>
    </xdr:from>
    <xdr:to>
      <xdr:col>23</xdr:col>
      <xdr:colOff>133350</xdr:colOff>
      <xdr:row>37</xdr:row>
      <xdr:rowOff>142663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300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155804</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5927</xdr:rowOff>
    </xdr:from>
    <xdr:to>
      <xdr:col>19</xdr:col>
      <xdr:colOff>133350</xdr:colOff>
      <xdr:row>37</xdr:row>
      <xdr:rowOff>86360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3495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37</xdr:row>
      <xdr:rowOff>5927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37</xdr:row>
      <xdr:rowOff>46143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3334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151554</xdr:rowOff>
    </xdr:from>
    <xdr:to>
      <xdr:col>11</xdr:col>
      <xdr:colOff>82550</xdr:colOff>
      <xdr:row>43</xdr:row>
      <xdr:rowOff>81704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66481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91863</xdr:rowOff>
    </xdr:from>
    <xdr:to>
      <xdr:col>23</xdr:col>
      <xdr:colOff>184150</xdr:colOff>
      <xdr:row>38</xdr:row>
      <xdr:rowOff>22013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13140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35560</xdr:rowOff>
    </xdr:from>
    <xdr:to>
      <xdr:col>19</xdr:col>
      <xdr:colOff>184150</xdr:colOff>
      <xdr:row>37</xdr:row>
      <xdr:rowOff>137160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147337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126577</xdr:rowOff>
    </xdr:from>
    <xdr:to>
      <xdr:col>15</xdr:col>
      <xdr:colOff>133350</xdr:colOff>
      <xdr:row>37</xdr:row>
      <xdr:rowOff>56727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66904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110490</xdr:rowOff>
    </xdr:from>
    <xdr:to>
      <xdr:col>11</xdr:col>
      <xdr:colOff>82550</xdr:colOff>
      <xdr:row>37</xdr:row>
      <xdr:rowOff>40640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166793</xdr:rowOff>
    </xdr:from>
    <xdr:to>
      <xdr:col>7</xdr:col>
      <xdr:colOff>31750</xdr:colOff>
      <xdr:row>37</xdr:row>
      <xdr:rowOff>96943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107120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指定管理委託料やシステム改修委託料等の物件費及び村の地理的要因による人員配置等に係る人件費、また、令和２年度及び令和３年度は大雪に伴う除排雪委託料の増により経常的経費が多額となったことから、近年は経常収支比率が高い数値で推移している。令和４年度については除排雪委託料が前年度よりも減となったことから低い数値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64</xdr:row>
      <xdr:rowOff>58674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51566"/>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58674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928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3708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62</xdr:row>
      <xdr:rowOff>107188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34618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a:p>
          <a:r>
            <a:rPr kumimoji="1" lang="ja-JP" altLang="en-US" sz="1300">
              <a:latin typeface="ＭＳ Ｐゴシック" panose="020B0600070205080204" pitchFamily="50" charset="-128"/>
              <a:ea typeface="ＭＳ Ｐゴシック" panose="020B0600070205080204" pitchFamily="50" charset="-128"/>
            </a:rPr>
            <a:t>　物件費については、令和４年度はシステム更新に係る委託料の増により前年度よりも増となっており、ランニングコストの検証等を行い費用を抑える必要がある。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148999</xdr:rowOff>
    </xdr:from>
    <xdr:to>
      <xdr:col>23</xdr:col>
      <xdr:colOff>133350</xdr:colOff>
      <xdr:row>89</xdr:row>
      <xdr:rowOff>107107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5236599"/>
          <a:ext cx="838200" cy="1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56705</xdr:rowOff>
    </xdr:from>
    <xdr:to>
      <xdr:col>19</xdr:col>
      <xdr:colOff>133350</xdr:colOff>
      <xdr:row>88</xdr:row>
      <xdr:rowOff>148999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5144305"/>
          <a:ext cx="889000" cy="9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118749</xdr:rowOff>
    </xdr:from>
    <xdr:to>
      <xdr:col>15</xdr:col>
      <xdr:colOff>82550</xdr:colOff>
      <xdr:row>88</xdr:row>
      <xdr:rowOff>56705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5034899"/>
          <a:ext cx="889000" cy="1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40334</xdr:rowOff>
    </xdr:from>
    <xdr:to>
      <xdr:col>11</xdr:col>
      <xdr:colOff>31750</xdr:colOff>
      <xdr:row>87</xdr:row>
      <xdr:rowOff>118749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956484"/>
          <a:ext cx="889000" cy="7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56307</xdr:rowOff>
    </xdr:from>
    <xdr:to>
      <xdr:col>23</xdr:col>
      <xdr:colOff>184150</xdr:colOff>
      <xdr:row>89</xdr:row>
      <xdr:rowOff>157907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53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123634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52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98199</xdr:rowOff>
    </xdr:from>
    <xdr:to>
      <xdr:col>19</xdr:col>
      <xdr:colOff>184150</xdr:colOff>
      <xdr:row>89</xdr:row>
      <xdr:rowOff>28349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51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13126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272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5905</xdr:rowOff>
    </xdr:from>
    <xdr:to>
      <xdr:col>15</xdr:col>
      <xdr:colOff>133350</xdr:colOff>
      <xdr:row>88</xdr:row>
      <xdr:rowOff>107505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0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92282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67949</xdr:rowOff>
    </xdr:from>
    <xdr:to>
      <xdr:col>11</xdr:col>
      <xdr:colOff>82550</xdr:colOff>
      <xdr:row>87</xdr:row>
      <xdr:rowOff>169549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154326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0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160984</xdr:rowOff>
    </xdr:from>
    <xdr:to>
      <xdr:col>7</xdr:col>
      <xdr:colOff>31750</xdr:colOff>
      <xdr:row>87</xdr:row>
      <xdr:rowOff>91134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75911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給料表は、国の給与改定に準じて定めており、引き続き国に準じるとともに、定員管理計画の推進等により、適正数値の維持を図っていく。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2618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2822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2082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412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53622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876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122361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20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168728</xdr:rowOff>
    </xdr:from>
    <xdr:to>
      <xdr:col>81</xdr:col>
      <xdr:colOff>44450</xdr:colOff>
      <xdr:row>66</xdr:row>
      <xdr:rowOff>171027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484428"/>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140002</xdr:rowOff>
    </xdr:from>
    <xdr:to>
      <xdr:col>77</xdr:col>
      <xdr:colOff>44450</xdr:colOff>
      <xdr:row>66</xdr:row>
      <xdr:rowOff>168728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145570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111276</xdr:rowOff>
    </xdr:from>
    <xdr:to>
      <xdr:col>72</xdr:col>
      <xdr:colOff>203200</xdr:colOff>
      <xdr:row>66</xdr:row>
      <xdr:rowOff>140002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42697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51526</xdr:rowOff>
    </xdr:from>
    <xdr:to>
      <xdr:col>68</xdr:col>
      <xdr:colOff>152400</xdr:colOff>
      <xdr:row>66</xdr:row>
      <xdr:rowOff>111276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36722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120227</xdr:rowOff>
    </xdr:from>
    <xdr:to>
      <xdr:col>81</xdr:col>
      <xdr:colOff>95250</xdr:colOff>
      <xdr:row>67</xdr:row>
      <xdr:rowOff>50377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16104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117928</xdr:rowOff>
    </xdr:from>
    <xdr:to>
      <xdr:col>77</xdr:col>
      <xdr:colOff>95250</xdr:colOff>
      <xdr:row>67</xdr:row>
      <xdr:rowOff>48078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32855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52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89202</xdr:rowOff>
    </xdr:from>
    <xdr:to>
      <xdr:col>73</xdr:col>
      <xdr:colOff>44450</xdr:colOff>
      <xdr:row>67</xdr:row>
      <xdr:rowOff>19352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4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4129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49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60476</xdr:rowOff>
    </xdr:from>
    <xdr:to>
      <xdr:col>68</xdr:col>
      <xdr:colOff>203200</xdr:colOff>
      <xdr:row>66</xdr:row>
      <xdr:rowOff>162076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146853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4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726</xdr:rowOff>
    </xdr:from>
    <xdr:to>
      <xdr:col>64</xdr:col>
      <xdr:colOff>152400</xdr:colOff>
      <xdr:row>66</xdr:row>
      <xdr:rowOff>102326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87103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40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抑制策により、起債償還額が年々減少しており、類似団体平均を下回る数値となっている。今後も村財政運営計画に基づき、借入抑制策を継続し、数値の低減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108479</xdr:rowOff>
    </xdr:from>
    <xdr:to>
      <xdr:col>81</xdr:col>
      <xdr:colOff>44450</xdr:colOff>
      <xdr:row>37</xdr:row>
      <xdr:rowOff>168804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45212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168804</xdr:rowOff>
    </xdr:from>
    <xdr:to>
      <xdr:col>77</xdr:col>
      <xdr:colOff>44450</xdr:colOff>
      <xdr:row>38</xdr:row>
      <xdr:rowOff>47625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5124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47625</xdr:rowOff>
    </xdr:from>
    <xdr:to>
      <xdr:col>72</xdr:col>
      <xdr:colOff>203200</xdr:colOff>
      <xdr:row>38</xdr:row>
      <xdr:rowOff>77788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5627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77788</xdr:rowOff>
    </xdr:from>
    <xdr:to>
      <xdr:col>68</xdr:col>
      <xdr:colOff>152400</xdr:colOff>
      <xdr:row>38</xdr:row>
      <xdr:rowOff>107950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9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57679</xdr:rowOff>
    </xdr:from>
    <xdr:to>
      <xdr:col>81</xdr:col>
      <xdr:colOff>95250</xdr:colOff>
      <xdr:row>37</xdr:row>
      <xdr:rowOff>159279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74206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4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118004</xdr:rowOff>
    </xdr:from>
    <xdr:to>
      <xdr:col>77</xdr:col>
      <xdr:colOff>95250</xdr:colOff>
      <xdr:row>38</xdr:row>
      <xdr:rowOff>48154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58331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23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108602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26988</xdr:rowOff>
    </xdr:from>
    <xdr:to>
      <xdr:col>68</xdr:col>
      <xdr:colOff>203200</xdr:colOff>
      <xdr:row>38</xdr:row>
      <xdr:rowOff>128588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138765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将来負担比率は生じていない。今後、起債の残高は年々減少するが、公営企業会計において、起債の借入れを予定しており、公営企業債等繰入見込額の増加が見込まれることから、引き続き充当可能財源の確保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などの出先機関が多く設置されていることや、原子燃料サイクル施設の立地に伴う特殊業務に対応するための人員配置等により、県平均を上回る数値となっているが、類似団体内においては最小値寄りの数値となっている。今後も引き続き、適正な人員配置及び定員管理をはじめとする人事管理を適切に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や光熱水費高騰の影響を受けた需用費及び指定管理委託料等の増、また、システム更新に係る委託料の増により、前年度数値及び類似団体内平均値を上回っている。今後、光熱水費の縮減及び指定管理委託料の精査を行い、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52705</xdr:rowOff>
    </xdr:from>
    <xdr:to>
      <xdr:col>82</xdr:col>
      <xdr:colOff>107950</xdr:colOff>
      <xdr:row>20</xdr:row>
      <xdr:rowOff>52705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481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98425</xdr:rowOff>
    </xdr:from>
    <xdr:to>
      <xdr:col>78</xdr:col>
      <xdr:colOff>69850</xdr:colOff>
      <xdr:row>20</xdr:row>
      <xdr:rowOff>52705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559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52705</xdr:rowOff>
    </xdr:from>
    <xdr:to>
      <xdr:col>73</xdr:col>
      <xdr:colOff>180975</xdr:colOff>
      <xdr:row>19</xdr:row>
      <xdr:rowOff>98425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10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19</xdr:row>
      <xdr:rowOff>52705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702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1905</xdr:rowOff>
    </xdr:from>
    <xdr:to>
      <xdr:col>82</xdr:col>
      <xdr:colOff>158750</xdr:colOff>
      <xdr:row>20</xdr:row>
      <xdr:rowOff>103505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81932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xdr:rowOff>
    </xdr:from>
    <xdr:to>
      <xdr:col>78</xdr:col>
      <xdr:colOff>120650</xdr:colOff>
      <xdr:row>20</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88282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1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47625</xdr:rowOff>
    </xdr:from>
    <xdr:to>
      <xdr:col>74</xdr:col>
      <xdr:colOff>31750</xdr:colOff>
      <xdr:row>19</xdr:row>
      <xdr:rowOff>149225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134002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xdr:rowOff>
    </xdr:from>
    <xdr:to>
      <xdr:col>69</xdr:col>
      <xdr:colOff>142875</xdr:colOff>
      <xdr:row>19</xdr:row>
      <xdr:rowOff>103505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2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88282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080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などにより、令和元年度以前よりも高い数値となっているが、令和４年度においては除排雪経費は減となり、当該数値も減となっている。引き続き、物価高騰や光熱水費高騰の影響による特別会計繰出金の増額が見込まることから、精査を徹底し、数値の低減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66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98425</xdr:rowOff>
    </xdr:from>
    <xdr:to>
      <xdr:col>78</xdr:col>
      <xdr:colOff>69850</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28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127000</xdr:rowOff>
    </xdr:from>
    <xdr:to>
      <xdr:col>73</xdr:col>
      <xdr:colOff>180975</xdr:colOff>
      <xdr:row>55</xdr:row>
      <xdr:rowOff>98425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2138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127000</xdr:rowOff>
    </xdr:from>
    <xdr:to>
      <xdr:col>69</xdr:col>
      <xdr:colOff>92075</xdr:colOff>
      <xdr:row>54</xdr:row>
      <xdr:rowOff>22225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2138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47625</xdr:rowOff>
    </xdr:from>
    <xdr:to>
      <xdr:col>74</xdr:col>
      <xdr:colOff>31750</xdr:colOff>
      <xdr:row>55</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159402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142875</xdr:rowOff>
    </xdr:from>
    <xdr:to>
      <xdr:col>65</xdr:col>
      <xdr:colOff>53975</xdr:colOff>
      <xdr:row>54</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よりも若干低くなったが、実際の金額としては増となっており、主に一部事務組合への負担金の増が要因となっている。依然として類似団体内平均値を大きく上回っている状況であることから、今後、負担金及び補助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92710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146050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534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抑制策により、起債償還額が年々減少しており、類似団体平均を下回る数値となっている。今後も村財政運営計画に基づき、借入制限策を継続し、数値の低減化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108712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7685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108712</xdr:rowOff>
    </xdr:from>
    <xdr:to>
      <xdr:col>19</xdr:col>
      <xdr:colOff>187325</xdr:colOff>
      <xdr:row>74</xdr:row>
      <xdr:rowOff>145288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145288</xdr:rowOff>
    </xdr:from>
    <xdr:to>
      <xdr:col>15</xdr:col>
      <xdr:colOff>98425</xdr:colOff>
      <xdr:row>75</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32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5842</xdr:rowOff>
    </xdr:from>
    <xdr:to>
      <xdr:col>11</xdr:col>
      <xdr:colOff>9525</xdr:colOff>
      <xdr:row>75</xdr:row>
      <xdr:rowOff>5842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64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110507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57912</xdr:rowOff>
    </xdr:from>
    <xdr:to>
      <xdr:col>20</xdr:col>
      <xdr:colOff>38100</xdr:colOff>
      <xdr:row>74</xdr:row>
      <xdr:rowOff>159512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169689</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514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94488</xdr:rowOff>
    </xdr:from>
    <xdr:to>
      <xdr:col>15</xdr:col>
      <xdr:colOff>149225</xdr:colOff>
      <xdr:row>75</xdr:row>
      <xdr:rowOff>24638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34815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126492</xdr:rowOff>
    </xdr:from>
    <xdr:to>
      <xdr:col>11</xdr:col>
      <xdr:colOff>60325</xdr:colOff>
      <xdr:row>75</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126492</xdr:rowOff>
    </xdr:from>
    <xdr:to>
      <xdr:col>6</xdr:col>
      <xdr:colOff>171450</xdr:colOff>
      <xdr:row>75</xdr:row>
      <xdr:rowOff>56642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66819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また、システム改修等の物件費の増により、過去と比較すると高い数値となってたが、令和４年度は主に除排雪経費の減により経常的経費については前年度より低い数値となった。経常収支比率については、数値が高いほど財政の硬直化が危惧されることから、精査を徹底し、数値の低減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80</xdr:row>
      <xdr:rowOff>26415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504672"/>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124713</xdr:rowOff>
    </xdr:from>
    <xdr:to>
      <xdr:col>78</xdr:col>
      <xdr:colOff>69850</xdr:colOff>
      <xdr:row>80</xdr:row>
      <xdr:rowOff>26415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6692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79</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94944"/>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78</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24613"/>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147065</xdr:rowOff>
    </xdr:from>
    <xdr:to>
      <xdr:col>78</xdr:col>
      <xdr:colOff>120650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61992</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7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16975</xdr:rowOff>
    </xdr:from>
    <xdr:to>
      <xdr:col>29</xdr:col>
      <xdr:colOff>127000</xdr:colOff>
      <xdr:row>11</xdr:row>
      <xdr:rowOff>57605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50550"/>
          <a:ext cx="647700" cy="40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57605</xdr:rowOff>
    </xdr:from>
    <xdr:to>
      <xdr:col>26</xdr:col>
      <xdr:colOff>50800</xdr:colOff>
      <xdr:row>11</xdr:row>
      <xdr:rowOff>149639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91180"/>
          <a:ext cx="698500" cy="9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149639</xdr:rowOff>
    </xdr:from>
    <xdr:to>
      <xdr:col>22</xdr:col>
      <xdr:colOff>114300</xdr:colOff>
      <xdr:row>11</xdr:row>
      <xdr:rowOff>166761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083214"/>
          <a:ext cx="698500" cy="1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166761</xdr:rowOff>
    </xdr:from>
    <xdr:to>
      <xdr:col>18</xdr:col>
      <xdr:colOff>177800</xdr:colOff>
      <xdr:row>12</xdr:row>
      <xdr:rowOff>31460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100336"/>
          <a:ext cx="698500" cy="3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137625</xdr:rowOff>
    </xdr:from>
    <xdr:to>
      <xdr:col>29</xdr:col>
      <xdr:colOff>177800</xdr:colOff>
      <xdr:row>11</xdr:row>
      <xdr:rowOff>67775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84302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4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6805</xdr:rowOff>
    </xdr:from>
    <xdr:to>
      <xdr:col>26</xdr:col>
      <xdr:colOff>101600</xdr:colOff>
      <xdr:row>11</xdr:row>
      <xdr:rowOff>108405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94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118582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7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98839</xdr:rowOff>
    </xdr:from>
    <xdr:to>
      <xdr:col>22</xdr:col>
      <xdr:colOff>165100</xdr:colOff>
      <xdr:row>12</xdr:row>
      <xdr:rowOff>28989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03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39166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115961</xdr:rowOff>
    </xdr:from>
    <xdr:to>
      <xdr:col>19</xdr:col>
      <xdr:colOff>38100</xdr:colOff>
      <xdr:row>12</xdr:row>
      <xdr:rowOff>46111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4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56288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1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152110</xdr:rowOff>
    </xdr:from>
    <xdr:to>
      <xdr:col>15</xdr:col>
      <xdr:colOff>101600</xdr:colOff>
      <xdr:row>12</xdr:row>
      <xdr:rowOff>82260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08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92437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49429</xdr:rowOff>
    </xdr:from>
    <xdr:to>
      <xdr:col>29</xdr:col>
      <xdr:colOff>127000</xdr:colOff>
      <xdr:row>36</xdr:row>
      <xdr:rowOff>104635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2679"/>
          <a:ext cx="647700" cy="55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302870</xdr:rowOff>
    </xdr:from>
    <xdr:to>
      <xdr:col>26</xdr:col>
      <xdr:colOff>50800</xdr:colOff>
      <xdr:row>36</xdr:row>
      <xdr:rowOff>49429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3220"/>
          <a:ext cx="6985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164929</xdr:rowOff>
    </xdr:from>
    <xdr:to>
      <xdr:col>22</xdr:col>
      <xdr:colOff>114300</xdr:colOff>
      <xdr:row>35</xdr:row>
      <xdr:rowOff>302870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75279"/>
          <a:ext cx="698500" cy="13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145859</xdr:rowOff>
    </xdr:from>
    <xdr:to>
      <xdr:col>18</xdr:col>
      <xdr:colOff>177800</xdr:colOff>
      <xdr:row>35</xdr:row>
      <xdr:rowOff>164929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56209"/>
          <a:ext cx="698500" cy="19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53835</xdr:rowOff>
    </xdr:from>
    <xdr:to>
      <xdr:col>29</xdr:col>
      <xdr:colOff>177800</xdr:colOff>
      <xdr:row>36</xdr:row>
      <xdr:rowOff>155435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7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25912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341529</xdr:rowOff>
    </xdr:from>
    <xdr:to>
      <xdr:col>26</xdr:col>
      <xdr:colOff>101600</xdr:colOff>
      <xdr:row>36</xdr:row>
      <xdr:rowOff>100229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110406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252070</xdr:rowOff>
    </xdr:from>
    <xdr:to>
      <xdr:col>22</xdr:col>
      <xdr:colOff>165100</xdr:colOff>
      <xdr:row>36</xdr:row>
      <xdr:rowOff>10770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114129</xdr:rowOff>
    </xdr:from>
    <xdr:to>
      <xdr:col>19</xdr:col>
      <xdr:colOff>38100</xdr:colOff>
      <xdr:row>35</xdr:row>
      <xdr:rowOff>215729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225906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95059</xdr:rowOff>
    </xdr:from>
    <xdr:to>
      <xdr:col>15</xdr:col>
      <xdr:colOff>101600</xdr:colOff>
      <xdr:row>35</xdr:row>
      <xdr:rowOff>196659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0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206836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7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56756</xdr:rowOff>
    </xdr:from>
    <xdr:to>
      <xdr:col>24</xdr:col>
      <xdr:colOff>63500</xdr:colOff>
      <xdr:row>30</xdr:row>
      <xdr:rowOff>77851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00256"/>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76975</xdr:rowOff>
    </xdr:from>
    <xdr:to>
      <xdr:col>19</xdr:col>
      <xdr:colOff>177800</xdr:colOff>
      <xdr:row>30</xdr:row>
      <xdr:rowOff>77851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22047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76975</xdr:rowOff>
    </xdr:from>
    <xdr:to>
      <xdr:col>15</xdr:col>
      <xdr:colOff>50800</xdr:colOff>
      <xdr:row>30</xdr:row>
      <xdr:rowOff>133007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220475"/>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133007</xdr:rowOff>
    </xdr:from>
    <xdr:to>
      <xdr:col>10</xdr:col>
      <xdr:colOff>114300</xdr:colOff>
      <xdr:row>30</xdr:row>
      <xdr:rowOff>136309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7650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5956</xdr:rowOff>
    </xdr:from>
    <xdr:to>
      <xdr:col>24</xdr:col>
      <xdr:colOff>114300</xdr:colOff>
      <xdr:row>30</xdr:row>
      <xdr:rowOff>107556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130433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27051</xdr:rowOff>
    </xdr:from>
    <xdr:to>
      <xdr:col>20</xdr:col>
      <xdr:colOff>38100</xdr:colOff>
      <xdr:row>30</xdr:row>
      <xdr:rowOff>128651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145178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4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26175</xdr:rowOff>
    </xdr:from>
    <xdr:to>
      <xdr:col>15</xdr:col>
      <xdr:colOff>101600</xdr:colOff>
      <xdr:row>30</xdr:row>
      <xdr:rowOff>127775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144302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82207</xdr:rowOff>
    </xdr:from>
    <xdr:to>
      <xdr:col>10</xdr:col>
      <xdr:colOff>165100</xdr:colOff>
      <xdr:row>31</xdr:row>
      <xdr:rowOff>12357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28884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85509</xdr:rowOff>
    </xdr:from>
    <xdr:to>
      <xdr:col>6</xdr:col>
      <xdr:colOff>38100</xdr:colOff>
      <xdr:row>31</xdr:row>
      <xdr:rowOff>15659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32186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0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103619</xdr:rowOff>
    </xdr:from>
    <xdr:to>
      <xdr:col>24</xdr:col>
      <xdr:colOff>63500</xdr:colOff>
      <xdr:row>52</xdr:row>
      <xdr:rowOff>124441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847569"/>
          <a:ext cx="838200" cy="1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124441</xdr:rowOff>
    </xdr:from>
    <xdr:to>
      <xdr:col>19</xdr:col>
      <xdr:colOff>177800</xdr:colOff>
      <xdr:row>52</xdr:row>
      <xdr:rowOff>140667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039841"/>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140667</xdr:rowOff>
    </xdr:from>
    <xdr:to>
      <xdr:col>15</xdr:col>
      <xdr:colOff>50800</xdr:colOff>
      <xdr:row>52</xdr:row>
      <xdr:rowOff>150235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5606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150235</xdr:rowOff>
    </xdr:from>
    <xdr:to>
      <xdr:col>10</xdr:col>
      <xdr:colOff>114300</xdr:colOff>
      <xdr:row>53</xdr:row>
      <xdr:rowOff>91793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65635"/>
          <a:ext cx="889000" cy="1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52819</xdr:rowOff>
    </xdr:from>
    <xdr:to>
      <xdr:col>24</xdr:col>
      <xdr:colOff>114300</xdr:colOff>
      <xdr:row>51</xdr:row>
      <xdr:rowOff>154419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5846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74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73641</xdr:rowOff>
    </xdr:from>
    <xdr:to>
      <xdr:col>20</xdr:col>
      <xdr:colOff>38100</xdr:colOff>
      <xdr:row>53</xdr:row>
      <xdr:rowOff>3791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9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20318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7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89867</xdr:rowOff>
    </xdr:from>
    <xdr:to>
      <xdr:col>15</xdr:col>
      <xdr:colOff>101600</xdr:colOff>
      <xdr:row>53</xdr:row>
      <xdr:rowOff>20017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0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36544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78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99435</xdr:rowOff>
    </xdr:from>
    <xdr:to>
      <xdr:col>10</xdr:col>
      <xdr:colOff>165100</xdr:colOff>
      <xdr:row>53</xdr:row>
      <xdr:rowOff>29585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46112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40993</xdr:rowOff>
    </xdr:from>
    <xdr:to>
      <xdr:col>6</xdr:col>
      <xdr:colOff>38100</xdr:colOff>
      <xdr:row>53</xdr:row>
      <xdr:rowOff>142593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159120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90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26543</xdr:rowOff>
    </xdr:from>
    <xdr:to>
      <xdr:col>24</xdr:col>
      <xdr:colOff>62865</xdr:colOff>
      <xdr:row>78</xdr:row>
      <xdr:rowOff>139517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70943"/>
          <a:ext cx="1270"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143344</xdr:rowOff>
    </xdr:from>
    <xdr:ext cx="249299"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6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139517</xdr:rowOff>
    </xdr:from>
    <xdr:to>
      <xdr:col>24</xdr:col>
      <xdr:colOff>152400</xdr:colOff>
      <xdr:row>78</xdr:row>
      <xdr:rowOff>139517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144670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26543</xdr:rowOff>
    </xdr:from>
    <xdr:to>
      <xdr:col>24</xdr:col>
      <xdr:colOff>152400</xdr:colOff>
      <xdr:row>72</xdr:row>
      <xdr:rowOff>26543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7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46614</xdr:rowOff>
    </xdr:from>
    <xdr:to>
      <xdr:col>24</xdr:col>
      <xdr:colOff>63500</xdr:colOff>
      <xdr:row>72</xdr:row>
      <xdr:rowOff>26543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048114"/>
          <a:ext cx="838200" cy="3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31232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32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52805</xdr:rowOff>
    </xdr:from>
    <xdr:to>
      <xdr:col>24</xdr:col>
      <xdr:colOff>114300</xdr:colOff>
      <xdr:row>77</xdr:row>
      <xdr:rowOff>154405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5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46614</xdr:rowOff>
    </xdr:from>
    <xdr:to>
      <xdr:col>19</xdr:col>
      <xdr:colOff>177800</xdr:colOff>
      <xdr:row>71</xdr:row>
      <xdr:rowOff>143289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048114"/>
          <a:ext cx="889000" cy="26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35658</xdr:rowOff>
    </xdr:from>
    <xdr:to>
      <xdr:col>20</xdr:col>
      <xdr:colOff>38100</xdr:colOff>
      <xdr:row>77</xdr:row>
      <xdr:rowOff>137258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128385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3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143289</xdr:rowOff>
    </xdr:from>
    <xdr:to>
      <xdr:col>15</xdr:col>
      <xdr:colOff>50800</xdr:colOff>
      <xdr:row>75</xdr:row>
      <xdr:rowOff>40670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316239"/>
          <a:ext cx="889000" cy="5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36871</xdr:rowOff>
    </xdr:from>
    <xdr:to>
      <xdr:col>15</xdr:col>
      <xdr:colOff>101600</xdr:colOff>
      <xdr:row>77</xdr:row>
      <xdr:rowOff>138471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49815</xdr:rowOff>
    </xdr:from>
    <xdr:to>
      <xdr:col>10</xdr:col>
      <xdr:colOff>114300</xdr:colOff>
      <xdr:row>75</xdr:row>
      <xdr:rowOff>40670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737115"/>
          <a:ext cx="889000" cy="1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120058</xdr:rowOff>
    </xdr:from>
    <xdr:to>
      <xdr:col>10</xdr:col>
      <xdr:colOff>165100</xdr:colOff>
      <xdr:row>78</xdr:row>
      <xdr:rowOff>50208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105885</xdr:rowOff>
    </xdr:from>
    <xdr:to>
      <xdr:col>6</xdr:col>
      <xdr:colOff>38100</xdr:colOff>
      <xdr:row>78</xdr:row>
      <xdr:rowOff>36035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27162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147193</xdr:rowOff>
    </xdr:from>
    <xdr:to>
      <xdr:col>24</xdr:col>
      <xdr:colOff>114300</xdr:colOff>
      <xdr:row>72</xdr:row>
      <xdr:rowOff>77343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100220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167264</xdr:rowOff>
    </xdr:from>
    <xdr:to>
      <xdr:col>20</xdr:col>
      <xdr:colOff>38100</xdr:colOff>
      <xdr:row>70</xdr:row>
      <xdr:rowOff>97414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1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113941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17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92489</xdr:rowOff>
    </xdr:from>
    <xdr:to>
      <xdr:col>15</xdr:col>
      <xdr:colOff>101600</xdr:colOff>
      <xdr:row>72</xdr:row>
      <xdr:rowOff>22639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2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39166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161320</xdr:rowOff>
    </xdr:from>
    <xdr:to>
      <xdr:col>10</xdr:col>
      <xdr:colOff>165100</xdr:colOff>
      <xdr:row>75</xdr:row>
      <xdr:rowOff>91470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107997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170465</xdr:rowOff>
    </xdr:from>
    <xdr:to>
      <xdr:col>6</xdr:col>
      <xdr:colOff>38100</xdr:colOff>
      <xdr:row>74</xdr:row>
      <xdr:rowOff>100615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6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117142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4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164863</xdr:rowOff>
    </xdr:from>
    <xdr:to>
      <xdr:col>24</xdr:col>
      <xdr:colOff>63500</xdr:colOff>
      <xdr:row>96</xdr:row>
      <xdr:rowOff>60947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2613"/>
          <a:ext cx="8382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60947</xdr:rowOff>
    </xdr:from>
    <xdr:to>
      <xdr:col>19</xdr:col>
      <xdr:colOff>177800</xdr:colOff>
      <xdr:row>97</xdr:row>
      <xdr:rowOff>110603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0147"/>
          <a:ext cx="889000" cy="2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110603</xdr:rowOff>
    </xdr:from>
    <xdr:to>
      <xdr:col>15</xdr:col>
      <xdr:colOff>50800</xdr:colOff>
      <xdr:row>97</xdr:row>
      <xdr:rowOff>130034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125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130034</xdr:rowOff>
    </xdr:from>
    <xdr:to>
      <xdr:col>10</xdr:col>
      <xdr:colOff>114300</xdr:colOff>
      <xdr:row>97</xdr:row>
      <xdr:rowOff>142737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6068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114063</xdr:rowOff>
    </xdr:from>
    <xdr:to>
      <xdr:col>24</xdr:col>
      <xdr:colOff>114300</xdr:colOff>
      <xdr:row>96</xdr:row>
      <xdr:rowOff>44213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136940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10147</xdr:rowOff>
    </xdr:from>
    <xdr:to>
      <xdr:col>20</xdr:col>
      <xdr:colOff>38100</xdr:colOff>
      <xdr:row>96</xdr:row>
      <xdr:rowOff>111747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59803</xdr:rowOff>
    </xdr:from>
    <xdr:to>
      <xdr:col>15</xdr:col>
      <xdr:colOff>101600</xdr:colOff>
      <xdr:row>97</xdr:row>
      <xdr:rowOff>161403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152530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79234</xdr:rowOff>
    </xdr:from>
    <xdr:to>
      <xdr:col>10</xdr:col>
      <xdr:colOff>165100</xdr:colOff>
      <xdr:row>98</xdr:row>
      <xdr:rowOff>9384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91937</xdr:rowOff>
    </xdr:from>
    <xdr:to>
      <xdr:col>6</xdr:col>
      <xdr:colOff>38100</xdr:colOff>
      <xdr:row>98</xdr:row>
      <xdr:rowOff>22087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119183</xdr:rowOff>
    </xdr:from>
    <xdr:to>
      <xdr:col>54</xdr:col>
      <xdr:colOff>189865</xdr:colOff>
      <xdr:row>38</xdr:row>
      <xdr:rowOff>2799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05583"/>
          <a:ext cx="1270" cy="912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2799</xdr:rowOff>
    </xdr:from>
    <xdr:to>
      <xdr:col>55</xdr:col>
      <xdr:colOff>88900</xdr:colOff>
      <xdr:row>38</xdr:row>
      <xdr:rowOff>2799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65860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8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119183</xdr:rowOff>
    </xdr:from>
    <xdr:to>
      <xdr:col>55</xdr:col>
      <xdr:colOff>88900</xdr:colOff>
      <xdr:row>32</xdr:row>
      <xdr:rowOff>119183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170763</xdr:rowOff>
    </xdr:from>
    <xdr:to>
      <xdr:col>55</xdr:col>
      <xdr:colOff>0</xdr:colOff>
      <xdr:row>33</xdr:row>
      <xdr:rowOff>35218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57163"/>
          <a:ext cx="8382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32603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48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54176</xdr:rowOff>
    </xdr:from>
    <xdr:to>
      <xdr:col>55</xdr:col>
      <xdr:colOff>50800</xdr:colOff>
      <xdr:row>36</xdr:row>
      <xdr:rowOff>155776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38895</xdr:rowOff>
    </xdr:from>
    <xdr:to>
      <xdr:col>50</xdr:col>
      <xdr:colOff>114300</xdr:colOff>
      <xdr:row>32</xdr:row>
      <xdr:rowOff>170763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82395"/>
          <a:ext cx="889000" cy="4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91399</xdr:rowOff>
    </xdr:from>
    <xdr:to>
      <xdr:col>50</xdr:col>
      <xdr:colOff>165100</xdr:colOff>
      <xdr:row>37</xdr:row>
      <xdr:rowOff>21549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12676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38895</xdr:rowOff>
    </xdr:from>
    <xdr:to>
      <xdr:col>45</xdr:col>
      <xdr:colOff>177800</xdr:colOff>
      <xdr:row>33</xdr:row>
      <xdr:rowOff>84314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82395"/>
          <a:ext cx="889000" cy="5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23029</xdr:rowOff>
    </xdr:from>
    <xdr:to>
      <xdr:col>46</xdr:col>
      <xdr:colOff>38100</xdr:colOff>
      <xdr:row>34</xdr:row>
      <xdr:rowOff>124629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115756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84314</xdr:rowOff>
    </xdr:from>
    <xdr:to>
      <xdr:col>41</xdr:col>
      <xdr:colOff>50800</xdr:colOff>
      <xdr:row>34</xdr:row>
      <xdr:rowOff>8758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742164"/>
          <a:ext cx="889000" cy="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150980</xdr:rowOff>
    </xdr:from>
    <xdr:to>
      <xdr:col>41</xdr:col>
      <xdr:colOff>101600</xdr:colOff>
      <xdr:row>37</xdr:row>
      <xdr:rowOff>81130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72257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169127</xdr:rowOff>
    </xdr:from>
    <xdr:to>
      <xdr:col>36</xdr:col>
      <xdr:colOff>165100</xdr:colOff>
      <xdr:row>37</xdr:row>
      <xdr:rowOff>99277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90404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3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155868</xdr:rowOff>
    </xdr:from>
    <xdr:to>
      <xdr:col>55</xdr:col>
      <xdr:colOff>50800</xdr:colOff>
      <xdr:row>33</xdr:row>
      <xdr:rowOff>86018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70795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5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119963</xdr:rowOff>
    </xdr:from>
    <xdr:to>
      <xdr:col>50</xdr:col>
      <xdr:colOff>165100</xdr:colOff>
      <xdr:row>33</xdr:row>
      <xdr:rowOff>50113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66640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8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159545</xdr:rowOff>
    </xdr:from>
    <xdr:to>
      <xdr:col>46</xdr:col>
      <xdr:colOff>38100</xdr:colOff>
      <xdr:row>30</xdr:row>
      <xdr:rowOff>89695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106222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33514</xdr:rowOff>
    </xdr:from>
    <xdr:to>
      <xdr:col>41</xdr:col>
      <xdr:colOff>101600</xdr:colOff>
      <xdr:row>33</xdr:row>
      <xdr:rowOff>135114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151641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46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129408</xdr:rowOff>
    </xdr:from>
    <xdr:to>
      <xdr:col>36</xdr:col>
      <xdr:colOff>165100</xdr:colOff>
      <xdr:row>34</xdr:row>
      <xdr:rowOff>59558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78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76085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56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5868</xdr:rowOff>
    </xdr:from>
    <xdr:to>
      <xdr:col>55</xdr:col>
      <xdr:colOff>0</xdr:colOff>
      <xdr:row>53</xdr:row>
      <xdr:rowOff>86564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8578368"/>
          <a:ext cx="838200" cy="59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5868</xdr:rowOff>
    </xdr:from>
    <xdr:to>
      <xdr:col>50</xdr:col>
      <xdr:colOff>114300</xdr:colOff>
      <xdr:row>51</xdr:row>
      <xdr:rowOff>72684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8578368"/>
          <a:ext cx="889000" cy="2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72684</xdr:rowOff>
    </xdr:from>
    <xdr:to>
      <xdr:col>45</xdr:col>
      <xdr:colOff>177800</xdr:colOff>
      <xdr:row>54</xdr:row>
      <xdr:rowOff>7338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816634"/>
          <a:ext cx="889000" cy="44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62084</xdr:rowOff>
    </xdr:from>
    <xdr:to>
      <xdr:col>41</xdr:col>
      <xdr:colOff>50800</xdr:colOff>
      <xdr:row>54</xdr:row>
      <xdr:rowOff>7338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977484"/>
          <a:ext cx="889000" cy="28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130185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35764</xdr:rowOff>
    </xdr:from>
    <xdr:to>
      <xdr:col>55</xdr:col>
      <xdr:colOff>50800</xdr:colOff>
      <xdr:row>53</xdr:row>
      <xdr:rowOff>137364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58641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97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126518</xdr:rowOff>
    </xdr:from>
    <xdr:to>
      <xdr:col>50</xdr:col>
      <xdr:colOff>165100</xdr:colOff>
      <xdr:row>50</xdr:row>
      <xdr:rowOff>56668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5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73195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30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21884</xdr:rowOff>
    </xdr:from>
    <xdr:to>
      <xdr:col>46</xdr:col>
      <xdr:colOff>38100</xdr:colOff>
      <xdr:row>51</xdr:row>
      <xdr:rowOff>123484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140011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5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127988</xdr:rowOff>
    </xdr:from>
    <xdr:to>
      <xdr:col>41</xdr:col>
      <xdr:colOff>101600</xdr:colOff>
      <xdr:row>54</xdr:row>
      <xdr:rowOff>58138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74665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9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11284</xdr:rowOff>
    </xdr:from>
    <xdr:to>
      <xdr:col>36</xdr:col>
      <xdr:colOff>165100</xdr:colOff>
      <xdr:row>52</xdr:row>
      <xdr:rowOff>112884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129411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70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145982</xdr:rowOff>
    </xdr:from>
    <xdr:to>
      <xdr:col>55</xdr:col>
      <xdr:colOff>0</xdr:colOff>
      <xdr:row>76</xdr:row>
      <xdr:rowOff>141168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04732"/>
          <a:ext cx="838200" cy="16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37173</xdr:rowOff>
    </xdr:from>
    <xdr:to>
      <xdr:col>50</xdr:col>
      <xdr:colOff>114300</xdr:colOff>
      <xdr:row>75</xdr:row>
      <xdr:rowOff>145982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724473"/>
          <a:ext cx="889000" cy="28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71148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37173</xdr:rowOff>
    </xdr:from>
    <xdr:to>
      <xdr:col>45</xdr:col>
      <xdr:colOff>177800</xdr:colOff>
      <xdr:row>76</xdr:row>
      <xdr:rowOff>149425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724473"/>
          <a:ext cx="889000" cy="45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43118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123721</xdr:rowOff>
    </xdr:from>
    <xdr:to>
      <xdr:col>41</xdr:col>
      <xdr:colOff>50800</xdr:colOff>
      <xdr:row>76</xdr:row>
      <xdr:rowOff>149425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468121"/>
          <a:ext cx="889000" cy="7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90368</xdr:rowOff>
    </xdr:from>
    <xdr:to>
      <xdr:col>55</xdr:col>
      <xdr:colOff>50800</xdr:colOff>
      <xdr:row>77</xdr:row>
      <xdr:rowOff>20518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113245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97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95182</xdr:rowOff>
    </xdr:from>
    <xdr:to>
      <xdr:col>50</xdr:col>
      <xdr:colOff>165100</xdr:colOff>
      <xdr:row>76</xdr:row>
      <xdr:rowOff>25332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295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41859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7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157823</xdr:rowOff>
    </xdr:from>
    <xdr:to>
      <xdr:col>46</xdr:col>
      <xdr:colOff>38100</xdr:colOff>
      <xdr:row>74</xdr:row>
      <xdr:rowOff>87973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104500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44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98625</xdr:rowOff>
    </xdr:from>
    <xdr:to>
      <xdr:col>41</xdr:col>
      <xdr:colOff>101600</xdr:colOff>
      <xdr:row>77</xdr:row>
      <xdr:rowOff>28775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45302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72921</xdr:rowOff>
    </xdr:from>
    <xdr:to>
      <xdr:col>36</xdr:col>
      <xdr:colOff>165100</xdr:colOff>
      <xdr:row>73</xdr:row>
      <xdr:rowOff>3071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19598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1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144703</xdr:rowOff>
    </xdr:from>
    <xdr:to>
      <xdr:col>54</xdr:col>
      <xdr:colOff>189865</xdr:colOff>
      <xdr:row>99</xdr:row>
      <xdr:rowOff>28212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6089553"/>
          <a:ext cx="1270" cy="91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32039</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28212</xdr:rowOff>
    </xdr:from>
    <xdr:to>
      <xdr:col>55</xdr:col>
      <xdr:colOff>88900</xdr:colOff>
      <xdr:row>99</xdr:row>
      <xdr:rowOff>28212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0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91380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86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144703</xdr:rowOff>
    </xdr:from>
    <xdr:to>
      <xdr:col>55</xdr:col>
      <xdr:colOff>88900</xdr:colOff>
      <xdr:row>93</xdr:row>
      <xdr:rowOff>144703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08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114317</xdr:rowOff>
    </xdr:from>
    <xdr:to>
      <xdr:col>55</xdr:col>
      <xdr:colOff>0</xdr:colOff>
      <xdr:row>93</xdr:row>
      <xdr:rowOff>144703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544817"/>
          <a:ext cx="838200" cy="5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109972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4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131545</xdr:rowOff>
    </xdr:from>
    <xdr:to>
      <xdr:col>55</xdr:col>
      <xdr:colOff>50800</xdr:colOff>
      <xdr:row>98</xdr:row>
      <xdr:rowOff>61695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114317</xdr:rowOff>
    </xdr:from>
    <xdr:to>
      <xdr:col>50</xdr:col>
      <xdr:colOff>114300</xdr:colOff>
      <xdr:row>94</xdr:row>
      <xdr:rowOff>87647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544817"/>
          <a:ext cx="889000" cy="6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152478</xdr:rowOff>
    </xdr:from>
    <xdr:to>
      <xdr:col>50</xdr:col>
      <xdr:colOff>165100</xdr:colOff>
      <xdr:row>98</xdr:row>
      <xdr:rowOff>82628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73755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87647</xdr:rowOff>
    </xdr:from>
    <xdr:to>
      <xdr:col>45</xdr:col>
      <xdr:colOff>177800</xdr:colOff>
      <xdr:row>94</xdr:row>
      <xdr:rowOff>102389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03947"/>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132792</xdr:rowOff>
    </xdr:from>
    <xdr:to>
      <xdr:col>46</xdr:col>
      <xdr:colOff>38100</xdr:colOff>
      <xdr:row>98</xdr:row>
      <xdr:rowOff>62942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54069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102389</xdr:rowOff>
    </xdr:from>
    <xdr:to>
      <xdr:col>41</xdr:col>
      <xdr:colOff>50800</xdr:colOff>
      <xdr:row>95</xdr:row>
      <xdr:rowOff>168656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18689"/>
          <a:ext cx="889000" cy="23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140357</xdr:rowOff>
    </xdr:from>
    <xdr:to>
      <xdr:col>41</xdr:col>
      <xdr:colOff>101600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61634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93670</xdr:rowOff>
    </xdr:from>
    <xdr:to>
      <xdr:col>36</xdr:col>
      <xdr:colOff>165100</xdr:colOff>
      <xdr:row>98</xdr:row>
      <xdr:rowOff>23820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14947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93903</xdr:rowOff>
    </xdr:from>
    <xdr:to>
      <xdr:col>55</xdr:col>
      <xdr:colOff>50800</xdr:colOff>
      <xdr:row>94</xdr:row>
      <xdr:rowOff>24053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0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46930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9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63517</xdr:rowOff>
    </xdr:from>
    <xdr:to>
      <xdr:col>50</xdr:col>
      <xdr:colOff>165100</xdr:colOff>
      <xdr:row>90</xdr:row>
      <xdr:rowOff>165117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4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10194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26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36847</xdr:rowOff>
    </xdr:from>
    <xdr:to>
      <xdr:col>46</xdr:col>
      <xdr:colOff>38100</xdr:colOff>
      <xdr:row>94</xdr:row>
      <xdr:rowOff>138447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154974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51589</xdr:rowOff>
    </xdr:from>
    <xdr:to>
      <xdr:col>41</xdr:col>
      <xdr:colOff>101600</xdr:colOff>
      <xdr:row>94</xdr:row>
      <xdr:rowOff>153189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169716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9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117856</xdr:rowOff>
    </xdr:from>
    <xdr:to>
      <xdr:col>36</xdr:col>
      <xdr:colOff>165100</xdr:colOff>
      <xdr:row>96</xdr:row>
      <xdr:rowOff>48006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64533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8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91348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7898"/>
          <a:ext cx="8382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91348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77898"/>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40548</xdr:rowOff>
    </xdr:from>
    <xdr:to>
      <xdr:col>81</xdr:col>
      <xdr:colOff>101600</xdr:colOff>
      <xdr:row>39</xdr:row>
      <xdr:rowOff>142148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133275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59072</xdr:rowOff>
    </xdr:from>
    <xdr:to>
      <xdr:col>85</xdr:col>
      <xdr:colOff>127000</xdr:colOff>
      <xdr:row>77</xdr:row>
      <xdr:rowOff>76789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26072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18878</xdr:rowOff>
    </xdr:from>
    <xdr:to>
      <xdr:col>81</xdr:col>
      <xdr:colOff>50800</xdr:colOff>
      <xdr:row>77</xdr:row>
      <xdr:rowOff>59072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220528"/>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133978</xdr:rowOff>
    </xdr:from>
    <xdr:to>
      <xdr:col>76</xdr:col>
      <xdr:colOff>114300</xdr:colOff>
      <xdr:row>77</xdr:row>
      <xdr:rowOff>18878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64178"/>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84142</xdr:rowOff>
    </xdr:from>
    <xdr:to>
      <xdr:col>71</xdr:col>
      <xdr:colOff>177800</xdr:colOff>
      <xdr:row>76</xdr:row>
      <xdr:rowOff>133978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14342"/>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25989</xdr:rowOff>
    </xdr:from>
    <xdr:to>
      <xdr:col>85</xdr:col>
      <xdr:colOff>177800</xdr:colOff>
      <xdr:row>77</xdr:row>
      <xdr:rowOff>127589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0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8272</xdr:rowOff>
    </xdr:from>
    <xdr:to>
      <xdr:col>81</xdr:col>
      <xdr:colOff>101600</xdr:colOff>
      <xdr:row>77</xdr:row>
      <xdr:rowOff>109872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100999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0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139528</xdr:rowOff>
    </xdr:from>
    <xdr:to>
      <xdr:col>76</xdr:col>
      <xdr:colOff>165100</xdr:colOff>
      <xdr:row>77</xdr:row>
      <xdr:rowOff>69678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60805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83178</xdr:rowOff>
    </xdr:from>
    <xdr:to>
      <xdr:col>72</xdr:col>
      <xdr:colOff>38100</xdr:colOff>
      <xdr:row>77</xdr:row>
      <xdr:rowOff>13328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4455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33342</xdr:rowOff>
    </xdr:from>
    <xdr:to>
      <xdr:col>67</xdr:col>
      <xdr:colOff>101600</xdr:colOff>
      <xdr:row>76</xdr:row>
      <xdr:rowOff>134942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151470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8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87178</xdr:rowOff>
    </xdr:from>
    <xdr:to>
      <xdr:col>85</xdr:col>
      <xdr:colOff>127000</xdr:colOff>
      <xdr:row>96</xdr:row>
      <xdr:rowOff>126921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203478"/>
          <a:ext cx="838200" cy="38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126921</xdr:rowOff>
    </xdr:from>
    <xdr:to>
      <xdr:col>81</xdr:col>
      <xdr:colOff>50800</xdr:colOff>
      <xdr:row>98</xdr:row>
      <xdr:rowOff>72163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586121"/>
          <a:ext cx="889000" cy="2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153777</xdr:rowOff>
    </xdr:from>
    <xdr:to>
      <xdr:col>76</xdr:col>
      <xdr:colOff>114300</xdr:colOff>
      <xdr:row>98</xdr:row>
      <xdr:rowOff>72163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441527"/>
          <a:ext cx="889000" cy="4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68295</xdr:rowOff>
    </xdr:from>
    <xdr:to>
      <xdr:col>71</xdr:col>
      <xdr:colOff>177800</xdr:colOff>
      <xdr:row>95</xdr:row>
      <xdr:rowOff>153777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356045"/>
          <a:ext cx="889000" cy="8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36378</xdr:rowOff>
    </xdr:from>
    <xdr:to>
      <xdr:col>85</xdr:col>
      <xdr:colOff>177800</xdr:colOff>
      <xdr:row>94</xdr:row>
      <xdr:rowOff>137978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59255</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00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76121</xdr:rowOff>
    </xdr:from>
    <xdr:to>
      <xdr:col>81</xdr:col>
      <xdr:colOff>101600</xdr:colOff>
      <xdr:row>97</xdr:row>
      <xdr:rowOff>6271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22798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21363</xdr:rowOff>
    </xdr:from>
    <xdr:to>
      <xdr:col>76</xdr:col>
      <xdr:colOff>165100</xdr:colOff>
      <xdr:row>98</xdr:row>
      <xdr:rowOff>122963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114090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9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102977</xdr:rowOff>
    </xdr:from>
    <xdr:to>
      <xdr:col>72</xdr:col>
      <xdr:colOff>38100</xdr:colOff>
      <xdr:row>96</xdr:row>
      <xdr:rowOff>33127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3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49654</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61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17495</xdr:rowOff>
    </xdr:from>
    <xdr:to>
      <xdr:col>67</xdr:col>
      <xdr:colOff>101600</xdr:colOff>
      <xdr:row>95</xdr:row>
      <xdr:rowOff>119095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3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135622</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60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112176</xdr:rowOff>
    </xdr:from>
    <xdr:to>
      <xdr:col>116</xdr:col>
      <xdr:colOff>63500</xdr:colOff>
      <xdr:row>36</xdr:row>
      <xdr:rowOff>163452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284376"/>
          <a:ext cx="838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163452</xdr:rowOff>
    </xdr:from>
    <xdr:to>
      <xdr:col>111</xdr:col>
      <xdr:colOff>177800</xdr:colOff>
      <xdr:row>37</xdr:row>
      <xdr:rowOff>6335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35652"/>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6335</xdr:rowOff>
    </xdr:from>
    <xdr:to>
      <xdr:col>107</xdr:col>
      <xdr:colOff>50800</xdr:colOff>
      <xdr:row>37</xdr:row>
      <xdr:rowOff>61610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49985"/>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61610</xdr:rowOff>
    </xdr:from>
    <xdr:to>
      <xdr:col>102</xdr:col>
      <xdr:colOff>114300</xdr:colOff>
      <xdr:row>37</xdr:row>
      <xdr:rowOff>107765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405260"/>
          <a:ext cx="8890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61376</xdr:rowOff>
    </xdr:from>
    <xdr:to>
      <xdr:col>116</xdr:col>
      <xdr:colOff>114300</xdr:colOff>
      <xdr:row>36</xdr:row>
      <xdr:rowOff>162976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84253</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112652</xdr:rowOff>
    </xdr:from>
    <xdr:to>
      <xdr:col>112</xdr:col>
      <xdr:colOff>38100</xdr:colOff>
      <xdr:row>37</xdr:row>
      <xdr:rowOff>42802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59329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06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126985</xdr:rowOff>
    </xdr:from>
    <xdr:to>
      <xdr:col>107</xdr:col>
      <xdr:colOff>101600</xdr:colOff>
      <xdr:row>37</xdr:row>
      <xdr:rowOff>57135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9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73662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60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10810</xdr:rowOff>
    </xdr:from>
    <xdr:to>
      <xdr:col>102</xdr:col>
      <xdr:colOff>165100</xdr:colOff>
      <xdr:row>37</xdr:row>
      <xdr:rowOff>112410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128937</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61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56965</xdr:rowOff>
    </xdr:from>
    <xdr:to>
      <xdr:col>98</xdr:col>
      <xdr:colOff>38100</xdr:colOff>
      <xdr:row>37</xdr:row>
      <xdr:rowOff>158565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3642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64871</xdr:rowOff>
    </xdr:from>
    <xdr:to>
      <xdr:col>116</xdr:col>
      <xdr:colOff>63500</xdr:colOff>
      <xdr:row>56</xdr:row>
      <xdr:rowOff>72034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666071"/>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155338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2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72034</xdr:rowOff>
    </xdr:from>
    <xdr:to>
      <xdr:col>111</xdr:col>
      <xdr:colOff>177800</xdr:colOff>
      <xdr:row>57</xdr:row>
      <xdr:rowOff>11188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673234"/>
          <a:ext cx="889000" cy="1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83862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2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165722</xdr:rowOff>
    </xdr:from>
    <xdr:to>
      <xdr:col>107</xdr:col>
      <xdr:colOff>50800</xdr:colOff>
      <xdr:row>57</xdr:row>
      <xdr:rowOff>11188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766922"/>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81119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2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165722</xdr:rowOff>
    </xdr:from>
    <xdr:to>
      <xdr:col>102</xdr:col>
      <xdr:colOff>114300</xdr:colOff>
      <xdr:row>57</xdr:row>
      <xdr:rowOff>3873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76692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75252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82224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14071</xdr:rowOff>
    </xdr:from>
    <xdr:to>
      <xdr:col>116</xdr:col>
      <xdr:colOff>114300</xdr:colOff>
      <xdr:row>56</xdr:row>
      <xdr:rowOff>115671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36948</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21234</xdr:rowOff>
    </xdr:from>
    <xdr:to>
      <xdr:col>112</xdr:col>
      <xdr:colOff>38100</xdr:colOff>
      <xdr:row>56</xdr:row>
      <xdr:rowOff>122834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139361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3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131838</xdr:rowOff>
    </xdr:from>
    <xdr:to>
      <xdr:col>107</xdr:col>
      <xdr:colOff>101600</xdr:colOff>
      <xdr:row>57</xdr:row>
      <xdr:rowOff>61988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78515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114922</xdr:rowOff>
    </xdr:from>
    <xdr:to>
      <xdr:col>102</xdr:col>
      <xdr:colOff>165100</xdr:colOff>
      <xdr:row>57</xdr:row>
      <xdr:rowOff>45072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61599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4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124523</xdr:rowOff>
    </xdr:from>
    <xdr:to>
      <xdr:col>98</xdr:col>
      <xdr:colOff>38100</xdr:colOff>
      <xdr:row>57</xdr:row>
      <xdr:rowOff>54673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7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71200</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5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13447</xdr:rowOff>
    </xdr:from>
    <xdr:to>
      <xdr:col>116</xdr:col>
      <xdr:colOff>63500</xdr:colOff>
      <xdr:row>77</xdr:row>
      <xdr:rowOff>13905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321509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163506</xdr:rowOff>
    </xdr:from>
    <xdr:to>
      <xdr:col>111</xdr:col>
      <xdr:colOff>177800</xdr:colOff>
      <xdr:row>77</xdr:row>
      <xdr:rowOff>13447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93706"/>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163506</xdr:rowOff>
    </xdr:from>
    <xdr:to>
      <xdr:col>107</xdr:col>
      <xdr:colOff>50800</xdr:colOff>
      <xdr:row>77</xdr:row>
      <xdr:rowOff>2704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93706"/>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109150</xdr:rowOff>
    </xdr:from>
    <xdr:to>
      <xdr:col>102</xdr:col>
      <xdr:colOff>114300</xdr:colOff>
      <xdr:row>77</xdr:row>
      <xdr:rowOff>2704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139350"/>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134555</xdr:rowOff>
    </xdr:from>
    <xdr:to>
      <xdr:col>116</xdr:col>
      <xdr:colOff>114300</xdr:colOff>
      <xdr:row>77</xdr:row>
      <xdr:rowOff>64705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112982</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134097</xdr:rowOff>
    </xdr:from>
    <xdr:to>
      <xdr:col>112</xdr:col>
      <xdr:colOff>38100</xdr:colOff>
      <xdr:row>77</xdr:row>
      <xdr:rowOff>64247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55374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112706</xdr:rowOff>
    </xdr:from>
    <xdr:to>
      <xdr:col>107</xdr:col>
      <xdr:colOff>101600</xdr:colOff>
      <xdr:row>77</xdr:row>
      <xdr:rowOff>42856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33983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123354</xdr:rowOff>
    </xdr:from>
    <xdr:to>
      <xdr:col>102</xdr:col>
      <xdr:colOff>165100</xdr:colOff>
      <xdr:row>77</xdr:row>
      <xdr:rowOff>53504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44631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58350</xdr:rowOff>
    </xdr:from>
    <xdr:to>
      <xdr:col>98</xdr:col>
      <xdr:colOff>38100</xdr:colOff>
      <xdr:row>76</xdr:row>
      <xdr:rowOff>159950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8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のは、人件費、物件費、維持補修費、補助費等、普通建設事業費である。普通建設事業費については、更新整備が高い数値となっており、令和３年度に実施した千歳平小学校整備事業における校舎及び屋内運動場建設工事や、施設の老朽化に伴い改修を実施する文化交流プラザ改修事業の完了に伴い、令和４年度は減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にかけての数値よりも依然として高い状態である。今後も、公共施設の老朽化に伴う改修・更新事業費や法改正に伴うシステム改修費等の増加が見込まれることから、公共施設等総合管理計画や各種更新計画を策定及び活用し、また、費用の年度間の均衡を図るなどし、数値の低減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83439</xdr:rowOff>
    </xdr:from>
    <xdr:to>
      <xdr:col>24</xdr:col>
      <xdr:colOff>62865</xdr:colOff>
      <xdr:row>38</xdr:row>
      <xdr:rowOff>27178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8389"/>
          <a:ext cx="1270" cy="114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31005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27178</xdr:rowOff>
    </xdr:from>
    <xdr:to>
      <xdr:col>24</xdr:col>
      <xdr:colOff>152400</xdr:colOff>
      <xdr:row>38</xdr:row>
      <xdr:rowOff>27178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30116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83439</xdr:rowOff>
    </xdr:from>
    <xdr:to>
      <xdr:col>24</xdr:col>
      <xdr:colOff>152400</xdr:colOff>
      <xdr:row>31</xdr:row>
      <xdr:rowOff>83439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8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83439</xdr:rowOff>
    </xdr:from>
    <xdr:to>
      <xdr:col>24</xdr:col>
      <xdr:colOff>63500</xdr:colOff>
      <xdr:row>32</xdr:row>
      <xdr:rowOff>48260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8389"/>
          <a:ext cx="8382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7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37338</xdr:rowOff>
    </xdr:from>
    <xdr:to>
      <xdr:col>24</xdr:col>
      <xdr:colOff>114300</xdr:colOff>
      <xdr:row>36</xdr:row>
      <xdr:rowOff>138938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0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31496</xdr:rowOff>
    </xdr:from>
    <xdr:to>
      <xdr:col>19</xdr:col>
      <xdr:colOff>177800</xdr:colOff>
      <xdr:row>32</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789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58420</xdr:rowOff>
    </xdr:from>
    <xdr:to>
      <xdr:col>20</xdr:col>
      <xdr:colOff>38100</xdr:colOff>
      <xdr:row>36</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5969</xdr:rowOff>
    </xdr:from>
    <xdr:to>
      <xdr:col>15</xdr:col>
      <xdr:colOff>50800</xdr:colOff>
      <xdr:row>32</xdr:row>
      <xdr:rowOff>31496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149469"/>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59436</xdr:rowOff>
    </xdr:from>
    <xdr:to>
      <xdr:col>15</xdr:col>
      <xdr:colOff>101600</xdr:colOff>
      <xdr:row>36</xdr:row>
      <xdr:rowOff>161036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152163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5969</xdr:rowOff>
    </xdr:from>
    <xdr:to>
      <xdr:col>10</xdr:col>
      <xdr:colOff>114300</xdr:colOff>
      <xdr:row>32</xdr:row>
      <xdr:rowOff>19558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149469"/>
          <a:ext cx="889000" cy="3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17780</xdr:rowOff>
    </xdr:from>
    <xdr:to>
      <xdr:col>10</xdr:col>
      <xdr:colOff>165100</xdr:colOff>
      <xdr:row>36</xdr:row>
      <xdr:rowOff>119380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110507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38608</xdr:rowOff>
    </xdr:from>
    <xdr:to>
      <xdr:col>6</xdr:col>
      <xdr:colOff>38100</xdr:colOff>
      <xdr:row>36</xdr:row>
      <xdr:rowOff>140208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131335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32639</xdr:rowOff>
    </xdr:from>
    <xdr:to>
      <xdr:col>24</xdr:col>
      <xdr:colOff>114300</xdr:colOff>
      <xdr:row>31</xdr:row>
      <xdr:rowOff>134239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157116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168910</xdr:rowOff>
    </xdr:from>
    <xdr:to>
      <xdr:col>20</xdr:col>
      <xdr:colOff>38100</xdr:colOff>
      <xdr:row>32</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115587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152146</xdr:rowOff>
    </xdr:from>
    <xdr:to>
      <xdr:col>15</xdr:col>
      <xdr:colOff>101600</xdr:colOff>
      <xdr:row>32</xdr:row>
      <xdr:rowOff>82296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98823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126619</xdr:rowOff>
    </xdr:from>
    <xdr:to>
      <xdr:col>10</xdr:col>
      <xdr:colOff>165100</xdr:colOff>
      <xdr:row>30</xdr:row>
      <xdr:rowOff>56769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28</xdr:row>
      <xdr:rowOff>73296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140208</xdr:rowOff>
    </xdr:from>
    <xdr:to>
      <xdr:col>6</xdr:col>
      <xdr:colOff>38100</xdr:colOff>
      <xdr:row>32</xdr:row>
      <xdr:rowOff>70358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86885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60868</xdr:rowOff>
    </xdr:from>
    <xdr:to>
      <xdr:col>24</xdr:col>
      <xdr:colOff>63500</xdr:colOff>
      <xdr:row>52</xdr:row>
      <xdr:rowOff>121465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976268"/>
          <a:ext cx="8382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10796</xdr:rowOff>
    </xdr:from>
    <xdr:to>
      <xdr:col>19</xdr:col>
      <xdr:colOff>177800</xdr:colOff>
      <xdr:row>52</xdr:row>
      <xdr:rowOff>60868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583296"/>
          <a:ext cx="889000" cy="3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10796</xdr:rowOff>
    </xdr:from>
    <xdr:to>
      <xdr:col>15</xdr:col>
      <xdr:colOff>50800</xdr:colOff>
      <xdr:row>52</xdr:row>
      <xdr:rowOff>160727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583296"/>
          <a:ext cx="889000" cy="49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101703</xdr:rowOff>
    </xdr:from>
    <xdr:to>
      <xdr:col>10</xdr:col>
      <xdr:colOff>114300</xdr:colOff>
      <xdr:row>52</xdr:row>
      <xdr:rowOff>160727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845653"/>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70665</xdr:rowOff>
    </xdr:from>
    <xdr:to>
      <xdr:col>24</xdr:col>
      <xdr:colOff>114300</xdr:colOff>
      <xdr:row>53</xdr:row>
      <xdr:rowOff>815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9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93542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8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10068</xdr:rowOff>
    </xdr:from>
    <xdr:to>
      <xdr:col>20</xdr:col>
      <xdr:colOff>38100</xdr:colOff>
      <xdr:row>52</xdr:row>
      <xdr:rowOff>111668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128195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131446</xdr:rowOff>
    </xdr:from>
    <xdr:to>
      <xdr:col>15</xdr:col>
      <xdr:colOff>101600</xdr:colOff>
      <xdr:row>50</xdr:row>
      <xdr:rowOff>61596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5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78123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3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109927</xdr:rowOff>
    </xdr:from>
    <xdr:to>
      <xdr:col>10</xdr:col>
      <xdr:colOff>165100</xdr:colOff>
      <xdr:row>53</xdr:row>
      <xdr:rowOff>40077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56604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0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50903</xdr:rowOff>
    </xdr:from>
    <xdr:to>
      <xdr:col>6</xdr:col>
      <xdr:colOff>38100</xdr:colOff>
      <xdr:row>51</xdr:row>
      <xdr:rowOff>152503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7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169030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57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35308</xdr:rowOff>
    </xdr:from>
    <xdr:to>
      <xdr:col>24</xdr:col>
      <xdr:colOff>62865</xdr:colOff>
      <xdr:row>78</xdr:row>
      <xdr:rowOff>106025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722608"/>
          <a:ext cx="1270" cy="75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106025</xdr:rowOff>
    </xdr:from>
    <xdr:to>
      <xdr:col>24</xdr:col>
      <xdr:colOff>152400</xdr:colOff>
      <xdr:row>78</xdr:row>
      <xdr:rowOff>106025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153435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49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35308</xdr:rowOff>
    </xdr:from>
    <xdr:to>
      <xdr:col>24</xdr:col>
      <xdr:colOff>152400</xdr:colOff>
      <xdr:row>74</xdr:row>
      <xdr:rowOff>35308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72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34374</xdr:rowOff>
    </xdr:from>
    <xdr:to>
      <xdr:col>24</xdr:col>
      <xdr:colOff>63500</xdr:colOff>
      <xdr:row>74</xdr:row>
      <xdr:rowOff>57417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378774"/>
          <a:ext cx="838200" cy="36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109794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9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131367</xdr:rowOff>
    </xdr:from>
    <xdr:to>
      <xdr:col>24</xdr:col>
      <xdr:colOff>114300</xdr:colOff>
      <xdr:row>77</xdr:row>
      <xdr:rowOff>61517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34374</xdr:rowOff>
    </xdr:from>
    <xdr:to>
      <xdr:col>19</xdr:col>
      <xdr:colOff>177800</xdr:colOff>
      <xdr:row>73</xdr:row>
      <xdr:rowOff>20613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78774"/>
          <a:ext cx="889000" cy="1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57223</xdr:rowOff>
    </xdr:from>
    <xdr:to>
      <xdr:col>20</xdr:col>
      <xdr:colOff>38100</xdr:colOff>
      <xdr:row>76</xdr:row>
      <xdr:rowOff>158823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149950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20613</xdr:rowOff>
    </xdr:from>
    <xdr:to>
      <xdr:col>15</xdr:col>
      <xdr:colOff>50800</xdr:colOff>
      <xdr:row>73</xdr:row>
      <xdr:rowOff>40083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36463"/>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52584</xdr:rowOff>
    </xdr:from>
    <xdr:to>
      <xdr:col>10</xdr:col>
      <xdr:colOff>114300</xdr:colOff>
      <xdr:row>73</xdr:row>
      <xdr:rowOff>40083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225534"/>
          <a:ext cx="889000" cy="3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61299</xdr:rowOff>
    </xdr:from>
    <xdr:to>
      <xdr:col>10</xdr:col>
      <xdr:colOff>165100</xdr:colOff>
      <xdr:row>77</xdr:row>
      <xdr:rowOff>162899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154026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90886</xdr:rowOff>
    </xdr:from>
    <xdr:to>
      <xdr:col>6</xdr:col>
      <xdr:colOff>38100</xdr:colOff>
      <xdr:row>78</xdr:row>
      <xdr:rowOff>21036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8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6617</xdr:rowOff>
    </xdr:from>
    <xdr:to>
      <xdr:col>24</xdr:col>
      <xdr:colOff>114300</xdr:colOff>
      <xdr:row>74</xdr:row>
      <xdr:rowOff>108217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108985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155024</xdr:rowOff>
    </xdr:from>
    <xdr:to>
      <xdr:col>20</xdr:col>
      <xdr:colOff>38100</xdr:colOff>
      <xdr:row>72</xdr:row>
      <xdr:rowOff>85174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101701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0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141263</xdr:rowOff>
    </xdr:from>
    <xdr:to>
      <xdr:col>15</xdr:col>
      <xdr:colOff>101600</xdr:colOff>
      <xdr:row>73</xdr:row>
      <xdr:rowOff>71413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87940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160733</xdr:rowOff>
    </xdr:from>
    <xdr:to>
      <xdr:col>10</xdr:col>
      <xdr:colOff>165100</xdr:colOff>
      <xdr:row>73</xdr:row>
      <xdr:rowOff>90883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107410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1784</xdr:rowOff>
    </xdr:from>
    <xdr:to>
      <xdr:col>6</xdr:col>
      <xdr:colOff>38100</xdr:colOff>
      <xdr:row>71</xdr:row>
      <xdr:rowOff>103384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1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119911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19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71425</xdr:rowOff>
    </xdr:from>
    <xdr:to>
      <xdr:col>24</xdr:col>
      <xdr:colOff>63500</xdr:colOff>
      <xdr:row>91</xdr:row>
      <xdr:rowOff>159550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673375"/>
          <a:ext cx="838200" cy="8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71425</xdr:rowOff>
    </xdr:from>
    <xdr:to>
      <xdr:col>19</xdr:col>
      <xdr:colOff>177800</xdr:colOff>
      <xdr:row>92</xdr:row>
      <xdr:rowOff>101676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73375"/>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101676</xdr:rowOff>
    </xdr:from>
    <xdr:to>
      <xdr:col>15</xdr:col>
      <xdr:colOff>50800</xdr:colOff>
      <xdr:row>93</xdr:row>
      <xdr:rowOff>19483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875076"/>
          <a:ext cx="889000" cy="8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19483</xdr:rowOff>
    </xdr:from>
    <xdr:to>
      <xdr:col>10</xdr:col>
      <xdr:colOff>114300</xdr:colOff>
      <xdr:row>93</xdr:row>
      <xdr:rowOff>165469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5964333"/>
          <a:ext cx="889000" cy="1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108750</xdr:rowOff>
    </xdr:from>
    <xdr:to>
      <xdr:col>24</xdr:col>
      <xdr:colOff>114300</xdr:colOff>
      <xdr:row>92</xdr:row>
      <xdr:rowOff>38900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7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23677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6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20625</xdr:rowOff>
    </xdr:from>
    <xdr:to>
      <xdr:col>20</xdr:col>
      <xdr:colOff>38100</xdr:colOff>
      <xdr:row>91</xdr:row>
      <xdr:rowOff>122225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138752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3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50876</xdr:rowOff>
    </xdr:from>
    <xdr:to>
      <xdr:col>15</xdr:col>
      <xdr:colOff>101600</xdr:colOff>
      <xdr:row>92</xdr:row>
      <xdr:rowOff>152476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169003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59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140133</xdr:rowOff>
    </xdr:from>
    <xdr:to>
      <xdr:col>10</xdr:col>
      <xdr:colOff>165100</xdr:colOff>
      <xdr:row>93</xdr:row>
      <xdr:rowOff>70283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59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86810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68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114669</xdr:rowOff>
    </xdr:from>
    <xdr:to>
      <xdr:col>6</xdr:col>
      <xdr:colOff>38100</xdr:colOff>
      <xdr:row>94</xdr:row>
      <xdr:rowOff>44819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61346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3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138785</xdr:rowOff>
    </xdr:from>
    <xdr:to>
      <xdr:col>41</xdr:col>
      <xdr:colOff>50800</xdr:colOff>
      <xdr:row>38</xdr:row>
      <xdr:rowOff>139243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87985</xdr:rowOff>
    </xdr:from>
    <xdr:to>
      <xdr:col>36</xdr:col>
      <xdr:colOff>165100</xdr:colOff>
      <xdr:row>39</xdr:row>
      <xdr:rowOff>18135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9262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5093</xdr:rowOff>
    </xdr:from>
    <xdr:to>
      <xdr:col>55</xdr:col>
      <xdr:colOff>0</xdr:colOff>
      <xdr:row>55</xdr:row>
      <xdr:rowOff>83091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434843"/>
          <a:ext cx="838200" cy="7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137376</xdr:rowOff>
    </xdr:from>
    <xdr:to>
      <xdr:col>50</xdr:col>
      <xdr:colOff>114300</xdr:colOff>
      <xdr:row>55</xdr:row>
      <xdr:rowOff>5093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052776"/>
          <a:ext cx="889000" cy="3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137376</xdr:rowOff>
    </xdr:from>
    <xdr:to>
      <xdr:col>45</xdr:col>
      <xdr:colOff>177800</xdr:colOff>
      <xdr:row>55</xdr:row>
      <xdr:rowOff>104793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052776"/>
          <a:ext cx="889000" cy="4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104793</xdr:rowOff>
    </xdr:from>
    <xdr:to>
      <xdr:col>41</xdr:col>
      <xdr:colOff>50800</xdr:colOff>
      <xdr:row>56</xdr:row>
      <xdr:rowOff>45821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34543"/>
          <a:ext cx="8890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32291</xdr:rowOff>
    </xdr:from>
    <xdr:to>
      <xdr:col>55</xdr:col>
      <xdr:colOff>50800</xdr:colOff>
      <xdr:row>55</xdr:row>
      <xdr:rowOff>133891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55168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1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125743</xdr:rowOff>
    </xdr:from>
    <xdr:to>
      <xdr:col>50</xdr:col>
      <xdr:colOff>165100</xdr:colOff>
      <xdr:row>55</xdr:row>
      <xdr:rowOff>55893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3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72420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1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86576</xdr:rowOff>
    </xdr:from>
    <xdr:to>
      <xdr:col>46</xdr:col>
      <xdr:colOff>38100</xdr:colOff>
      <xdr:row>53</xdr:row>
      <xdr:rowOff>16726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33253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877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53993</xdr:rowOff>
    </xdr:from>
    <xdr:to>
      <xdr:col>41</xdr:col>
      <xdr:colOff>101600</xdr:colOff>
      <xdr:row>55</xdr:row>
      <xdr:rowOff>155593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5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166471</xdr:rowOff>
    </xdr:from>
    <xdr:to>
      <xdr:col>36</xdr:col>
      <xdr:colOff>165100</xdr:colOff>
      <xdr:row>56</xdr:row>
      <xdr:rowOff>96621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113148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40080</xdr:rowOff>
    </xdr:from>
    <xdr:to>
      <xdr:col>55</xdr:col>
      <xdr:colOff>0</xdr:colOff>
      <xdr:row>77</xdr:row>
      <xdr:rowOff>41190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727380"/>
          <a:ext cx="838200" cy="5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41190</xdr:rowOff>
    </xdr:from>
    <xdr:to>
      <xdr:col>50</xdr:col>
      <xdr:colOff>114300</xdr:colOff>
      <xdr:row>77</xdr:row>
      <xdr:rowOff>132924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42840"/>
          <a:ext cx="889000" cy="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73209</xdr:rowOff>
    </xdr:from>
    <xdr:to>
      <xdr:col>45</xdr:col>
      <xdr:colOff>177800</xdr:colOff>
      <xdr:row>77</xdr:row>
      <xdr:rowOff>132924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74859"/>
          <a:ext cx="889000" cy="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68246</xdr:rowOff>
    </xdr:from>
    <xdr:to>
      <xdr:col>41</xdr:col>
      <xdr:colOff>50800</xdr:colOff>
      <xdr:row>77</xdr:row>
      <xdr:rowOff>73209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755546"/>
          <a:ext cx="889000" cy="5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30326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160730</xdr:rowOff>
    </xdr:from>
    <xdr:to>
      <xdr:col>55</xdr:col>
      <xdr:colOff>50800</xdr:colOff>
      <xdr:row>74</xdr:row>
      <xdr:rowOff>90880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6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12157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5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161840</xdr:rowOff>
    </xdr:from>
    <xdr:to>
      <xdr:col>50</xdr:col>
      <xdr:colOff>165100</xdr:colOff>
      <xdr:row>77</xdr:row>
      <xdr:rowOff>91990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83117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82124</xdr:rowOff>
    </xdr:from>
    <xdr:to>
      <xdr:col>46</xdr:col>
      <xdr:colOff>38100</xdr:colOff>
      <xdr:row>78</xdr:row>
      <xdr:rowOff>12274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3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22409</xdr:rowOff>
    </xdr:from>
    <xdr:to>
      <xdr:col>41</xdr:col>
      <xdr:colOff>101600</xdr:colOff>
      <xdr:row>77</xdr:row>
      <xdr:rowOff>124009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140536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17446</xdr:rowOff>
    </xdr:from>
    <xdr:to>
      <xdr:col>36</xdr:col>
      <xdr:colOff>165100</xdr:colOff>
      <xdr:row>74</xdr:row>
      <xdr:rowOff>119046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135573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4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67810</xdr:rowOff>
    </xdr:from>
    <xdr:to>
      <xdr:col>55</xdr:col>
      <xdr:colOff>0</xdr:colOff>
      <xdr:row>93</xdr:row>
      <xdr:rowOff>141739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841210"/>
          <a:ext cx="838200" cy="24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141739</xdr:rowOff>
    </xdr:from>
    <xdr:to>
      <xdr:col>50</xdr:col>
      <xdr:colOff>114300</xdr:colOff>
      <xdr:row>94</xdr:row>
      <xdr:rowOff>121614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86589"/>
          <a:ext cx="889000" cy="1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102366</xdr:rowOff>
    </xdr:from>
    <xdr:to>
      <xdr:col>45</xdr:col>
      <xdr:colOff>177800</xdr:colOff>
      <xdr:row>94</xdr:row>
      <xdr:rowOff>121614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186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90449</xdr:rowOff>
    </xdr:from>
    <xdr:to>
      <xdr:col>41</xdr:col>
      <xdr:colOff>50800</xdr:colOff>
      <xdr:row>94</xdr:row>
      <xdr:rowOff>102366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0674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17010</xdr:rowOff>
    </xdr:from>
    <xdr:to>
      <xdr:col>55</xdr:col>
      <xdr:colOff>50800</xdr:colOff>
      <xdr:row>92</xdr:row>
      <xdr:rowOff>118610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7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39887</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64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90939</xdr:rowOff>
    </xdr:from>
    <xdr:to>
      <xdr:col>50</xdr:col>
      <xdr:colOff>165100</xdr:colOff>
      <xdr:row>94</xdr:row>
      <xdr:rowOff>21089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37616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8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70814</xdr:rowOff>
    </xdr:from>
    <xdr:to>
      <xdr:col>46</xdr:col>
      <xdr:colOff>38100</xdr:colOff>
      <xdr:row>95</xdr:row>
      <xdr:rowOff>964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1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17491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9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51566</xdr:rowOff>
    </xdr:from>
    <xdr:to>
      <xdr:col>41</xdr:col>
      <xdr:colOff>101600</xdr:colOff>
      <xdr:row>94</xdr:row>
      <xdr:rowOff>153166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169693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39649</xdr:rowOff>
    </xdr:from>
    <xdr:to>
      <xdr:col>36</xdr:col>
      <xdr:colOff>165100</xdr:colOff>
      <xdr:row>94</xdr:row>
      <xdr:rowOff>141249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157776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93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109048</xdr:rowOff>
    </xdr:from>
    <xdr:to>
      <xdr:col>85</xdr:col>
      <xdr:colOff>127000</xdr:colOff>
      <xdr:row>32</xdr:row>
      <xdr:rowOff>23285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52548"/>
          <a:ext cx="838200" cy="25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133642</xdr:rowOff>
    </xdr:from>
    <xdr:to>
      <xdr:col>81</xdr:col>
      <xdr:colOff>50800</xdr:colOff>
      <xdr:row>32</xdr:row>
      <xdr:rowOff>23285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448592"/>
          <a:ext cx="889000" cy="6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108304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133642</xdr:rowOff>
    </xdr:from>
    <xdr:to>
      <xdr:col>76</xdr:col>
      <xdr:colOff>114300</xdr:colOff>
      <xdr:row>32</xdr:row>
      <xdr:rowOff>121202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448592"/>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54163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121202</xdr:rowOff>
    </xdr:from>
    <xdr:to>
      <xdr:col>71</xdr:col>
      <xdr:colOff>177800</xdr:colOff>
      <xdr:row>32</xdr:row>
      <xdr:rowOff>138824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07602"/>
          <a:ext cx="889000" cy="1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77443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162824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58248</xdr:rowOff>
    </xdr:from>
    <xdr:to>
      <xdr:col>85</xdr:col>
      <xdr:colOff>177800</xdr:colOff>
      <xdr:row>30</xdr:row>
      <xdr:rowOff>159848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2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11275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143935</xdr:rowOff>
    </xdr:from>
    <xdr:to>
      <xdr:col>81</xdr:col>
      <xdr:colOff>101600</xdr:colOff>
      <xdr:row>32</xdr:row>
      <xdr:rowOff>74085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90612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2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82842</xdr:rowOff>
    </xdr:from>
    <xdr:to>
      <xdr:col>76</xdr:col>
      <xdr:colOff>165100</xdr:colOff>
      <xdr:row>32</xdr:row>
      <xdr:rowOff>12992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3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29519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1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70402</xdr:rowOff>
    </xdr:from>
    <xdr:to>
      <xdr:col>72</xdr:col>
      <xdr:colOff>38100</xdr:colOff>
      <xdr:row>33</xdr:row>
      <xdr:rowOff>552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5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17079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3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88024</xdr:rowOff>
    </xdr:from>
    <xdr:to>
      <xdr:col>67</xdr:col>
      <xdr:colOff>101600</xdr:colOff>
      <xdr:row>33</xdr:row>
      <xdr:rowOff>18174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34701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3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87716</xdr:rowOff>
    </xdr:from>
    <xdr:to>
      <xdr:col>85</xdr:col>
      <xdr:colOff>126364</xdr:colOff>
      <xdr:row>58</xdr:row>
      <xdr:rowOff>58048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174566"/>
          <a:ext cx="1269" cy="8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61875</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58048</xdr:rowOff>
    </xdr:from>
    <xdr:to>
      <xdr:col>86</xdr:col>
      <xdr:colOff>25400</xdr:colOff>
      <xdr:row>58</xdr:row>
      <xdr:rowOff>58048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34393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94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87716</xdr:rowOff>
    </xdr:from>
    <xdr:to>
      <xdr:col>86</xdr:col>
      <xdr:colOff>25400</xdr:colOff>
      <xdr:row>53</xdr:row>
      <xdr:rowOff>87716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17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107410</xdr:rowOff>
    </xdr:from>
    <xdr:to>
      <xdr:col>85</xdr:col>
      <xdr:colOff>127000</xdr:colOff>
      <xdr:row>53</xdr:row>
      <xdr:rowOff>87716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8851360"/>
          <a:ext cx="838200" cy="3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33540</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06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55113</xdr:rowOff>
    </xdr:from>
    <xdr:to>
      <xdr:col>85</xdr:col>
      <xdr:colOff>177800</xdr:colOff>
      <xdr:row>57</xdr:row>
      <xdr:rowOff>156713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107410</xdr:rowOff>
    </xdr:from>
    <xdr:to>
      <xdr:col>81</xdr:col>
      <xdr:colOff>50800</xdr:colOff>
      <xdr:row>54</xdr:row>
      <xdr:rowOff>28593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8851360"/>
          <a:ext cx="889000" cy="4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79725</xdr:rowOff>
    </xdr:from>
    <xdr:to>
      <xdr:col>81</xdr:col>
      <xdr:colOff>101600</xdr:colOff>
      <xdr:row>58</xdr:row>
      <xdr:rowOff>9875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28593</xdr:rowOff>
    </xdr:from>
    <xdr:to>
      <xdr:col>76</xdr:col>
      <xdr:colOff>114300</xdr:colOff>
      <xdr:row>54</xdr:row>
      <xdr:rowOff>130278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286893"/>
          <a:ext cx="889000" cy="1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62199</xdr:rowOff>
    </xdr:from>
    <xdr:to>
      <xdr:col>76</xdr:col>
      <xdr:colOff>165100</xdr:colOff>
      <xdr:row>57</xdr:row>
      <xdr:rowOff>163799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154926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130278</xdr:rowOff>
    </xdr:from>
    <xdr:to>
      <xdr:col>71</xdr:col>
      <xdr:colOff>177800</xdr:colOff>
      <xdr:row>56</xdr:row>
      <xdr:rowOff>1309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388578"/>
          <a:ext cx="889000" cy="2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101145</xdr:rowOff>
    </xdr:from>
    <xdr:to>
      <xdr:col>72</xdr:col>
      <xdr:colOff>38100</xdr:colOff>
      <xdr:row>58</xdr:row>
      <xdr:rowOff>31295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22422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101843</xdr:rowOff>
    </xdr:from>
    <xdr:to>
      <xdr:col>67</xdr:col>
      <xdr:colOff>101600</xdr:colOff>
      <xdr:row>58</xdr:row>
      <xdr:rowOff>31993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23120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36916</xdr:rowOff>
    </xdr:from>
    <xdr:to>
      <xdr:col>85</xdr:col>
      <xdr:colOff>177800</xdr:colOff>
      <xdr:row>53</xdr:row>
      <xdr:rowOff>138516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161393</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7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56610</xdr:rowOff>
    </xdr:from>
    <xdr:to>
      <xdr:col>81</xdr:col>
      <xdr:colOff>101600</xdr:colOff>
      <xdr:row>51</xdr:row>
      <xdr:rowOff>158210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88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3287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5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149243</xdr:rowOff>
    </xdr:from>
    <xdr:to>
      <xdr:col>76</xdr:col>
      <xdr:colOff>165100</xdr:colOff>
      <xdr:row>54</xdr:row>
      <xdr:rowOff>79393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95920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0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79478</xdr:rowOff>
    </xdr:from>
    <xdr:to>
      <xdr:col>72</xdr:col>
      <xdr:colOff>38100</xdr:colOff>
      <xdr:row>55</xdr:row>
      <xdr:rowOff>9628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26155</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1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121959</xdr:rowOff>
    </xdr:from>
    <xdr:to>
      <xdr:col>67</xdr:col>
      <xdr:colOff>101600</xdr:colOff>
      <xdr:row>56</xdr:row>
      <xdr:rowOff>52109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68636</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2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91348</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5898"/>
          <a:ext cx="8382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91348</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5898"/>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40548</xdr:rowOff>
    </xdr:from>
    <xdr:to>
      <xdr:col>81</xdr:col>
      <xdr:colOff>101600</xdr:colOff>
      <xdr:row>79</xdr:row>
      <xdr:rowOff>142148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133275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59072</xdr:rowOff>
    </xdr:from>
    <xdr:to>
      <xdr:col>85</xdr:col>
      <xdr:colOff>127000</xdr:colOff>
      <xdr:row>97</xdr:row>
      <xdr:rowOff>76789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89722"/>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18878</xdr:rowOff>
    </xdr:from>
    <xdr:to>
      <xdr:col>81</xdr:col>
      <xdr:colOff>50800</xdr:colOff>
      <xdr:row>97</xdr:row>
      <xdr:rowOff>59072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49528"/>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133978</xdr:rowOff>
    </xdr:from>
    <xdr:to>
      <xdr:col>76</xdr:col>
      <xdr:colOff>114300</xdr:colOff>
      <xdr:row>97</xdr:row>
      <xdr:rowOff>18878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93178"/>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84142</xdr:rowOff>
    </xdr:from>
    <xdr:to>
      <xdr:col>71</xdr:col>
      <xdr:colOff>177800</xdr:colOff>
      <xdr:row>96</xdr:row>
      <xdr:rowOff>133978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43342"/>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25989</xdr:rowOff>
    </xdr:from>
    <xdr:to>
      <xdr:col>85</xdr:col>
      <xdr:colOff>177800</xdr:colOff>
      <xdr:row>97</xdr:row>
      <xdr:rowOff>127589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4416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8272</xdr:rowOff>
    </xdr:from>
    <xdr:to>
      <xdr:col>81</xdr:col>
      <xdr:colOff>101600</xdr:colOff>
      <xdr:row>97</xdr:row>
      <xdr:rowOff>109872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100999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139528</xdr:rowOff>
    </xdr:from>
    <xdr:to>
      <xdr:col>76</xdr:col>
      <xdr:colOff>165100</xdr:colOff>
      <xdr:row>97</xdr:row>
      <xdr:rowOff>69678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60805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83178</xdr:rowOff>
    </xdr:from>
    <xdr:to>
      <xdr:col>72</xdr:col>
      <xdr:colOff>38100</xdr:colOff>
      <xdr:row>97</xdr:row>
      <xdr:rowOff>13328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4455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33342</xdr:rowOff>
    </xdr:from>
    <xdr:to>
      <xdr:col>67</xdr:col>
      <xdr:colOff>101600</xdr:colOff>
      <xdr:row>96</xdr:row>
      <xdr:rowOff>134942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151469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大きく増となっているのは、商工費、土木費であり、商工費については令和４年度から令和５年度にかけて行われるショッピングモールリーブ改修事業費補助金の皆増、また、地域企業に対する物価高騰対策としての補助事業の実施によるもの、土木費については、地域交流ホーム線整備事業、原々種農場・弥栄平線整備事業及び新納屋３号線外１整備事業の工事実施に伴う増である。一方、前年度より大きく減となっているのは、民生費と教育費であり、民生費については泊こども園整備事業の事業完了に伴う皆減、教育費については千歳平小学校整備事業の校舎及び屋内運動場建設工事完了に伴う減によるものである。今後の見通しについては、公共施設の老朽化に伴う改修・更新事業費や法改正に伴うシステム改修費等の増加が見込まれることから、費用の年度間の均衡を図るなど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ついては、令和３年度に比べ固定資産税のうち償却資産に対する課税が増となり、歳出については、令和３年度に実施した千歳平小学校整備事業の校舎及び屋内運動場の建設工事が完了したことにより減となっているが、普通建設事業費及び物件費に係る一般財源について財政調整基金で補填したことから、財政調整基金については減となり、実質単年度収支については引き続き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全会計において黒字となっており、連結実質赤字は生じていない。今後も各会計における各種制度の見直しや料金改定、経費削減による収支の安定化を図り、黒字の継続に努めていく。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年度から実施している起債の新規借入抑制策により、元利償還金は低減していく見込みである。今後も引き続き起債に頼らない財政運営の維持に努めていく。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等が上回っているため、将来負担比率は生じていないが、今後、公営企業会計において、起債の借入れを予定しており、公営企業債等繰入見込額の増加が見込まれることから、引き続き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及び物件費に係る一般財源について財政調整基金で補填したことから財政調整基金については減となったが、特定目的基金の積立てを行ったことから、基金全体の年度末残高は令和３年度よりも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今後、老朽化した施設の修繕等に係る費用が増加することが見込まれるため、公共施設の整備及び維持補修のための基金は減少していく見込みである。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新庁舎建設準備基金：老朽化が顕著となり、また、津波浸水想定範囲内に位置する現庁舎の建替え費用に充てるための基金。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電源立地地域対策交付金事業基金：電源立地地域対策交付金よる公共用施設の整備及び利便性向上等事業計画の実施に要する経費に充てるための基金。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公共施設等整備基金：公共施設の新規整備及び改修工事費用に充てるための基金。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地域企業長期発展推進基金：物価高騰の影響を受ける地域企業の事業継続又は再構築を支援するための基金。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駐留軍等再編対策事業基金：駐留軍等の再編により影響を受ける住民生活の利便性向上及び産業の振興に寄与する事業に充てるための基金。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新庁舎建設準備基金：現庁舎の建替え費用に充てるための基金として約５億円を積立てたことから増となった。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電源立地地域対策交付金事業基金：富ノ沢浄・配水場整備事業に要する経費に充てるため約７億６千万円積立てを行ったことから増となった。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公共施設等整備基金：村内の公共施設の整備事業に充てるため約２億６千万円取崩したことから減となった。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地域企業長期発展推進基金：約２億円を積立てし、地域企業経営継続（事業再構築）支援助成事業に充てるため約３千３百万円を取崩した。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駐留軍等再編対策事業基金：乳幼児等医療給付事業費用に充てるため約２千万円を取崩したことから減となった。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億円の積立を目標額としているため、今後も増加する見込みである。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電源立地地域対策交付金事業基金：富ノ沢浄・配水場整備事業に要する経費に充てるため年度計画をもって積立てと取崩しを行っていく。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公共施設等整備基金：今後計画されている各種施設の整備費用に充てるため減少する見込みである。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地域企業長期発展推進基金：地域企業の事業継続又は再構築を支援する事業に充てるため減少する見込みである。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駐留軍等再編対策事業基金：今後の乳幼児等医療費給付事業費用に充てるため減少する見込みである。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普通建設事業費及び物件費に係る一般財源について財政調整基金で補填したことから財政調整基金については減となった。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村長期事業整備計画及び村財政運営計画を基に、他歳入の見込みを精査した上で、財政調整基金を確保していく。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毎年度、起債の償還費用に充当しているため年々減少している。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5BDD93-0815-4BA2-897C-F522A26EB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DA4E23-8D15-4833-9F7F-FB0EB1E2C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70327A8-2978-4812-809B-F17377E9F0B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AE4D0F9-2854-4590-83F5-DDF19FAB876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10405F1-A7DA-4D23-ADAB-392453056BA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F6F2F92-97AD-4067-929E-0B69B34B96B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A3CADA3-A05D-4457-A9EA-EA2B8F76FB4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FA3B038-E596-4913-8848-87E97A3947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B010157-CD44-4744-BD37-DDC0F031AB9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53AA51-9E38-4CFC-9152-5657BAC8129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858480-2F2F-4D45-A99A-9A6EFAAC67D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D3DCADC-5A41-4BE5-BC01-2F42B7DA636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BD34EDE-E3C2-403C-984B-22731DF3B36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F6844B4-B43C-4D36-9E10-CBBE5DFC94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22F5704-866A-462D-946F-728737E09D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EBB0921-DC9E-4075-96FB-9A069411FA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F31E37-5A7A-4E83-A49B-55BEBC4A3B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833280F-2A1B-4C85-AD67-0C5422D2AE0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4E5DA98-A938-4B32-94D0-275477BE8D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A00C6A3-CA62-4FC5-8E5A-736DBC376B9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B4F8A23-DA31-4398-8E09-283AD117A3E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CBA17C-9AE5-495A-9DDB-209B7CB8DB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E340588-A73D-4BEF-B013-DAC7C9E900A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173994E-9007-4098-AD08-84CEB6E4CC7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ABC6F60-B512-4306-8C2E-829839855C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4262B25-4681-427D-BEAA-D4514F6E969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1D2DC9E-DD5B-46D9-93C1-ED0953959E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7528E40-A959-441C-8096-ADF6EA41724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7B7BD0A-51A8-4E78-8834-CB2F6953A9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77F2193-8F6A-46FB-977A-93DC2423B4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63F7BA1-3416-4F6A-85A4-5FD79DE5B94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79334C1-E05D-4279-97F8-F287328CFDA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1E6B55B-A0DA-4486-9743-99A7371189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D26887D-9EE0-432D-BB08-921037A231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0B6C83-363A-426E-A59B-C9BA4CA5B2C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C482D97-511B-4E0C-9A47-C403EF1DED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B979A1D-DE7E-4F57-879D-01C9C4AC91E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3D31CBF-F4F7-4C77-8186-A57DC799057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85C665F-4376-4582-9BA0-1CED889099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D813BA-F938-4B1B-8C84-55593ACF2C3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11CD29F-8F7C-4C36-85B8-4BDABF20ABD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B7D9FBC-F7F6-4759-A67B-FAAAA4F1A4E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ABD3C37-DDDC-4123-B7B8-C28955C7111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3A99430-F564-47E2-9CA2-F97453270A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993631B-C96D-4D64-8998-EF442742EA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D3D585-686D-4F10-ABB6-8E40B7CF4A1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F518168-EDE3-482C-9099-E58F79FC610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3A380CF-FA6A-4315-97FF-D0FFB874CE5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E13BD8F-02FD-466E-8DBC-91A3802A8A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04E2B9C-7C95-48A0-88C1-F9DCFABC76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9E25DF6-C026-4B6B-B91B-657E71C130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B76B7B5-5F77-43A9-BDFF-82E2AFF3D6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2FECDFA-5C88-4766-A759-34B489ACFD5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A598B6C-60E8-42C0-9B4E-81426B9A41B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0ABF94C-87F8-4C28-B849-DF76CB17A2A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EEE1B1F-0765-421D-BD8C-C283AE0AD3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F812931-5596-4848-893F-126116317F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有形固定資産減価償却率は、類似団体平均とほぼ同水準である。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当村の固定資産は、有形固定資産が大半を占めており、今後は公共施設等総合管理計画及び個別施設計画に基づいて計画的な長寿命化資産更新を行う必要がある。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3ECCE4-FE56-4085-8E12-2ADFFB56C5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E7948B9-90CC-454F-8304-06E90F6D88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D35D892-FE49-4CB4-AB03-222B62D5480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BD311D1-1CD6-41EA-BE05-BBAA6D052F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0D15A4E-60EC-4AD1-9D6A-051E1608982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166F08C-83B4-4CE8-A30D-2C7CF3241E4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53E12BA-9BCF-4D41-B266-4C670075DB7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6AA078A-62B4-4A22-9D6D-54B8EB077D8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F7F51E92-15C9-435D-8F1C-57C196C1DBE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8AFA5BA-46EE-4E21-9537-DF0F1661227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8AFE620-6F5B-4788-9506-D4E98356FF2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1E635DE-3839-4283-BB99-C97375E6EB5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F05C8AC-1CCD-4AA6-9219-123DE95F666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EFE3BC56-AC29-4E88-81B5-532AE5B9E97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870C758-2F8F-4458-850C-A9F89CD99D6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6E707A27-EA9A-4A72-A027-36CC2078109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953A94E-6EBF-4AB6-ABED-F975D9A225F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6C2D1C0-BB9F-4C2F-9B92-6D22B61C0C9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A01F9867-97D9-4FFD-883A-796B8287CEF9}"/>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14ACC449-3F7A-4CB0-BD66-F12F77878DC7}"/>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AF2FEEBA-FF75-4B8A-A207-E3AB5E58E816}"/>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230822F7-9A7B-4172-8371-C4D004992CAD}"/>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A2363532-8581-4428-A524-0CF448BF98AD}"/>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2" name="有形固定資産減価償却率平均値テキスト">
          <a:extLst>
            <a:ext uri="{FF2B5EF4-FFF2-40B4-BE49-F238E27FC236}">
              <a16:creationId xmlns:a16="http://schemas.microsoft.com/office/drawing/2014/main" id="{2E16E1AB-FFB8-41D8-9D17-F7365FE69FD7}"/>
            </a:ext>
          </a:extLst>
        </xdr:cNvPr>
        <xdr:cNvSpPr txBox="1"/>
      </xdr:nvSpPr>
      <xdr:spPr>
        <a:xfrm>
          <a:off x="4813300" y="6209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74E5B60C-931D-4CDF-B0AC-146CA5379CB4}"/>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6E0D3BE0-EB13-454C-81BD-F41DADC51B7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2A23DF4B-0D98-4993-80C3-AF9A2B2448E1}"/>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7CC54FE6-8D8A-466C-B168-959E7CF15B20}"/>
            </a:ext>
          </a:extLst>
        </xdr:cNvPr>
        <xdr:cNvSpPr/>
      </xdr:nvSpPr>
      <xdr:spPr>
        <a:xfrm>
          <a:off x="2476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9C08CF62-5D6D-40B8-A4E4-DEB463F4AD0D}"/>
            </a:ext>
          </a:extLst>
        </xdr:cNvPr>
        <xdr:cNvSpPr/>
      </xdr:nvSpPr>
      <xdr:spPr>
        <a:xfrm>
          <a:off x="1714500" y="61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D71CAE-D51F-425E-8E94-3123AF204AB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DC64E69-702A-4CC9-A033-B324C4B3DE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9B67933-0191-4116-BEA1-7201B72EFC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56690D2-7492-4840-8DF6-0A2146E2EE2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C849536-BEB4-4ACE-97F3-4B6C8941ED5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3" name="楕円 92">
          <a:extLst>
            <a:ext uri="{FF2B5EF4-FFF2-40B4-BE49-F238E27FC236}">
              <a16:creationId xmlns:a16="http://schemas.microsoft.com/office/drawing/2014/main" id="{CADCBEA7-5D48-4BC2-A7CB-69293C3440A7}"/>
            </a:ext>
          </a:extLst>
        </xdr:cNvPr>
        <xdr:cNvSpPr/>
      </xdr:nvSpPr>
      <xdr:spPr>
        <a:xfrm>
          <a:off x="4711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94" name="有形固定資産減価償却率該当値テキスト">
          <a:extLst>
            <a:ext uri="{FF2B5EF4-FFF2-40B4-BE49-F238E27FC236}">
              <a16:creationId xmlns:a16="http://schemas.microsoft.com/office/drawing/2014/main" id="{B340B6F0-5444-455A-B9AE-7D24F7D57D69}"/>
            </a:ext>
          </a:extLst>
        </xdr:cNvPr>
        <xdr:cNvSpPr txBox="1"/>
      </xdr:nvSpPr>
      <xdr:spPr>
        <a:xfrm>
          <a:off x="4813300"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95" name="楕円 94">
          <a:extLst>
            <a:ext uri="{FF2B5EF4-FFF2-40B4-BE49-F238E27FC236}">
              <a16:creationId xmlns:a16="http://schemas.microsoft.com/office/drawing/2014/main" id="{4DCF80F9-FF88-4633-AFBE-C2F2BBBEBB98}"/>
            </a:ext>
          </a:extLst>
        </xdr:cNvPr>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115661</xdr:rowOff>
    </xdr:to>
    <xdr:cxnSp macro="">
      <xdr:nvCxnSpPr>
        <xdr:cNvPr id="96" name="直線コネクタ 95">
          <a:extLst>
            <a:ext uri="{FF2B5EF4-FFF2-40B4-BE49-F238E27FC236}">
              <a16:creationId xmlns:a16="http://schemas.microsoft.com/office/drawing/2014/main" id="{E4E6D592-8140-4B00-B9F9-0D07E0AA7BFC}"/>
            </a:ext>
          </a:extLst>
        </xdr:cNvPr>
        <xdr:cNvCxnSpPr/>
      </xdr:nvCxnSpPr>
      <xdr:spPr>
        <a:xfrm>
          <a:off x="4051300" y="6177461"/>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163558</xdr:rowOff>
    </xdr:from>
    <xdr:to>
      <xdr:col>15</xdr:col>
      <xdr:colOff>187325</xdr:colOff>
      <xdr:row>32</xdr:row>
      <xdr:rowOff>93708</xdr:rowOff>
    </xdr:to>
    <xdr:sp macro="" textlink="">
      <xdr:nvSpPr>
        <xdr:cNvPr id="97" name="楕円 96">
          <a:extLst>
            <a:ext uri="{FF2B5EF4-FFF2-40B4-BE49-F238E27FC236}">
              <a16:creationId xmlns:a16="http://schemas.microsoft.com/office/drawing/2014/main" id="{4E133599-0613-498F-B29F-9B8D72DC8AF6}"/>
            </a:ext>
          </a:extLst>
        </xdr:cNvPr>
        <xdr:cNvSpPr/>
      </xdr:nvSpPr>
      <xdr:spPr>
        <a:xfrm>
          <a:off x="3238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90986</xdr:rowOff>
    </xdr:from>
    <xdr:to>
      <xdr:col>19</xdr:col>
      <xdr:colOff>136525</xdr:colOff>
      <xdr:row>32</xdr:row>
      <xdr:rowOff>42908</xdr:rowOff>
    </xdr:to>
    <xdr:cxnSp macro="">
      <xdr:nvCxnSpPr>
        <xdr:cNvPr id="98" name="直線コネクタ 97">
          <a:extLst>
            <a:ext uri="{FF2B5EF4-FFF2-40B4-BE49-F238E27FC236}">
              <a16:creationId xmlns:a16="http://schemas.microsoft.com/office/drawing/2014/main" id="{F9DFC69E-A93C-40EC-818D-2B664FD443FC}"/>
            </a:ext>
          </a:extLst>
        </xdr:cNvPr>
        <xdr:cNvCxnSpPr/>
      </xdr:nvCxnSpPr>
      <xdr:spPr>
        <a:xfrm flipV="1">
          <a:off x="3289300" y="6177461"/>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99" name="楕円 98">
          <a:extLst>
            <a:ext uri="{FF2B5EF4-FFF2-40B4-BE49-F238E27FC236}">
              <a16:creationId xmlns:a16="http://schemas.microsoft.com/office/drawing/2014/main" id="{C28E21F6-3C26-4943-8FB3-652E21E66981}"/>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42908</xdr:rowOff>
    </xdr:to>
    <xdr:cxnSp macro="">
      <xdr:nvCxnSpPr>
        <xdr:cNvPr id="100" name="直線コネクタ 99">
          <a:extLst>
            <a:ext uri="{FF2B5EF4-FFF2-40B4-BE49-F238E27FC236}">
              <a16:creationId xmlns:a16="http://schemas.microsoft.com/office/drawing/2014/main" id="{ECA19880-360E-4FEB-9739-E1F510265196}"/>
            </a:ext>
          </a:extLst>
        </xdr:cNvPr>
        <xdr:cNvCxnSpPr/>
      </xdr:nvCxnSpPr>
      <xdr:spPr>
        <a:xfrm>
          <a:off x="2527300" y="628541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104956</xdr:rowOff>
    </xdr:from>
    <xdr:to>
      <xdr:col>7</xdr:col>
      <xdr:colOff>187325</xdr:colOff>
      <xdr:row>32</xdr:row>
      <xdr:rowOff>35106</xdr:rowOff>
    </xdr:to>
    <xdr:sp macro="" textlink="">
      <xdr:nvSpPr>
        <xdr:cNvPr id="101" name="楕円 100">
          <a:extLst>
            <a:ext uri="{FF2B5EF4-FFF2-40B4-BE49-F238E27FC236}">
              <a16:creationId xmlns:a16="http://schemas.microsoft.com/office/drawing/2014/main" id="{7015162A-7300-44C1-A2B7-984D68439462}"/>
            </a:ext>
          </a:extLst>
        </xdr:cNvPr>
        <xdr:cNvSpPr/>
      </xdr:nvSpPr>
      <xdr:spPr>
        <a:xfrm>
          <a:off x="1714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155756</xdr:rowOff>
    </xdr:from>
    <xdr:to>
      <xdr:col>11</xdr:col>
      <xdr:colOff>136525</xdr:colOff>
      <xdr:row>32</xdr:row>
      <xdr:rowOff>27486</xdr:rowOff>
    </xdr:to>
    <xdr:cxnSp macro="">
      <xdr:nvCxnSpPr>
        <xdr:cNvPr id="102" name="直線コネクタ 101">
          <a:extLst>
            <a:ext uri="{FF2B5EF4-FFF2-40B4-BE49-F238E27FC236}">
              <a16:creationId xmlns:a16="http://schemas.microsoft.com/office/drawing/2014/main" id="{2E1F4B16-BEB4-43C5-8195-751251279846}"/>
            </a:ext>
          </a:extLst>
        </xdr:cNvPr>
        <xdr:cNvCxnSpPr/>
      </xdr:nvCxnSpPr>
      <xdr:spPr>
        <a:xfrm>
          <a:off x="1765300" y="624223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3" name="n_1aveValue有形固定資産減価償却率">
          <a:extLst>
            <a:ext uri="{FF2B5EF4-FFF2-40B4-BE49-F238E27FC236}">
              <a16:creationId xmlns:a16="http://schemas.microsoft.com/office/drawing/2014/main" id="{4B7AE3EC-ACDA-4E62-9855-FDF884155831}"/>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104" name="n_2aveValue有形固定資産減価償却率">
          <a:extLst>
            <a:ext uri="{FF2B5EF4-FFF2-40B4-BE49-F238E27FC236}">
              <a16:creationId xmlns:a16="http://schemas.microsoft.com/office/drawing/2014/main" id="{2A3894DA-445B-4C5B-9269-4A63DC41F184}"/>
            </a:ext>
          </a:extLst>
        </xdr:cNvPr>
        <xdr:cNvSpPr txBox="1"/>
      </xdr:nvSpPr>
      <xdr:spPr>
        <a:xfrm>
          <a:off x="308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105" name="n_3aveValue有形固定資産減価償却率">
          <a:extLst>
            <a:ext uri="{FF2B5EF4-FFF2-40B4-BE49-F238E27FC236}">
              <a16:creationId xmlns:a16="http://schemas.microsoft.com/office/drawing/2014/main" id="{C3E6CBAD-4F41-4C69-8E45-3FEBD16D169C}"/>
            </a:ext>
          </a:extLst>
        </xdr:cNvPr>
        <xdr:cNvSpPr txBox="1"/>
      </xdr:nvSpPr>
      <xdr:spPr>
        <a:xfrm>
          <a:off x="2324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106" name="n_4aveValue有形固定資産減価償却率">
          <a:extLst>
            <a:ext uri="{FF2B5EF4-FFF2-40B4-BE49-F238E27FC236}">
              <a16:creationId xmlns:a16="http://schemas.microsoft.com/office/drawing/2014/main" id="{A1D9CD2F-27EB-4BC2-BB64-CCCAB2DA7B78}"/>
            </a:ext>
          </a:extLst>
        </xdr:cNvPr>
        <xdr:cNvSpPr txBox="1"/>
      </xdr:nvSpPr>
      <xdr:spPr>
        <a:xfrm>
          <a:off x="15627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107" name="n_1mainValue有形固定資産減価償却率">
          <a:extLst>
            <a:ext uri="{FF2B5EF4-FFF2-40B4-BE49-F238E27FC236}">
              <a16:creationId xmlns:a16="http://schemas.microsoft.com/office/drawing/2014/main" id="{FC9D0E00-F28E-4874-B8C7-9C3FB581870B}"/>
            </a:ext>
          </a:extLst>
        </xdr:cNvPr>
        <xdr:cNvSpPr txBox="1"/>
      </xdr:nvSpPr>
      <xdr:spPr>
        <a:xfrm>
          <a:off x="38360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84835</xdr:rowOff>
    </xdr:from>
    <xdr:ext cx="405111" cy="259045"/>
    <xdr:sp macro="" textlink="">
      <xdr:nvSpPr>
        <xdr:cNvPr id="108" name="n_2mainValue有形固定資産減価償却率">
          <a:extLst>
            <a:ext uri="{FF2B5EF4-FFF2-40B4-BE49-F238E27FC236}">
              <a16:creationId xmlns:a16="http://schemas.microsoft.com/office/drawing/2014/main" id="{6436B2C6-3202-40F9-BB70-C82AE4914FC7}"/>
            </a:ext>
          </a:extLst>
        </xdr:cNvPr>
        <xdr:cNvSpPr txBox="1"/>
      </xdr:nvSpPr>
      <xdr:spPr>
        <a:xfrm>
          <a:off x="3086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109" name="n_3mainValue有形固定資産減価償却率">
          <a:extLst>
            <a:ext uri="{FF2B5EF4-FFF2-40B4-BE49-F238E27FC236}">
              <a16:creationId xmlns:a16="http://schemas.microsoft.com/office/drawing/2014/main" id="{E69B4253-1397-4C80-AB8B-8528280CA9B3}"/>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26233</xdr:rowOff>
    </xdr:from>
    <xdr:ext cx="405111" cy="259045"/>
    <xdr:sp macro="" textlink="">
      <xdr:nvSpPr>
        <xdr:cNvPr id="110" name="n_4mainValue有形固定資産減価償却率">
          <a:extLst>
            <a:ext uri="{FF2B5EF4-FFF2-40B4-BE49-F238E27FC236}">
              <a16:creationId xmlns:a16="http://schemas.microsoft.com/office/drawing/2014/main" id="{B0FCC4F5-F6C1-45B8-A4B4-CF246001B524}"/>
            </a:ext>
          </a:extLst>
        </xdr:cNvPr>
        <xdr:cNvSpPr txBox="1"/>
      </xdr:nvSpPr>
      <xdr:spPr>
        <a:xfrm>
          <a:off x="1562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D528563-DC89-40F2-A531-5DBE31CBB30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40D8BDC-9B5B-47A2-986E-0302A11F3A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ED47B368-83E4-4B73-B100-0909C0223578}"/>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2252790-EF8D-4362-A64C-8FF1E9A10B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9FCE222-3C79-4F51-8F23-6605F439C5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374DA72-0279-4826-A9C3-643732834D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DCB1B5C7-38A5-4835-AFD9-2847175830C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B1F0D1F-88A0-4CB5-9A7E-217AE0216F6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80B008E-EEBD-4B26-A287-577D36D74A0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C96418EE-5877-4EA4-A1EF-20EA25B8F84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377189E-D59B-4E3B-80B7-CB1EAA2EAD1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D62C95C-EF68-406E-92EB-0EFF5AB422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C2F8438-60E7-46E1-BB05-C7AAD1C9A44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年であった。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業務支出のうち、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移転費用支出が令和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102,085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減少しており、それに伴って年数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また、当村は普通会計における起債の借入制限策を実施していることから、今後も年数は減少していく見込みである。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AC93D1C-8ACF-40DD-9F06-4747D4D630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7A3BBFE-6B31-4074-914B-4949569502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3D47691-9EA7-43C7-BF6A-D47554D5ABE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BB90C2D-052C-4734-8F71-153434F8FE0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899A0EB4-F562-4EED-979D-947EA5982C45}"/>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7CB4984-B71E-4F9F-8E92-50578DCCA4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660A728-C17B-41DB-8698-E8B9BF1C879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4FA0F36A-9E31-43C7-B8BC-22EF266B284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A5F0E36-3CC8-4FB6-93BD-74EDAEEB688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06D87D8-B783-4CC6-8B8B-3F8301B0685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C8F69AD-E986-4D6D-B3DB-8FF09E60AB3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859C32E-C48F-411E-84EB-05E2EA26055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D396E7D-CB82-4298-A166-6C509982928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B97EC81-48F2-4A22-A513-49CD1BB1ED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949C576-6825-45FA-91BA-AD3A49C6F4C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27874EAA-89CE-498C-B83D-4CD6AEACD269}"/>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82A6DE6A-6217-4F01-B207-ADFECE6FD563}"/>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34FD974F-ABD1-4F2F-8F0D-3E2D251A935C}"/>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9591CAC-DB29-4DB8-8FFB-F9386E62F2C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EFCD225-25B2-4656-80DC-AE1B7C8BD48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3C7A53B8-8985-4BC9-BE30-F59A9D9EC9AB}"/>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0BEEC63E-8663-438F-931F-CC0D9EC66CC4}"/>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16883100-977B-4C44-BC0C-EB6F3BC0F7A3}"/>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B83C3478-C17A-4146-AA69-CA59EA62C2D9}"/>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A887CB08-4B5B-485A-91F9-CBBA170B9DA9}"/>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31C0846F-0C8D-4B3B-963F-99E916167B2C}"/>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5C545EF-E0F2-44FD-A8EB-8E30DF68F44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4707F79-2C3B-4FFF-93FC-8EAC569BDA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1521609-EEA0-4B7C-A02A-A68C0B2B636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D097C3B-F08C-4343-9AD8-7D04A309F82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DA78690-7296-402C-BCF5-4D217E81F6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12093</xdr:rowOff>
    </xdr:from>
    <xdr:ext cx="469744" cy="259045"/>
    <xdr:sp macro="" textlink="">
      <xdr:nvSpPr>
        <xdr:cNvPr id="155" name="n_1aveValue債務償還比率">
          <a:extLst>
            <a:ext uri="{FF2B5EF4-FFF2-40B4-BE49-F238E27FC236}">
              <a16:creationId xmlns:a16="http://schemas.microsoft.com/office/drawing/2014/main" id="{024D8144-BD81-4A7B-9EFA-E5DF36DFAEB9}"/>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6" name="n_2aveValue債務償還比率">
          <a:extLst>
            <a:ext uri="{FF2B5EF4-FFF2-40B4-BE49-F238E27FC236}">
              <a16:creationId xmlns:a16="http://schemas.microsoft.com/office/drawing/2014/main" id="{98AF2E4A-0DE5-494D-9199-4E052618C44E}"/>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7" name="n_3aveValue債務償還比率">
          <a:extLst>
            <a:ext uri="{FF2B5EF4-FFF2-40B4-BE49-F238E27FC236}">
              <a16:creationId xmlns:a16="http://schemas.microsoft.com/office/drawing/2014/main" id="{CF9DD2B3-7CF4-41A3-A73A-57D7F4F75C96}"/>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8" name="n_4aveValue債務償還比率">
          <a:extLst>
            <a:ext uri="{FF2B5EF4-FFF2-40B4-BE49-F238E27FC236}">
              <a16:creationId xmlns:a16="http://schemas.microsoft.com/office/drawing/2014/main" id="{32706258-5819-4D30-8EB3-61203512CD5E}"/>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88AF0FA-E165-4E5D-9D64-C2E18DF5BF2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CC1DDA8-41A6-4650-AA33-CDE0FB63FB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11CF35A-CCC5-47EE-B664-158FA394DC9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32559A9-59D1-4366-A300-FE33A0E4A5A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44308ACC-122D-490C-8D3B-691B37CBAB9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A38669CE-6B0A-464D-A42B-753C3C9540D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14A214-6B74-49C2-B002-98EAAC6EA3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A197F9-4A7C-4DF9-BE59-C24C2DD209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8F630B-3BD7-47DC-922F-7C25070308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9E5172-C92E-4F73-905F-C693B7EF92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409691-1769-4127-AA7E-C037DDF471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DD4E997-1F81-41F6-BFAA-1E4D9FFAF4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9C1DCA-3910-4781-8634-A204AE517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D9D075-9524-40C0-9CEF-D77A5EF846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51B103-862A-4848-9E2E-8881160FCC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1D0626-3910-4B85-9240-215ACE32CD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C4A9E2-F653-4D9A-9438-C2DCB99B7C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ACC91A-D139-4B2D-993A-3A31684C868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B8BF17-5EE4-44DC-A545-B2E653AFED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3C6D70-3970-44B7-AD47-BC2B92EA33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366200-3982-481A-BB4D-E46D3C88CD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D9EB6E3-22A9-4FBF-9438-EB9E8C0F03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D7E109-5ACD-448B-9683-94A073D13C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FCE6A8-39D0-46C6-8878-62978D86BE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71ECF8-8FA3-40A0-B3FE-A29A6C146F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70C75F-1B65-4627-9C7F-577CA0BCB7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32B4749-377F-44D8-B8AC-8E0EAE4371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CB6A77-21BE-4755-B12B-8AA5ADA17D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064900-455B-4BA0-B712-2ECB315414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97E2CC-25ED-4A33-983E-36156F16B2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9FC3E7-DA5C-493C-8FC8-A29F7CEE83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6C41718-5EAF-4F8E-ADDE-36E839018E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5F1B2A-731F-4023-B952-886BB460F3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7C1183-540D-43ED-B33C-B41B2E12FA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D0BD652-8FEE-405F-B011-937EC39979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FD3481-2ACD-4665-83FB-159C874A80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947C70-DD78-41F2-8E1D-83EC834323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F5C524-E34B-4783-96DA-72D61A45AA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47EA02-3C20-49DF-A7FC-7C59B8AF14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A50702-9B6C-4800-A3A5-B9429CDE86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2D42E6-799C-4188-A0DA-FC73475EBF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B97254-1B47-42A6-907B-0B464C0271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EA06DF-A59E-4527-BD86-2F4154B090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3CFEA0-1CF1-4499-B5B2-6D38179E4D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959BB2-99C1-4D8D-9EEA-178A80E57F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204819-46D0-4211-8CA9-35D26CE6123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BD8A5F-EADB-4F47-8CF5-3B2A17E40BC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9C7E6E-E92A-44E9-B0A3-DE9AFD5D9D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EF89AD-EA2D-42A1-90A1-008B3F321A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8C0582A-5161-4607-963E-937A56E388B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11DA129-16AE-4692-8F2E-3FE82524E6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21CEA72-4F43-4B8A-937F-2326CA54CC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D3F579F-BB29-409C-9C6A-A90268E4EC6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98835B3-A1C1-43C3-BA0D-0A6099CEEE7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8CDC81-EC1B-4D24-9BCB-251CD89E3F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FA387AD-533F-4018-B7E6-53BA857E7DC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467E0A1-84E9-402B-87D9-F20D68CC3F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E927A17-0E97-46E4-9883-A4C174DD993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C42495-4A12-4FD3-B1D5-F5A1E049DF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FB1042-1462-43C5-99A0-88221148A33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D7AF03-2F4D-4C79-946A-965661C9A8D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3427E29D-DA0E-4EA5-94EF-4EB9BA5BEDD7}"/>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B78DB7ED-4A7D-46D5-B20A-D31CBC749F5E}"/>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D762B1FF-6BE4-4F2F-8059-E25208109873}"/>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9DC01B0E-279B-4CC1-AD67-899B31EEF5FF}"/>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7BB1F915-5F62-474F-9DD8-0F2E3B5A19CF}"/>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E86C90A0-C4B7-4814-9D34-B6B327AD4B57}"/>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3662C55-05AC-4E62-BBBA-F1A8E442F8D2}"/>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B4E5CF82-91BC-4A17-A884-8A1836B9B9F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B63B8D77-35F7-4F64-84B2-0BFE4D79994A}"/>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016AFFA4-C319-410C-A144-53B50022ADF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8A6FF6BE-DECB-466C-9D1C-2428A51835CE}"/>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6398CA-AF79-48DB-AB8E-A59D38B7E65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0C3D26-97FF-4E53-946C-56ADD21F77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B8EB3A3-115A-4B56-BBBD-02984391D9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5DF729-FC71-4D9F-A4AC-70AD237B65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BC6CE2-B625-4C52-B2D9-F510715A73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135890</xdr:rowOff>
    </xdr:from>
    <xdr:to>
      <xdr:col>24</xdr:col>
      <xdr:colOff>114300</xdr:colOff>
      <xdr:row>41</xdr:row>
      <xdr:rowOff>66040</xdr:rowOff>
    </xdr:to>
    <xdr:sp macro="" textlink="">
      <xdr:nvSpPr>
        <xdr:cNvPr id="73" name="楕円 72">
          <a:extLst>
            <a:ext uri="{FF2B5EF4-FFF2-40B4-BE49-F238E27FC236}">
              <a16:creationId xmlns:a16="http://schemas.microsoft.com/office/drawing/2014/main" id="{EE0F389D-A653-4F8A-956A-950CAC652EF3}"/>
            </a:ext>
          </a:extLst>
        </xdr:cNvPr>
        <xdr:cNvSpPr/>
      </xdr:nvSpPr>
      <xdr:spPr>
        <a:xfrm>
          <a:off x="4584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8BCBA1AC-BFE2-4F3E-A601-574DF9800B86}"/>
            </a:ext>
          </a:extLst>
        </xdr:cNvPr>
        <xdr:cNvSpPr txBox="1"/>
      </xdr:nvSpPr>
      <xdr:spPr>
        <a:xfrm>
          <a:off x="46736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5" name="楕円 74">
          <a:extLst>
            <a:ext uri="{FF2B5EF4-FFF2-40B4-BE49-F238E27FC236}">
              <a16:creationId xmlns:a16="http://schemas.microsoft.com/office/drawing/2014/main" id="{83FF8BF5-C8B7-42B0-BA2C-836E66A98D70}"/>
            </a:ext>
          </a:extLst>
        </xdr:cNvPr>
        <xdr:cNvSpPr/>
      </xdr:nvSpPr>
      <xdr:spPr>
        <a:xfrm>
          <a:off x="3746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15240</xdr:rowOff>
    </xdr:from>
    <xdr:to>
      <xdr:col>24</xdr:col>
      <xdr:colOff>63500</xdr:colOff>
      <xdr:row>41</xdr:row>
      <xdr:rowOff>17145</xdr:rowOff>
    </xdr:to>
    <xdr:cxnSp macro="">
      <xdr:nvCxnSpPr>
        <xdr:cNvPr id="76" name="直線コネクタ 75">
          <a:extLst>
            <a:ext uri="{FF2B5EF4-FFF2-40B4-BE49-F238E27FC236}">
              <a16:creationId xmlns:a16="http://schemas.microsoft.com/office/drawing/2014/main" id="{156ED5D7-BBDC-4655-8FCE-7F1A3B660917}"/>
            </a:ext>
          </a:extLst>
        </xdr:cNvPr>
        <xdr:cNvCxnSpPr/>
      </xdr:nvCxnSpPr>
      <xdr:spPr>
        <a:xfrm flipV="1">
          <a:off x="3797300" y="70446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7" name="楕円 76">
          <a:extLst>
            <a:ext uri="{FF2B5EF4-FFF2-40B4-BE49-F238E27FC236}">
              <a16:creationId xmlns:a16="http://schemas.microsoft.com/office/drawing/2014/main" id="{0559C1BC-8B55-4E35-898C-FA8E2CFD52B0}"/>
            </a:ext>
          </a:extLst>
        </xdr:cNvPr>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17145</xdr:rowOff>
    </xdr:from>
    <xdr:to>
      <xdr:col>19</xdr:col>
      <xdr:colOff>177800</xdr:colOff>
      <xdr:row>41</xdr:row>
      <xdr:rowOff>19050</xdr:rowOff>
    </xdr:to>
    <xdr:cxnSp macro="">
      <xdr:nvCxnSpPr>
        <xdr:cNvPr id="78" name="直線コネクタ 77">
          <a:extLst>
            <a:ext uri="{FF2B5EF4-FFF2-40B4-BE49-F238E27FC236}">
              <a16:creationId xmlns:a16="http://schemas.microsoft.com/office/drawing/2014/main" id="{2827F31B-881C-43A5-AA8A-0ADE4826BDBC}"/>
            </a:ext>
          </a:extLst>
        </xdr:cNvPr>
        <xdr:cNvCxnSpPr/>
      </xdr:nvCxnSpPr>
      <xdr:spPr>
        <a:xfrm flipV="1">
          <a:off x="2908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143510</xdr:rowOff>
    </xdr:from>
    <xdr:to>
      <xdr:col>10</xdr:col>
      <xdr:colOff>165100</xdr:colOff>
      <xdr:row>41</xdr:row>
      <xdr:rowOff>73660</xdr:rowOff>
    </xdr:to>
    <xdr:sp macro="" textlink="">
      <xdr:nvSpPr>
        <xdr:cNvPr id="79" name="楕円 78">
          <a:extLst>
            <a:ext uri="{FF2B5EF4-FFF2-40B4-BE49-F238E27FC236}">
              <a16:creationId xmlns:a16="http://schemas.microsoft.com/office/drawing/2014/main" id="{AF222965-EFF9-4084-96D5-EBE5E3B84BF6}"/>
            </a:ext>
          </a:extLst>
        </xdr:cNvPr>
        <xdr:cNvSpPr/>
      </xdr:nvSpPr>
      <xdr:spPr>
        <a:xfrm>
          <a:off x="1968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19050</xdr:rowOff>
    </xdr:from>
    <xdr:to>
      <xdr:col>15</xdr:col>
      <xdr:colOff>50800</xdr:colOff>
      <xdr:row>41</xdr:row>
      <xdr:rowOff>22860</xdr:rowOff>
    </xdr:to>
    <xdr:cxnSp macro="">
      <xdr:nvCxnSpPr>
        <xdr:cNvPr id="80" name="直線コネクタ 79">
          <a:extLst>
            <a:ext uri="{FF2B5EF4-FFF2-40B4-BE49-F238E27FC236}">
              <a16:creationId xmlns:a16="http://schemas.microsoft.com/office/drawing/2014/main" id="{DE87243F-0EA4-4481-975C-A95BC2F38524}"/>
            </a:ext>
          </a:extLst>
        </xdr:cNvPr>
        <xdr:cNvCxnSpPr/>
      </xdr:nvCxnSpPr>
      <xdr:spPr>
        <a:xfrm flipV="1">
          <a:off x="2019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141605</xdr:rowOff>
    </xdr:from>
    <xdr:to>
      <xdr:col>6</xdr:col>
      <xdr:colOff>38100</xdr:colOff>
      <xdr:row>41</xdr:row>
      <xdr:rowOff>71755</xdr:rowOff>
    </xdr:to>
    <xdr:sp macro="" textlink="">
      <xdr:nvSpPr>
        <xdr:cNvPr id="81" name="楕円 80">
          <a:extLst>
            <a:ext uri="{FF2B5EF4-FFF2-40B4-BE49-F238E27FC236}">
              <a16:creationId xmlns:a16="http://schemas.microsoft.com/office/drawing/2014/main" id="{E3C9643B-32C0-4D64-8B09-6049FC1A457A}"/>
            </a:ext>
          </a:extLst>
        </xdr:cNvPr>
        <xdr:cNvSpPr/>
      </xdr:nvSpPr>
      <xdr:spPr>
        <a:xfrm>
          <a:off x="1079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20955</xdr:rowOff>
    </xdr:from>
    <xdr:to>
      <xdr:col>10</xdr:col>
      <xdr:colOff>114300</xdr:colOff>
      <xdr:row>41</xdr:row>
      <xdr:rowOff>22860</xdr:rowOff>
    </xdr:to>
    <xdr:cxnSp macro="">
      <xdr:nvCxnSpPr>
        <xdr:cNvPr id="82" name="直線コネクタ 81">
          <a:extLst>
            <a:ext uri="{FF2B5EF4-FFF2-40B4-BE49-F238E27FC236}">
              <a16:creationId xmlns:a16="http://schemas.microsoft.com/office/drawing/2014/main" id="{2DAFACD3-0E17-4819-8323-A7CFC4F65E37}"/>
            </a:ext>
          </a:extLst>
        </xdr:cNvPr>
        <xdr:cNvCxnSpPr/>
      </xdr:nvCxnSpPr>
      <xdr:spPr>
        <a:xfrm>
          <a:off x="1130300" y="705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3A06FA3D-EF22-4495-A2CB-A082D27D3476}"/>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BA13357E-EB12-4922-9EF8-1FAA89CB3F83}"/>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68E43BC0-1625-415F-A73F-F0A554192A6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AAE08BD3-B126-4AD8-8B83-AFDE354AF39C}"/>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73812190-77D3-4F59-AEBF-8CE8B5B0DC73}"/>
            </a:ext>
          </a:extLst>
        </xdr:cNvPr>
        <xdr:cNvSpPr txBox="1"/>
      </xdr:nvSpPr>
      <xdr:spPr>
        <a:xfrm>
          <a:off x="3582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8" name="n_2mainValue【道路】&#10;有形固定資産減価償却率">
          <a:extLst>
            <a:ext uri="{FF2B5EF4-FFF2-40B4-BE49-F238E27FC236}">
              <a16:creationId xmlns:a16="http://schemas.microsoft.com/office/drawing/2014/main" id="{AD6DE2AB-8261-4F3A-83FA-61C45C59419E}"/>
            </a:ext>
          </a:extLst>
        </xdr:cNvPr>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CDF9FEF6-97D2-4173-BFC5-2904D4A8AEAC}"/>
            </a:ext>
          </a:extLst>
        </xdr:cNvPr>
        <xdr:cNvSpPr txBox="1"/>
      </xdr:nvSpPr>
      <xdr:spPr>
        <a:xfrm>
          <a:off x="1816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81ED1552-9E20-426C-96EE-EDD11EDC840D}"/>
            </a:ext>
          </a:extLst>
        </xdr:cNvPr>
        <xdr:cNvSpPr txBox="1"/>
      </xdr:nvSpPr>
      <xdr:spPr>
        <a:xfrm>
          <a:off x="9277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4F0AFA2-331D-4097-8E5D-49F1427E41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DED9B0E-0304-484A-BBB1-6BB1FB5EDB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D50736D-DB2F-45B3-81E8-5A9B2791FE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C82F5C7-5486-40C7-A450-A9382E0BA3C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C8A7DB9-42B3-4363-B293-74BC5BE6FA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2655C98-4F03-4D7C-AA81-D7809D5763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ED7427-C630-4ED6-879D-7DE89E8F0E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5BADCA-417C-4D6A-89FC-0957463CC1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F585610-61DF-4CED-BB7B-74E31CCBE62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ABF4A7B-753D-4A8E-AAFF-2F2ED347644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44A65F-8DCA-4C22-A596-AB1E8B4BA7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EE972BF-863E-4493-AB02-1516AC0EFB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093D847-CE0B-4099-87B2-F57DFA71FA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5992C8B-9ED6-4B06-A929-1F8FAC4B384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F8D9674-FEEC-4C5E-A88E-538E55BC2EF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C74D3A5-D8C6-4921-862A-CDEF769518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D861DE9-80DD-4C2F-9454-82D36575899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70721E8-3B8E-4FBF-A92A-F7FCC483D6F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C1B7903-925A-45F8-91D9-117F2CC13BE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47AAC5-1969-4744-B436-13D9E92D23C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4D3CCF1-4FAB-422B-9E23-B3CABF5FCF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3057CFC-5A76-41EE-886D-A96BBF8E429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F2D3810-004D-47A1-B391-23F76973C0C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E363F25F-BF06-44D1-BF34-F81984256172}"/>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BE6F3E71-977E-4F28-AF6D-D1DEDC24AD1D}"/>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608FB103-9153-42FC-9D87-7A8C69252B2B}"/>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5E2A4E80-9101-432E-8D41-CF2E949F597E}"/>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EFA01296-32C9-46DA-B8FB-C8E91D466BD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7360C16C-9D87-4BA7-B0B1-62FB90022D86}"/>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8E7BD8C6-029E-40D4-8E9E-9A3F3AA62946}"/>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E2AB1364-1C6B-4441-ACB6-2E2B7FF92CF7}"/>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CB4ACF10-720A-4539-B4A1-F001396379D6}"/>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87439E8F-CC40-458E-94FC-309EE8E25B20}"/>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10AFEAED-297F-468D-9AA4-43A1CBAD082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7C1112-4CA3-48BA-B43D-23F7C4BBB0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D2C05B-7E8E-4F37-A6F8-CC80F89BE8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55B0197-E2A2-4335-B31F-FE400DA273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2960CA-7268-4210-9DA2-E9F5A70956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6CA3D7-277E-415E-928E-CA1CBDC51E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165570</xdr:rowOff>
    </xdr:from>
    <xdr:to>
      <xdr:col>55</xdr:col>
      <xdr:colOff>50800</xdr:colOff>
      <xdr:row>39</xdr:row>
      <xdr:rowOff>95720</xdr:rowOff>
    </xdr:to>
    <xdr:sp macro="" textlink="">
      <xdr:nvSpPr>
        <xdr:cNvPr id="130" name="楕円 129">
          <a:extLst>
            <a:ext uri="{FF2B5EF4-FFF2-40B4-BE49-F238E27FC236}">
              <a16:creationId xmlns:a16="http://schemas.microsoft.com/office/drawing/2014/main" id="{655143E3-09F6-4F18-9B11-ED638B81FD2E}"/>
            </a:ext>
          </a:extLst>
        </xdr:cNvPr>
        <xdr:cNvSpPr/>
      </xdr:nvSpPr>
      <xdr:spPr>
        <a:xfrm>
          <a:off x="10426700" y="6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143997</xdr:rowOff>
    </xdr:from>
    <xdr:ext cx="534377" cy="259045"/>
    <xdr:sp macro="" textlink="">
      <xdr:nvSpPr>
        <xdr:cNvPr id="131" name="【道路】&#10;一人当たり延長該当値テキスト">
          <a:extLst>
            <a:ext uri="{FF2B5EF4-FFF2-40B4-BE49-F238E27FC236}">
              <a16:creationId xmlns:a16="http://schemas.microsoft.com/office/drawing/2014/main" id="{A472B3E8-532F-47FB-BC94-5FCC4DD363E6}"/>
            </a:ext>
          </a:extLst>
        </xdr:cNvPr>
        <xdr:cNvSpPr txBox="1"/>
      </xdr:nvSpPr>
      <xdr:spPr>
        <a:xfrm>
          <a:off x="10515600" y="66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6007</xdr:rowOff>
    </xdr:from>
    <xdr:to>
      <xdr:col>50</xdr:col>
      <xdr:colOff>165100</xdr:colOff>
      <xdr:row>39</xdr:row>
      <xdr:rowOff>107607</xdr:rowOff>
    </xdr:to>
    <xdr:sp macro="" textlink="">
      <xdr:nvSpPr>
        <xdr:cNvPr id="132" name="楕円 131">
          <a:extLst>
            <a:ext uri="{FF2B5EF4-FFF2-40B4-BE49-F238E27FC236}">
              <a16:creationId xmlns:a16="http://schemas.microsoft.com/office/drawing/2014/main" id="{A7FCEFDE-3B52-4A0F-9524-8BEF1B397C36}"/>
            </a:ext>
          </a:extLst>
        </xdr:cNvPr>
        <xdr:cNvSpPr/>
      </xdr:nvSpPr>
      <xdr:spPr>
        <a:xfrm>
          <a:off x="9588500" y="6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44920</xdr:rowOff>
    </xdr:from>
    <xdr:to>
      <xdr:col>55</xdr:col>
      <xdr:colOff>0</xdr:colOff>
      <xdr:row>39</xdr:row>
      <xdr:rowOff>56807</xdr:rowOff>
    </xdr:to>
    <xdr:cxnSp macro="">
      <xdr:nvCxnSpPr>
        <xdr:cNvPr id="133" name="直線コネクタ 132">
          <a:extLst>
            <a:ext uri="{FF2B5EF4-FFF2-40B4-BE49-F238E27FC236}">
              <a16:creationId xmlns:a16="http://schemas.microsoft.com/office/drawing/2014/main" id="{762EC4C4-C606-4A58-930E-0B5D7CCF3E12}"/>
            </a:ext>
          </a:extLst>
        </xdr:cNvPr>
        <xdr:cNvCxnSpPr/>
      </xdr:nvCxnSpPr>
      <xdr:spPr>
        <a:xfrm flipV="1">
          <a:off x="9639300" y="6731470"/>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11799</xdr:rowOff>
    </xdr:from>
    <xdr:to>
      <xdr:col>46</xdr:col>
      <xdr:colOff>38100</xdr:colOff>
      <xdr:row>39</xdr:row>
      <xdr:rowOff>113399</xdr:rowOff>
    </xdr:to>
    <xdr:sp macro="" textlink="">
      <xdr:nvSpPr>
        <xdr:cNvPr id="134" name="楕円 133">
          <a:extLst>
            <a:ext uri="{FF2B5EF4-FFF2-40B4-BE49-F238E27FC236}">
              <a16:creationId xmlns:a16="http://schemas.microsoft.com/office/drawing/2014/main" id="{0FC2D29A-1CB6-4749-9188-CFEF059D732F}"/>
            </a:ext>
          </a:extLst>
        </xdr:cNvPr>
        <xdr:cNvSpPr/>
      </xdr:nvSpPr>
      <xdr:spPr>
        <a:xfrm>
          <a:off x="8699500" y="6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56807</xdr:rowOff>
    </xdr:from>
    <xdr:to>
      <xdr:col>50</xdr:col>
      <xdr:colOff>114300</xdr:colOff>
      <xdr:row>39</xdr:row>
      <xdr:rowOff>62599</xdr:rowOff>
    </xdr:to>
    <xdr:cxnSp macro="">
      <xdr:nvCxnSpPr>
        <xdr:cNvPr id="135" name="直線コネクタ 134">
          <a:extLst>
            <a:ext uri="{FF2B5EF4-FFF2-40B4-BE49-F238E27FC236}">
              <a16:creationId xmlns:a16="http://schemas.microsoft.com/office/drawing/2014/main" id="{F0958434-2FA7-41D4-AACE-3C12485ED095}"/>
            </a:ext>
          </a:extLst>
        </xdr:cNvPr>
        <xdr:cNvCxnSpPr/>
      </xdr:nvCxnSpPr>
      <xdr:spPr>
        <a:xfrm flipV="1">
          <a:off x="8750300" y="674335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25705</xdr:rowOff>
    </xdr:from>
    <xdr:to>
      <xdr:col>41</xdr:col>
      <xdr:colOff>101600</xdr:colOff>
      <xdr:row>39</xdr:row>
      <xdr:rowOff>127305</xdr:rowOff>
    </xdr:to>
    <xdr:sp macro="" textlink="">
      <xdr:nvSpPr>
        <xdr:cNvPr id="136" name="楕円 135">
          <a:extLst>
            <a:ext uri="{FF2B5EF4-FFF2-40B4-BE49-F238E27FC236}">
              <a16:creationId xmlns:a16="http://schemas.microsoft.com/office/drawing/2014/main" id="{9185C38F-D5CE-4173-8BFE-636225D4C524}"/>
            </a:ext>
          </a:extLst>
        </xdr:cNvPr>
        <xdr:cNvSpPr/>
      </xdr:nvSpPr>
      <xdr:spPr>
        <a:xfrm>
          <a:off x="7810500" y="67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62599</xdr:rowOff>
    </xdr:from>
    <xdr:to>
      <xdr:col>45</xdr:col>
      <xdr:colOff>177800</xdr:colOff>
      <xdr:row>39</xdr:row>
      <xdr:rowOff>76505</xdr:rowOff>
    </xdr:to>
    <xdr:cxnSp macro="">
      <xdr:nvCxnSpPr>
        <xdr:cNvPr id="137" name="直線コネクタ 136">
          <a:extLst>
            <a:ext uri="{FF2B5EF4-FFF2-40B4-BE49-F238E27FC236}">
              <a16:creationId xmlns:a16="http://schemas.microsoft.com/office/drawing/2014/main" id="{B571B28E-2862-4D6E-A680-241B967676C0}"/>
            </a:ext>
          </a:extLst>
        </xdr:cNvPr>
        <xdr:cNvCxnSpPr/>
      </xdr:nvCxnSpPr>
      <xdr:spPr>
        <a:xfrm flipV="1">
          <a:off x="7861300" y="674914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78759</xdr:rowOff>
    </xdr:from>
    <xdr:to>
      <xdr:col>36</xdr:col>
      <xdr:colOff>165100</xdr:colOff>
      <xdr:row>40</xdr:row>
      <xdr:rowOff>8909</xdr:rowOff>
    </xdr:to>
    <xdr:sp macro="" textlink="">
      <xdr:nvSpPr>
        <xdr:cNvPr id="138" name="楕円 137">
          <a:extLst>
            <a:ext uri="{FF2B5EF4-FFF2-40B4-BE49-F238E27FC236}">
              <a16:creationId xmlns:a16="http://schemas.microsoft.com/office/drawing/2014/main" id="{23F88897-8907-4A08-A953-7A8AC40A13F0}"/>
            </a:ext>
          </a:extLst>
        </xdr:cNvPr>
        <xdr:cNvSpPr/>
      </xdr:nvSpPr>
      <xdr:spPr>
        <a:xfrm>
          <a:off x="6921500" y="67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76505</xdr:rowOff>
    </xdr:from>
    <xdr:to>
      <xdr:col>41</xdr:col>
      <xdr:colOff>50800</xdr:colOff>
      <xdr:row>39</xdr:row>
      <xdr:rowOff>129559</xdr:rowOff>
    </xdr:to>
    <xdr:cxnSp macro="">
      <xdr:nvCxnSpPr>
        <xdr:cNvPr id="139" name="直線コネクタ 138">
          <a:extLst>
            <a:ext uri="{FF2B5EF4-FFF2-40B4-BE49-F238E27FC236}">
              <a16:creationId xmlns:a16="http://schemas.microsoft.com/office/drawing/2014/main" id="{D71289E2-E716-43AF-8B69-337098A402DF}"/>
            </a:ext>
          </a:extLst>
        </xdr:cNvPr>
        <xdr:cNvCxnSpPr/>
      </xdr:nvCxnSpPr>
      <xdr:spPr>
        <a:xfrm flipV="1">
          <a:off x="6972300" y="6763055"/>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98DEB6E3-5718-402C-A572-BF8C965A5ED6}"/>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0F2755B4-E084-4B36-9737-30EB357ADC30}"/>
            </a:ext>
          </a:extLst>
        </xdr:cNvPr>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48BD72D9-9D1E-4E69-BFD2-A8C007F01BC2}"/>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61EBCC49-EC1B-45F0-AAA6-3E38C9D065C7}"/>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98734</xdr:rowOff>
    </xdr:from>
    <xdr:ext cx="534377" cy="259045"/>
    <xdr:sp macro="" textlink="">
      <xdr:nvSpPr>
        <xdr:cNvPr id="144" name="n_1mainValue【道路】&#10;一人当たり延長">
          <a:extLst>
            <a:ext uri="{FF2B5EF4-FFF2-40B4-BE49-F238E27FC236}">
              <a16:creationId xmlns:a16="http://schemas.microsoft.com/office/drawing/2014/main" id="{98672007-11C8-4CCB-AD36-A6C6A4D594D6}"/>
            </a:ext>
          </a:extLst>
        </xdr:cNvPr>
        <xdr:cNvSpPr txBox="1"/>
      </xdr:nvSpPr>
      <xdr:spPr>
        <a:xfrm>
          <a:off x="9359411" y="67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104526</xdr:rowOff>
    </xdr:from>
    <xdr:ext cx="534377" cy="259045"/>
    <xdr:sp macro="" textlink="">
      <xdr:nvSpPr>
        <xdr:cNvPr id="145" name="n_2mainValue【道路】&#10;一人当たり延長">
          <a:extLst>
            <a:ext uri="{FF2B5EF4-FFF2-40B4-BE49-F238E27FC236}">
              <a16:creationId xmlns:a16="http://schemas.microsoft.com/office/drawing/2014/main" id="{934BC1F2-4596-47E8-804F-C371E3C1B5B4}"/>
            </a:ext>
          </a:extLst>
        </xdr:cNvPr>
        <xdr:cNvSpPr txBox="1"/>
      </xdr:nvSpPr>
      <xdr:spPr>
        <a:xfrm>
          <a:off x="8483111" y="6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118432</xdr:rowOff>
    </xdr:from>
    <xdr:ext cx="534377" cy="259045"/>
    <xdr:sp macro="" textlink="">
      <xdr:nvSpPr>
        <xdr:cNvPr id="146" name="n_3mainValue【道路】&#10;一人当たり延長">
          <a:extLst>
            <a:ext uri="{FF2B5EF4-FFF2-40B4-BE49-F238E27FC236}">
              <a16:creationId xmlns:a16="http://schemas.microsoft.com/office/drawing/2014/main" id="{0B386871-D962-4765-BEA2-E20E51C51254}"/>
            </a:ext>
          </a:extLst>
        </xdr:cNvPr>
        <xdr:cNvSpPr txBox="1"/>
      </xdr:nvSpPr>
      <xdr:spPr>
        <a:xfrm>
          <a:off x="75941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36</xdr:rowOff>
    </xdr:from>
    <xdr:ext cx="534377" cy="259045"/>
    <xdr:sp macro="" textlink="">
      <xdr:nvSpPr>
        <xdr:cNvPr id="147" name="n_4mainValue【道路】&#10;一人当たり延長">
          <a:extLst>
            <a:ext uri="{FF2B5EF4-FFF2-40B4-BE49-F238E27FC236}">
              <a16:creationId xmlns:a16="http://schemas.microsoft.com/office/drawing/2014/main" id="{54253FBF-B80E-4D5A-AAA6-7F691D7CC845}"/>
            </a:ext>
          </a:extLst>
        </xdr:cNvPr>
        <xdr:cNvSpPr txBox="1"/>
      </xdr:nvSpPr>
      <xdr:spPr>
        <a:xfrm>
          <a:off x="6705111" y="68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B961DBF-FE95-4C8A-9E45-8CE82537C6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A7C723A-3EB2-4016-B10D-3E16F84735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A68F38DE-B6B0-4C72-B9C8-E03D355E89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5833443-14B4-46E3-B68B-94C5423C9F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9AE9E1-EC05-49E7-BAAA-9E6E9DF6B4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06262F2-89D1-4B9D-8397-9B5BDBE828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6D535A-7199-4289-AE92-67A1D0B99CD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BF5503-DA4D-4DE0-AFD9-5618AA7CAF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2266053-99AA-4F6B-82DA-D065C6157F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1EC73C9-6B50-4FDD-A6C6-52687425AD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3FC15FC-9B07-4C66-AF07-6E34EFD09C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B5624D7-2641-44ED-8737-48F66EDB56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2995A68-4A57-4918-A6E1-92844333E00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46CB0F8-3F07-4A5F-8935-ECE84F8C86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8B1DD0F-3217-4E89-A804-6D0431629F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A00BFBD-3842-402C-8071-6D9F798FA69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99827D3-61C4-4AB3-A551-B407DA9633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E150C6E-8BFF-4E61-83A7-1F0CDB24B4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423E2F5-D35F-43CA-9183-82909133B1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F6CB465-3B34-48BD-907D-84D6D482CC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DDB194E-8048-48E8-ABEB-7D65F0A374B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E5BF64A-2CD6-48D8-B157-AAAD454C1F0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9462AF1-B6FF-46D5-B213-7859B4C5205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58A5B53-DCA7-460F-B68C-405475EF9E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EC752E2-9893-4D10-9612-4231E431D8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FE5E6406-AAB0-4CEB-9F26-ECACDAC20F91}"/>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71EAD3B1-267C-4FAC-A519-EBB9BAEFC60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88A1236-E6A3-447F-96C9-8AF9EC4D3BB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2C96D7A-F55A-4AD7-9894-4B021ECBAE9C}"/>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E9F2C0A7-FCA1-4C3D-B85C-92B06792054B}"/>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17A5409-D6F3-43AD-8F6E-06B68919292D}"/>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A1E67D07-87B7-4286-BDB8-24DE6127A9CA}"/>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F50CB25C-B8C5-47DC-A1B0-FF8D0497817E}"/>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9CD5826A-DE53-4A8F-82A2-2F6D8C415B9A}"/>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E38C3612-6C74-40F9-AFEF-3C8B65DECB93}"/>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5628AF8F-CD13-4212-A466-66C61B70B703}"/>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276F6E-F15E-4DB7-BFC7-7C1CA59AC1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094BED-2388-434D-91AE-9BE77E13E4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60EA06-A644-4BB0-AB96-2298170C76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608436-A232-4284-B4FC-998BBA5604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E32AA86-E400-4E12-AF13-3809AE30E5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a:extLst>
            <a:ext uri="{FF2B5EF4-FFF2-40B4-BE49-F238E27FC236}">
              <a16:creationId xmlns:a16="http://schemas.microsoft.com/office/drawing/2014/main" id="{A6165B30-A3F9-432B-9122-E3669FFFD5CC}"/>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1FB277D-F4DE-4571-9C7B-8E3B6CD4852B}"/>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1" name="楕円 190">
          <a:extLst>
            <a:ext uri="{FF2B5EF4-FFF2-40B4-BE49-F238E27FC236}">
              <a16:creationId xmlns:a16="http://schemas.microsoft.com/office/drawing/2014/main" id="{7DE32885-C321-42EA-A8DB-BB78A0FFEA5A}"/>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138793</xdr:rowOff>
    </xdr:to>
    <xdr:cxnSp macro="">
      <xdr:nvCxnSpPr>
        <xdr:cNvPr id="192" name="直線コネクタ 191">
          <a:extLst>
            <a:ext uri="{FF2B5EF4-FFF2-40B4-BE49-F238E27FC236}">
              <a16:creationId xmlns:a16="http://schemas.microsoft.com/office/drawing/2014/main" id="{05905F04-0D0F-4C38-B8EC-DFCEED0B3FAD}"/>
            </a:ext>
          </a:extLst>
        </xdr:cNvPr>
        <xdr:cNvCxnSpPr/>
      </xdr:nvCxnSpPr>
      <xdr:spPr>
        <a:xfrm>
          <a:off x="3797300" y="1037027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a:extLst>
            <a:ext uri="{FF2B5EF4-FFF2-40B4-BE49-F238E27FC236}">
              <a16:creationId xmlns:a16="http://schemas.microsoft.com/office/drawing/2014/main" id="{AB97CD8C-C41F-4251-9DAF-BE433C8C42A2}"/>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83276</xdr:rowOff>
    </xdr:to>
    <xdr:cxnSp macro="">
      <xdr:nvCxnSpPr>
        <xdr:cNvPr id="194" name="直線コネクタ 193">
          <a:extLst>
            <a:ext uri="{FF2B5EF4-FFF2-40B4-BE49-F238E27FC236}">
              <a16:creationId xmlns:a16="http://schemas.microsoft.com/office/drawing/2014/main" id="{B1177F85-4303-4B7F-BBFA-CD45E9EAC904}"/>
            </a:ext>
          </a:extLst>
        </xdr:cNvPr>
        <xdr:cNvCxnSpPr/>
      </xdr:nvCxnSpPr>
      <xdr:spPr>
        <a:xfrm>
          <a:off x="2908300" y="1037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xdr:rowOff>
    </xdr:from>
    <xdr:to>
      <xdr:col>10</xdr:col>
      <xdr:colOff>165100</xdr:colOff>
      <xdr:row>60</xdr:row>
      <xdr:rowOff>106317</xdr:rowOff>
    </xdr:to>
    <xdr:sp macro="" textlink="">
      <xdr:nvSpPr>
        <xdr:cNvPr id="195" name="楕円 194">
          <a:extLst>
            <a:ext uri="{FF2B5EF4-FFF2-40B4-BE49-F238E27FC236}">
              <a16:creationId xmlns:a16="http://schemas.microsoft.com/office/drawing/2014/main" id="{2CDFEFF2-9200-4EBD-9FAF-98287393AE46}"/>
            </a:ext>
          </a:extLst>
        </xdr:cNvPr>
        <xdr:cNvSpPr/>
      </xdr:nvSpPr>
      <xdr:spPr>
        <a:xfrm>
          <a:off x="1968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55517</xdr:rowOff>
    </xdr:from>
    <xdr:to>
      <xdr:col>15</xdr:col>
      <xdr:colOff>50800</xdr:colOff>
      <xdr:row>60</xdr:row>
      <xdr:rowOff>83276</xdr:rowOff>
    </xdr:to>
    <xdr:cxnSp macro="">
      <xdr:nvCxnSpPr>
        <xdr:cNvPr id="196" name="直線コネクタ 195">
          <a:extLst>
            <a:ext uri="{FF2B5EF4-FFF2-40B4-BE49-F238E27FC236}">
              <a16:creationId xmlns:a16="http://schemas.microsoft.com/office/drawing/2014/main" id="{A722D9A1-79A8-4A19-B04F-C90EC6BBBD83}"/>
            </a:ext>
          </a:extLst>
        </xdr:cNvPr>
        <xdr:cNvCxnSpPr/>
      </xdr:nvCxnSpPr>
      <xdr:spPr>
        <a:xfrm>
          <a:off x="2019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7" name="楕円 196">
          <a:extLst>
            <a:ext uri="{FF2B5EF4-FFF2-40B4-BE49-F238E27FC236}">
              <a16:creationId xmlns:a16="http://schemas.microsoft.com/office/drawing/2014/main" id="{5D88D1C3-1197-4210-BEB2-515F21C07F84}"/>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55517</xdr:rowOff>
    </xdr:to>
    <xdr:cxnSp macro="">
      <xdr:nvCxnSpPr>
        <xdr:cNvPr id="198" name="直線コネクタ 197">
          <a:extLst>
            <a:ext uri="{FF2B5EF4-FFF2-40B4-BE49-F238E27FC236}">
              <a16:creationId xmlns:a16="http://schemas.microsoft.com/office/drawing/2014/main" id="{31ABDFF3-E80A-4ABA-B1CC-90534E17B187}"/>
            </a:ext>
          </a:extLst>
        </xdr:cNvPr>
        <xdr:cNvCxnSpPr/>
      </xdr:nvCxnSpPr>
      <xdr:spPr>
        <a:xfrm>
          <a:off x="1130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4ED6190-3DCE-4F60-820B-B61B68DB0D78}"/>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CEFE168-F4E0-4D5B-894B-05D47B34938F}"/>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08B3D6F-5665-4622-B9CB-9BFCED08EFC7}"/>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AA17F86-26E9-449E-B521-B4C05274406D}"/>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6962B11-DF92-404C-AB8B-7E6203F4B3F3}"/>
            </a:ext>
          </a:extLst>
        </xdr:cNvPr>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A358EE9-5060-4E06-85D1-A6426601AB6F}"/>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122844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6467140-69C6-4EFE-87C8-75514F68276F}"/>
            </a:ext>
          </a:extLst>
        </xdr:cNvPr>
        <xdr:cNvSpPr txBox="1"/>
      </xdr:nvSpPr>
      <xdr:spPr>
        <a:xfrm>
          <a:off x="1816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BA0CA7A-ECF4-4000-AB62-9C9CD906D0FD}"/>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E490C06-4CC3-43F8-95ED-95178172327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E42D7B5-DDA4-47B7-83FA-4581018573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1CAF4CF-D2E1-468F-9EFC-A51D54276C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D08538A-1EDC-4FD5-A2DF-A4D0CD802ED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BF027B8-E9DF-4E79-B1C8-FC89B04924C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2D3D803-4B44-44D7-AF25-303619B488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973F92F-0EDF-4338-85AA-DFC74ED9FD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433F2FF-4319-4094-B50A-7BE2F6E83C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A197E38-17AC-4FD0-AC73-03C0B1CAA5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2B3F37A-4B15-4E5C-80A7-E83E627EB6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8F35826-3DB4-44F3-B15F-E52FD6D829D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68577B8-735E-4077-8F0F-6A1115CF88B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766BD70-92D5-45A8-8E6E-D67B952B6E9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D493DA75-3902-4978-9387-05A93864133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2364455-3094-493B-903A-DC1A045C72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E2CC0D2-D8ED-46E4-99C6-67973914813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2529D75-80D9-4924-AE8E-BED08EE8C66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7B78F646-3F4B-4EAC-BAA1-0556872F13A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348B798-1A2C-4581-861E-9F2541F78A0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DA462E99-DD3D-427F-A374-BF2049EE3A6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E96D533-9471-4283-A31B-BCD6C83945B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8EF9383-B814-4F72-A3DF-E19D440F91B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9AD10AB-3DA7-43B2-A72D-B5AD966F25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33AE9B1-5F26-4774-9C9B-DDB17AD71E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096E5F1-461D-42EF-856B-A5D6E54E01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1C05BAA4-91E5-49C8-A091-8934971E2F86}"/>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4BA53A3-29B1-4D2F-B0FF-46E8060E3D55}"/>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A57D8C35-A996-4CEB-BA1C-C3FE40713A51}"/>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1F876BB8-A9E2-4297-BC22-C8145288AE51}"/>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BE832F78-0717-4CF8-A354-8053E45FDCE8}"/>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82F5E19-7ADC-4B4E-93F1-5611AC96101A}"/>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55FAC8A2-4B56-4322-8B0F-F219751017E3}"/>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1EAE1DFA-E4D1-4B12-97FE-6C344B88164D}"/>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184D8D1E-3A2C-473E-9A5F-A4A32F4F51B0}"/>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AD762221-A028-4F93-A924-EBB39013CC32}"/>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C26A31A1-29AE-42FE-9FFA-3525775DF69F}"/>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245753A-5C1C-4AFE-822E-4D831E8CD56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12723F-71C4-4B33-B6DE-E75CFA396F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953EA3F-29C5-49F7-A566-4AD4ACFB38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A172A8F-4E5C-49BA-9D4A-B5C2720B91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C80DBE2-A2FE-4F00-9020-1108F9ABE1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56788</xdr:rowOff>
    </xdr:from>
    <xdr:to>
      <xdr:col>55</xdr:col>
      <xdr:colOff>50800</xdr:colOff>
      <xdr:row>63</xdr:row>
      <xdr:rowOff>158388</xdr:rowOff>
    </xdr:to>
    <xdr:sp macro="" textlink="">
      <xdr:nvSpPr>
        <xdr:cNvPr id="248" name="楕円 247">
          <a:extLst>
            <a:ext uri="{FF2B5EF4-FFF2-40B4-BE49-F238E27FC236}">
              <a16:creationId xmlns:a16="http://schemas.microsoft.com/office/drawing/2014/main" id="{4CEBF950-316C-4879-BE5A-227636755337}"/>
            </a:ext>
          </a:extLst>
        </xdr:cNvPr>
        <xdr:cNvSpPr/>
      </xdr:nvSpPr>
      <xdr:spPr>
        <a:xfrm>
          <a:off x="10426700" y="10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35215</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D9CE871-CCDA-41F7-9093-9EC2ECE729C6}"/>
            </a:ext>
          </a:extLst>
        </xdr:cNvPr>
        <xdr:cNvSpPr txBox="1"/>
      </xdr:nvSpPr>
      <xdr:spPr>
        <a:xfrm>
          <a:off x="10515600" y="1083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58986</xdr:rowOff>
    </xdr:from>
    <xdr:to>
      <xdr:col>50</xdr:col>
      <xdr:colOff>165100</xdr:colOff>
      <xdr:row>63</xdr:row>
      <xdr:rowOff>160586</xdr:rowOff>
    </xdr:to>
    <xdr:sp macro="" textlink="">
      <xdr:nvSpPr>
        <xdr:cNvPr id="250" name="楕円 249">
          <a:extLst>
            <a:ext uri="{FF2B5EF4-FFF2-40B4-BE49-F238E27FC236}">
              <a16:creationId xmlns:a16="http://schemas.microsoft.com/office/drawing/2014/main" id="{A58BBC90-A42C-4447-A46A-8EFFCBBEF315}"/>
            </a:ext>
          </a:extLst>
        </xdr:cNvPr>
        <xdr:cNvSpPr/>
      </xdr:nvSpPr>
      <xdr:spPr>
        <a:xfrm>
          <a:off x="9588500" y="108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107588</xdr:rowOff>
    </xdr:from>
    <xdr:to>
      <xdr:col>55</xdr:col>
      <xdr:colOff>0</xdr:colOff>
      <xdr:row>63</xdr:row>
      <xdr:rowOff>109786</xdr:rowOff>
    </xdr:to>
    <xdr:cxnSp macro="">
      <xdr:nvCxnSpPr>
        <xdr:cNvPr id="251" name="直線コネクタ 250">
          <a:extLst>
            <a:ext uri="{FF2B5EF4-FFF2-40B4-BE49-F238E27FC236}">
              <a16:creationId xmlns:a16="http://schemas.microsoft.com/office/drawing/2014/main" id="{C2207F64-B369-4CB7-AA51-B91220267C26}"/>
            </a:ext>
          </a:extLst>
        </xdr:cNvPr>
        <xdr:cNvCxnSpPr/>
      </xdr:nvCxnSpPr>
      <xdr:spPr>
        <a:xfrm flipV="1">
          <a:off x="9639300" y="10908938"/>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61492</xdr:rowOff>
    </xdr:from>
    <xdr:to>
      <xdr:col>46</xdr:col>
      <xdr:colOff>38100</xdr:colOff>
      <xdr:row>63</xdr:row>
      <xdr:rowOff>163092</xdr:rowOff>
    </xdr:to>
    <xdr:sp macro="" textlink="">
      <xdr:nvSpPr>
        <xdr:cNvPr id="252" name="楕円 251">
          <a:extLst>
            <a:ext uri="{FF2B5EF4-FFF2-40B4-BE49-F238E27FC236}">
              <a16:creationId xmlns:a16="http://schemas.microsoft.com/office/drawing/2014/main" id="{CC01F2D0-CE47-4A4E-8BF0-FF6B64CDD0AA}"/>
            </a:ext>
          </a:extLst>
        </xdr:cNvPr>
        <xdr:cNvSpPr/>
      </xdr:nvSpPr>
      <xdr:spPr>
        <a:xfrm>
          <a:off x="8699500" y="108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109786</xdr:rowOff>
    </xdr:from>
    <xdr:to>
      <xdr:col>50</xdr:col>
      <xdr:colOff>114300</xdr:colOff>
      <xdr:row>63</xdr:row>
      <xdr:rowOff>112292</xdr:rowOff>
    </xdr:to>
    <xdr:cxnSp macro="">
      <xdr:nvCxnSpPr>
        <xdr:cNvPr id="253" name="直線コネクタ 252">
          <a:extLst>
            <a:ext uri="{FF2B5EF4-FFF2-40B4-BE49-F238E27FC236}">
              <a16:creationId xmlns:a16="http://schemas.microsoft.com/office/drawing/2014/main" id="{73ACC5AA-7D47-4357-B053-6282481EE752}"/>
            </a:ext>
          </a:extLst>
        </xdr:cNvPr>
        <xdr:cNvCxnSpPr/>
      </xdr:nvCxnSpPr>
      <xdr:spPr>
        <a:xfrm flipV="1">
          <a:off x="8750300" y="10911136"/>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63969</xdr:rowOff>
    </xdr:from>
    <xdr:to>
      <xdr:col>41</xdr:col>
      <xdr:colOff>101600</xdr:colOff>
      <xdr:row>63</xdr:row>
      <xdr:rowOff>165569</xdr:rowOff>
    </xdr:to>
    <xdr:sp macro="" textlink="">
      <xdr:nvSpPr>
        <xdr:cNvPr id="254" name="楕円 253">
          <a:extLst>
            <a:ext uri="{FF2B5EF4-FFF2-40B4-BE49-F238E27FC236}">
              <a16:creationId xmlns:a16="http://schemas.microsoft.com/office/drawing/2014/main" id="{D2D731D0-00B3-4FE2-8569-6E18F4963633}"/>
            </a:ext>
          </a:extLst>
        </xdr:cNvPr>
        <xdr:cNvSpPr/>
      </xdr:nvSpPr>
      <xdr:spPr>
        <a:xfrm>
          <a:off x="7810500" y="108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112292</xdr:rowOff>
    </xdr:from>
    <xdr:to>
      <xdr:col>45</xdr:col>
      <xdr:colOff>177800</xdr:colOff>
      <xdr:row>63</xdr:row>
      <xdr:rowOff>114769</xdr:rowOff>
    </xdr:to>
    <xdr:cxnSp macro="">
      <xdr:nvCxnSpPr>
        <xdr:cNvPr id="255" name="直線コネクタ 254">
          <a:extLst>
            <a:ext uri="{FF2B5EF4-FFF2-40B4-BE49-F238E27FC236}">
              <a16:creationId xmlns:a16="http://schemas.microsoft.com/office/drawing/2014/main" id="{4B5C4CC7-2AE2-445B-8E99-D9F8214835E0}"/>
            </a:ext>
          </a:extLst>
        </xdr:cNvPr>
        <xdr:cNvCxnSpPr/>
      </xdr:nvCxnSpPr>
      <xdr:spPr>
        <a:xfrm flipV="1">
          <a:off x="7861300" y="109136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66240</xdr:rowOff>
    </xdr:from>
    <xdr:to>
      <xdr:col>36</xdr:col>
      <xdr:colOff>165100</xdr:colOff>
      <xdr:row>63</xdr:row>
      <xdr:rowOff>167840</xdr:rowOff>
    </xdr:to>
    <xdr:sp macro="" textlink="">
      <xdr:nvSpPr>
        <xdr:cNvPr id="256" name="楕円 255">
          <a:extLst>
            <a:ext uri="{FF2B5EF4-FFF2-40B4-BE49-F238E27FC236}">
              <a16:creationId xmlns:a16="http://schemas.microsoft.com/office/drawing/2014/main" id="{8BA5B709-ED41-45E2-906C-6B9DCB5068B2}"/>
            </a:ext>
          </a:extLst>
        </xdr:cNvPr>
        <xdr:cNvSpPr/>
      </xdr:nvSpPr>
      <xdr:spPr>
        <a:xfrm>
          <a:off x="6921500" y="108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114769</xdr:rowOff>
    </xdr:from>
    <xdr:to>
      <xdr:col>41</xdr:col>
      <xdr:colOff>50800</xdr:colOff>
      <xdr:row>63</xdr:row>
      <xdr:rowOff>117040</xdr:rowOff>
    </xdr:to>
    <xdr:cxnSp macro="">
      <xdr:nvCxnSpPr>
        <xdr:cNvPr id="257" name="直線コネクタ 256">
          <a:extLst>
            <a:ext uri="{FF2B5EF4-FFF2-40B4-BE49-F238E27FC236}">
              <a16:creationId xmlns:a16="http://schemas.microsoft.com/office/drawing/2014/main" id="{DD04AA2E-D104-4A85-9FD5-2B111EF9D5E6}"/>
            </a:ext>
          </a:extLst>
        </xdr:cNvPr>
        <xdr:cNvCxnSpPr/>
      </xdr:nvCxnSpPr>
      <xdr:spPr>
        <a:xfrm flipV="1">
          <a:off x="6972300" y="10916119"/>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94E4D9CD-CF83-4F81-A4D4-67DBA32AB7A5}"/>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FCD7B06-F744-4BF6-8D77-DA2C7A1440E6}"/>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DEF7DC-B414-42A5-AAA0-FC926A6BBF8C}"/>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EC07CF2-6071-4C29-BC80-E4DA1FB6B677}"/>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151713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4D37186-FB33-4328-A7EE-9B36EA83B9D4}"/>
            </a:ext>
          </a:extLst>
        </xdr:cNvPr>
        <xdr:cNvSpPr txBox="1"/>
      </xdr:nvSpPr>
      <xdr:spPr>
        <a:xfrm>
          <a:off x="9327095" y="109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154219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C3DADB32-1D0A-417C-BF8D-DA0F2CF4021D}"/>
            </a:ext>
          </a:extLst>
        </xdr:cNvPr>
        <xdr:cNvSpPr txBox="1"/>
      </xdr:nvSpPr>
      <xdr:spPr>
        <a:xfrm>
          <a:off x="8450795" y="109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156696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4823315-352C-48E6-B6DD-3F0100661734}"/>
            </a:ext>
          </a:extLst>
        </xdr:cNvPr>
        <xdr:cNvSpPr txBox="1"/>
      </xdr:nvSpPr>
      <xdr:spPr>
        <a:xfrm>
          <a:off x="7561795" y="109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158967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E59C0E0-9716-4E6E-BA13-6A30CB113A46}"/>
            </a:ext>
          </a:extLst>
        </xdr:cNvPr>
        <xdr:cNvSpPr txBox="1"/>
      </xdr:nvSpPr>
      <xdr:spPr>
        <a:xfrm>
          <a:off x="6672795" y="1096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9177B1D-CA72-4184-9B48-A1B81A8F7F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9EB8B68-56DC-40F9-958E-5E3A2A5DC3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C2067EDF-1999-4555-9C12-C2BDB19E9B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17F2CCC-6827-4987-997A-A1B33B98CE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FE7C5EA-0B46-401E-87E1-237FE3308A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5ED0D18-E37F-4275-BBD2-C544380C73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D70D587-7850-45BA-804D-551990F6C6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34F9080-CFAE-4450-8703-66B05CF398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28FEAB0-109D-410B-B924-21BC4CC2C6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A750C5E-7FA6-40EF-B6FB-222B9EA7C20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29A4F28-4D1B-464E-B795-6B04B3B9F8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57F9950B-E310-4770-B2A0-99BA719324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B32A7E3F-4A73-4796-8310-3F1D9CAFBBD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D34F403-BFD9-43E4-BD91-CD0C7EBC3AF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6291C89-AC69-4A25-88AA-DADC31A9CC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494F908-FD3D-46EF-841E-85E5E7C9A89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9568BF6-F55A-42AF-9E58-9D945D56E7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63A7CD8-8F5A-4215-AEA2-139D2C718C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D454F80-CDAD-46AE-8CD5-84FCDE298F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92D5689-4952-4497-8F8C-7554C96CA2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D17BF3F-F1EC-4BE8-A72E-DBA762BE728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A6CE575-7720-4755-AB03-BCB298CF6D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048F828-C6AF-4917-A7AC-D6EE776853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4062F9C-DEE3-4A95-81BE-3CBD7F925E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3078AA63-0DFD-45DD-B0D1-C5EEA96D2A46}"/>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DADAF9B-D180-4943-A934-EB15BE01D30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CE1C410-1651-46ED-AE4B-4D85FC4AFC9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40DE4DC-8FBE-48D9-BBE8-76E1C82C87E1}"/>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E1FD02C6-C608-40C3-A4A7-D1D5AFF5578B}"/>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3ED77EBB-B5F5-4375-9BBE-8EF48007AD6E}"/>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FB8C417E-95C3-4137-ADE0-A44D8A343526}"/>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E07093FE-2EAE-4774-AC1A-832FE40981C3}"/>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9114429E-E90F-4437-8E50-C4D6DA8BBF3C}"/>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5E19EAFD-E280-43F1-9AC9-26175FCA0B13}"/>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AAF57680-90FE-4FA2-8E46-855775855F52}"/>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CA4FA5-CDAB-4C18-8C93-001C6E70560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23B282-F088-43C5-AC09-705E1F4785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E6C669-BEE2-4D6B-A429-4CB1405422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D66F35-52F1-4EAB-80F2-322C649874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E71C8E9-6340-4F64-B54B-CD1274B5AD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306" name="楕円 305">
          <a:extLst>
            <a:ext uri="{FF2B5EF4-FFF2-40B4-BE49-F238E27FC236}">
              <a16:creationId xmlns:a16="http://schemas.microsoft.com/office/drawing/2014/main" id="{B061A0D3-4A47-4B31-BBA4-9DDE60E89C2F}"/>
            </a:ext>
          </a:extLst>
        </xdr:cNvPr>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CC42FC12-95AE-4E43-9D4E-F9436B6C6CA5}"/>
            </a:ext>
          </a:extLst>
        </xdr:cNvPr>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8" name="楕円 307">
          <a:extLst>
            <a:ext uri="{FF2B5EF4-FFF2-40B4-BE49-F238E27FC236}">
              <a16:creationId xmlns:a16="http://schemas.microsoft.com/office/drawing/2014/main" id="{5E9E5FDF-7D19-49F2-885E-D0D83F83A0BF}"/>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169545</xdr:rowOff>
    </xdr:to>
    <xdr:cxnSp macro="">
      <xdr:nvCxnSpPr>
        <xdr:cNvPr id="309" name="直線コネクタ 308">
          <a:extLst>
            <a:ext uri="{FF2B5EF4-FFF2-40B4-BE49-F238E27FC236}">
              <a16:creationId xmlns:a16="http://schemas.microsoft.com/office/drawing/2014/main" id="{0AFF0D9F-DF7B-4FCB-A5C2-5A9189176F51}"/>
            </a:ext>
          </a:extLst>
        </xdr:cNvPr>
        <xdr:cNvCxnSpPr/>
      </xdr:nvCxnSpPr>
      <xdr:spPr>
        <a:xfrm>
          <a:off x="3797300" y="1442847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10" name="楕円 309">
          <a:extLst>
            <a:ext uri="{FF2B5EF4-FFF2-40B4-BE49-F238E27FC236}">
              <a16:creationId xmlns:a16="http://schemas.microsoft.com/office/drawing/2014/main" id="{46B36758-4296-47A0-B31D-F503F26B33B7}"/>
            </a:ext>
          </a:extLst>
        </xdr:cNvPr>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30480</xdr:rowOff>
    </xdr:to>
    <xdr:cxnSp macro="">
      <xdr:nvCxnSpPr>
        <xdr:cNvPr id="311" name="直線コネクタ 310">
          <a:extLst>
            <a:ext uri="{FF2B5EF4-FFF2-40B4-BE49-F238E27FC236}">
              <a16:creationId xmlns:a16="http://schemas.microsoft.com/office/drawing/2014/main" id="{F41A4933-D44E-4DE0-8A0D-676CB3E770A9}"/>
            </a:ext>
          </a:extLst>
        </xdr:cNvPr>
        <xdr:cNvCxnSpPr/>
      </xdr:nvCxnSpPr>
      <xdr:spPr>
        <a:xfrm flipV="1">
          <a:off x="2908300" y="1442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312" name="楕円 311">
          <a:extLst>
            <a:ext uri="{FF2B5EF4-FFF2-40B4-BE49-F238E27FC236}">
              <a16:creationId xmlns:a16="http://schemas.microsoft.com/office/drawing/2014/main" id="{622B037B-CC01-47FD-9AC5-A4993573E33C}"/>
            </a:ext>
          </a:extLst>
        </xdr:cNvPr>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84</xdr:row>
      <xdr:rowOff>30480</xdr:rowOff>
    </xdr:to>
    <xdr:cxnSp macro="">
      <xdr:nvCxnSpPr>
        <xdr:cNvPr id="313" name="直線コネクタ 312">
          <a:extLst>
            <a:ext uri="{FF2B5EF4-FFF2-40B4-BE49-F238E27FC236}">
              <a16:creationId xmlns:a16="http://schemas.microsoft.com/office/drawing/2014/main" id="{2E730A4A-9947-4581-B76D-337B67F37194}"/>
            </a:ext>
          </a:extLst>
        </xdr:cNvPr>
        <xdr:cNvCxnSpPr/>
      </xdr:nvCxnSpPr>
      <xdr:spPr>
        <a:xfrm>
          <a:off x="2019300" y="143503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4" name="楕円 313">
          <a:extLst>
            <a:ext uri="{FF2B5EF4-FFF2-40B4-BE49-F238E27FC236}">
              <a16:creationId xmlns:a16="http://schemas.microsoft.com/office/drawing/2014/main" id="{59395033-8FC6-4223-9A55-D37D6F650AB3}"/>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120014</xdr:rowOff>
    </xdr:to>
    <xdr:cxnSp macro="">
      <xdr:nvCxnSpPr>
        <xdr:cNvPr id="315" name="直線コネクタ 314">
          <a:extLst>
            <a:ext uri="{FF2B5EF4-FFF2-40B4-BE49-F238E27FC236}">
              <a16:creationId xmlns:a16="http://schemas.microsoft.com/office/drawing/2014/main" id="{AF93FBB9-6547-4AE6-B7B9-68DA2FA64F1F}"/>
            </a:ext>
          </a:extLst>
        </xdr:cNvPr>
        <xdr:cNvCxnSpPr/>
      </xdr:nvCxnSpPr>
      <xdr:spPr>
        <a:xfrm>
          <a:off x="1130300" y="142779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203A8192-F554-497A-B665-E5778B60C8A5}"/>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C1843049-86FD-4CCA-B877-475432F1C34F}"/>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E9F39940-E012-4EF4-90FC-74520D30244F}"/>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370AA1A5-3C69-456A-8F75-3F63050EEF63}"/>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20" name="n_1mainValue【公営住宅】&#10;有形固定資産減価償却率">
          <a:extLst>
            <a:ext uri="{FF2B5EF4-FFF2-40B4-BE49-F238E27FC236}">
              <a16:creationId xmlns:a16="http://schemas.microsoft.com/office/drawing/2014/main" id="{4DD5A8E3-BAC1-40FE-B107-18E1CB470453}"/>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21" name="n_2mainValue【公営住宅】&#10;有形固定資産減価償却率">
          <a:extLst>
            <a:ext uri="{FF2B5EF4-FFF2-40B4-BE49-F238E27FC236}">
              <a16:creationId xmlns:a16="http://schemas.microsoft.com/office/drawing/2014/main" id="{5CFC4188-99B5-4792-95D5-CB5F66CF6681}"/>
            </a:ext>
          </a:extLst>
        </xdr:cNvPr>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22" name="n_3mainValue【公営住宅】&#10;有形固定資産減価償却率">
          <a:extLst>
            <a:ext uri="{FF2B5EF4-FFF2-40B4-BE49-F238E27FC236}">
              <a16:creationId xmlns:a16="http://schemas.microsoft.com/office/drawing/2014/main" id="{75C0CFCF-5EAD-4657-BB57-A2A67495FBE4}"/>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3" name="n_4mainValue【公営住宅】&#10;有形固定資産減価償却率">
          <a:extLst>
            <a:ext uri="{FF2B5EF4-FFF2-40B4-BE49-F238E27FC236}">
              <a16:creationId xmlns:a16="http://schemas.microsoft.com/office/drawing/2014/main" id="{CD80AB5C-DADB-4C7F-82A6-1BA1F61AFD7F}"/>
            </a:ext>
          </a:extLst>
        </xdr:cNvPr>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1D5FEA5-4A98-4629-B678-91C5B3D0CA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3E521F-17DA-4D17-830F-1B6C541C16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BE650D3-AD72-41A4-BF6D-502A23C1E2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B3B1E29-0798-4170-85FF-5DBF65A15F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9E7FA0F-D340-4D58-BE84-6AE139CE8F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B13EDD5-D9FF-438C-859B-99D90E1658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7BBBC0A-DB3C-4AD6-B83A-2A29388626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EFC3F64-2059-4E5A-878F-9DB8ED09755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F9B569E-1A26-4288-B220-C9263EFAA7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155B60E-4307-463C-A113-77BF073600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DF1B05C4-101C-41BD-8420-583C8232E26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B9D7B966-AC0A-4BB9-A216-DB4AE4F0D84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72BE555B-8632-4325-9241-27EF12CD9B0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E92B3EC3-FEBB-493D-8F67-807FA08018C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F20221E-0E0A-40AF-AEA4-2067172D4B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9149B2C-5BDA-4854-96B6-6581AFAEBD9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34E89B3-F29B-4CC5-BFE2-60C05E034DB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ACA843D2-0792-4C53-AFE8-0B981A1E378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A814459-F16B-4593-B0BE-41FA914469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4452371A-8EB3-4E36-BB3F-197FB660E23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30FD88C-88B8-427D-875D-9C5B5FC8EE1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567212D-D595-49D8-A2E2-4DF4F66319C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710BA5B-1D6D-4C74-9D9F-13A51C0801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3190207-BC9F-4828-AC76-E0E68CE464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60F8963-39DC-4DAB-8AB8-77DD87AE80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EE6D78F1-8308-4FA3-B7D6-F6BB52C4FF5B}"/>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ADA27FAB-4127-43D1-A663-96283B5DF926}"/>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8561C931-7663-4CBD-8D4D-8DA88F1F81B3}"/>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29D301E7-E496-43C5-AF75-72E1A6AEBE2B}"/>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5B2E3BF7-B4CB-4D6B-A7D3-A4B41BD26A9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62A225F5-10FE-446E-9881-9DC371F40A58}"/>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32BB86DE-A477-4EDC-A80C-8C790B886C8C}"/>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7EB0F6EB-E198-4D64-9449-1BA8E1D1447A}"/>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3322B298-C708-4344-900D-DA9E6BDE6B29}"/>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E0F9A9F4-EF17-49BB-955D-04F3AE8B0CF4}"/>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964B5BEA-E529-44D9-B089-6F2BF0105EDD}"/>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46A140-51C3-4086-9066-9639A3CDED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303E1A7-F24C-4C2A-9E75-4EF7A5B941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E410D0C-1A9B-43EC-A72F-5874AD929B7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18D9AAB-B81F-40A6-ADA9-760E969FA1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A6DB3F9-68CB-470B-93C8-01F8F309FE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132952</xdr:rowOff>
    </xdr:from>
    <xdr:to>
      <xdr:col>55</xdr:col>
      <xdr:colOff>50800</xdr:colOff>
      <xdr:row>82</xdr:row>
      <xdr:rowOff>63102</xdr:rowOff>
    </xdr:to>
    <xdr:sp macro="" textlink="">
      <xdr:nvSpPr>
        <xdr:cNvPr id="365" name="楕円 364">
          <a:extLst>
            <a:ext uri="{FF2B5EF4-FFF2-40B4-BE49-F238E27FC236}">
              <a16:creationId xmlns:a16="http://schemas.microsoft.com/office/drawing/2014/main" id="{032FA2A3-214D-492D-9457-0863333B75B0}"/>
            </a:ext>
          </a:extLst>
        </xdr:cNvPr>
        <xdr:cNvSpPr/>
      </xdr:nvSpPr>
      <xdr:spPr>
        <a:xfrm>
          <a:off x="10426700" y="14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155829</xdr:rowOff>
    </xdr:from>
    <xdr:ext cx="469744" cy="259045"/>
    <xdr:sp macro="" textlink="">
      <xdr:nvSpPr>
        <xdr:cNvPr id="366" name="【公営住宅】&#10;一人当たり面積該当値テキスト">
          <a:extLst>
            <a:ext uri="{FF2B5EF4-FFF2-40B4-BE49-F238E27FC236}">
              <a16:creationId xmlns:a16="http://schemas.microsoft.com/office/drawing/2014/main" id="{B14F41FC-EC14-4554-BF7A-547EE80BB5ED}"/>
            </a:ext>
          </a:extLst>
        </xdr:cNvPr>
        <xdr:cNvSpPr txBox="1"/>
      </xdr:nvSpPr>
      <xdr:spPr>
        <a:xfrm>
          <a:off x="10515600" y="1387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142421</xdr:rowOff>
    </xdr:from>
    <xdr:to>
      <xdr:col>50</xdr:col>
      <xdr:colOff>165100</xdr:colOff>
      <xdr:row>82</xdr:row>
      <xdr:rowOff>72571</xdr:rowOff>
    </xdr:to>
    <xdr:sp macro="" textlink="">
      <xdr:nvSpPr>
        <xdr:cNvPr id="367" name="楕円 366">
          <a:extLst>
            <a:ext uri="{FF2B5EF4-FFF2-40B4-BE49-F238E27FC236}">
              <a16:creationId xmlns:a16="http://schemas.microsoft.com/office/drawing/2014/main" id="{58711DA4-6EA4-4577-8872-90CCE2475743}"/>
            </a:ext>
          </a:extLst>
        </xdr:cNvPr>
        <xdr:cNvSpPr/>
      </xdr:nvSpPr>
      <xdr:spPr>
        <a:xfrm>
          <a:off x="9588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12302</xdr:rowOff>
    </xdr:from>
    <xdr:to>
      <xdr:col>55</xdr:col>
      <xdr:colOff>0</xdr:colOff>
      <xdr:row>82</xdr:row>
      <xdr:rowOff>21771</xdr:rowOff>
    </xdr:to>
    <xdr:cxnSp macro="">
      <xdr:nvCxnSpPr>
        <xdr:cNvPr id="368" name="直線コネクタ 367">
          <a:extLst>
            <a:ext uri="{FF2B5EF4-FFF2-40B4-BE49-F238E27FC236}">
              <a16:creationId xmlns:a16="http://schemas.microsoft.com/office/drawing/2014/main" id="{C063040C-63B3-4BE9-8D0B-E4530BE6C87E}"/>
            </a:ext>
          </a:extLst>
        </xdr:cNvPr>
        <xdr:cNvCxnSpPr/>
      </xdr:nvCxnSpPr>
      <xdr:spPr>
        <a:xfrm flipV="1">
          <a:off x="9639300" y="14071202"/>
          <a:ext cx="8382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153198</xdr:rowOff>
    </xdr:from>
    <xdr:to>
      <xdr:col>46</xdr:col>
      <xdr:colOff>38100</xdr:colOff>
      <xdr:row>82</xdr:row>
      <xdr:rowOff>83348</xdr:rowOff>
    </xdr:to>
    <xdr:sp macro="" textlink="">
      <xdr:nvSpPr>
        <xdr:cNvPr id="369" name="楕円 368">
          <a:extLst>
            <a:ext uri="{FF2B5EF4-FFF2-40B4-BE49-F238E27FC236}">
              <a16:creationId xmlns:a16="http://schemas.microsoft.com/office/drawing/2014/main" id="{78834E47-2A39-4712-A185-C3CD98565FA8}"/>
            </a:ext>
          </a:extLst>
        </xdr:cNvPr>
        <xdr:cNvSpPr/>
      </xdr:nvSpPr>
      <xdr:spPr>
        <a:xfrm>
          <a:off x="8699500" y="14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21771</xdr:rowOff>
    </xdr:from>
    <xdr:to>
      <xdr:col>50</xdr:col>
      <xdr:colOff>114300</xdr:colOff>
      <xdr:row>82</xdr:row>
      <xdr:rowOff>32548</xdr:rowOff>
    </xdr:to>
    <xdr:cxnSp macro="">
      <xdr:nvCxnSpPr>
        <xdr:cNvPr id="370" name="直線コネクタ 369">
          <a:extLst>
            <a:ext uri="{FF2B5EF4-FFF2-40B4-BE49-F238E27FC236}">
              <a16:creationId xmlns:a16="http://schemas.microsoft.com/office/drawing/2014/main" id="{C94D36E2-DB27-4624-A300-4A88871802F4}"/>
            </a:ext>
          </a:extLst>
        </xdr:cNvPr>
        <xdr:cNvCxnSpPr/>
      </xdr:nvCxnSpPr>
      <xdr:spPr>
        <a:xfrm flipV="1">
          <a:off x="8750300" y="1408067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163974</xdr:rowOff>
    </xdr:from>
    <xdr:to>
      <xdr:col>41</xdr:col>
      <xdr:colOff>101600</xdr:colOff>
      <xdr:row>82</xdr:row>
      <xdr:rowOff>94124</xdr:rowOff>
    </xdr:to>
    <xdr:sp macro="" textlink="">
      <xdr:nvSpPr>
        <xdr:cNvPr id="371" name="楕円 370">
          <a:extLst>
            <a:ext uri="{FF2B5EF4-FFF2-40B4-BE49-F238E27FC236}">
              <a16:creationId xmlns:a16="http://schemas.microsoft.com/office/drawing/2014/main" id="{6ED631CE-4D67-4566-849C-A155C253805E}"/>
            </a:ext>
          </a:extLst>
        </xdr:cNvPr>
        <xdr:cNvSpPr/>
      </xdr:nvSpPr>
      <xdr:spPr>
        <a:xfrm>
          <a:off x="7810500" y="140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32548</xdr:rowOff>
    </xdr:from>
    <xdr:to>
      <xdr:col>45</xdr:col>
      <xdr:colOff>177800</xdr:colOff>
      <xdr:row>82</xdr:row>
      <xdr:rowOff>43324</xdr:rowOff>
    </xdr:to>
    <xdr:cxnSp macro="">
      <xdr:nvCxnSpPr>
        <xdr:cNvPr id="372" name="直線コネクタ 371">
          <a:extLst>
            <a:ext uri="{FF2B5EF4-FFF2-40B4-BE49-F238E27FC236}">
              <a16:creationId xmlns:a16="http://schemas.microsoft.com/office/drawing/2014/main" id="{31F62FB5-28CD-4BE9-B4C8-5C0D6F3E529B}"/>
            </a:ext>
          </a:extLst>
        </xdr:cNvPr>
        <xdr:cNvCxnSpPr/>
      </xdr:nvCxnSpPr>
      <xdr:spPr>
        <a:xfrm flipV="1">
          <a:off x="7861300" y="1409144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2322</xdr:rowOff>
    </xdr:from>
    <xdr:to>
      <xdr:col>36</xdr:col>
      <xdr:colOff>165100</xdr:colOff>
      <xdr:row>82</xdr:row>
      <xdr:rowOff>103922</xdr:rowOff>
    </xdr:to>
    <xdr:sp macro="" textlink="">
      <xdr:nvSpPr>
        <xdr:cNvPr id="373" name="楕円 372">
          <a:extLst>
            <a:ext uri="{FF2B5EF4-FFF2-40B4-BE49-F238E27FC236}">
              <a16:creationId xmlns:a16="http://schemas.microsoft.com/office/drawing/2014/main" id="{C07EC2AB-B5FA-46F3-A316-D8DA04A23A9D}"/>
            </a:ext>
          </a:extLst>
        </xdr:cNvPr>
        <xdr:cNvSpPr/>
      </xdr:nvSpPr>
      <xdr:spPr>
        <a:xfrm>
          <a:off x="6921500" y="140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43324</xdr:rowOff>
    </xdr:from>
    <xdr:to>
      <xdr:col>41</xdr:col>
      <xdr:colOff>50800</xdr:colOff>
      <xdr:row>82</xdr:row>
      <xdr:rowOff>53122</xdr:rowOff>
    </xdr:to>
    <xdr:cxnSp macro="">
      <xdr:nvCxnSpPr>
        <xdr:cNvPr id="374" name="直線コネクタ 373">
          <a:extLst>
            <a:ext uri="{FF2B5EF4-FFF2-40B4-BE49-F238E27FC236}">
              <a16:creationId xmlns:a16="http://schemas.microsoft.com/office/drawing/2014/main" id="{71F2D575-0CEA-437B-9D53-D8097BF7E95B}"/>
            </a:ext>
          </a:extLst>
        </xdr:cNvPr>
        <xdr:cNvCxnSpPr/>
      </xdr:nvCxnSpPr>
      <xdr:spPr>
        <a:xfrm flipV="1">
          <a:off x="6972300" y="141022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54C7FCB7-D78F-48FB-892A-16A4162B826E}"/>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E6DF64EC-426D-4D19-92FD-B9EAA1682D1E}"/>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a:extLst>
            <a:ext uri="{FF2B5EF4-FFF2-40B4-BE49-F238E27FC236}">
              <a16:creationId xmlns:a16="http://schemas.microsoft.com/office/drawing/2014/main" id="{C401C88F-6000-407A-8424-0198DEF905F7}"/>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a:extLst>
            <a:ext uri="{FF2B5EF4-FFF2-40B4-BE49-F238E27FC236}">
              <a16:creationId xmlns:a16="http://schemas.microsoft.com/office/drawing/2014/main" id="{C7D8EF76-C5FF-46BD-B601-5A1F8817FD6A}"/>
            </a:ext>
          </a:extLst>
        </xdr:cNvPr>
        <xdr:cNvSpPr txBox="1"/>
      </xdr:nvSpPr>
      <xdr:spPr>
        <a:xfrm>
          <a:off x="6737427" y="146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89098</xdr:rowOff>
    </xdr:from>
    <xdr:ext cx="469744" cy="259045"/>
    <xdr:sp macro="" textlink="">
      <xdr:nvSpPr>
        <xdr:cNvPr id="379" name="n_1mainValue【公営住宅】&#10;一人当たり面積">
          <a:extLst>
            <a:ext uri="{FF2B5EF4-FFF2-40B4-BE49-F238E27FC236}">
              <a16:creationId xmlns:a16="http://schemas.microsoft.com/office/drawing/2014/main" id="{A4E5FD72-7E95-4C79-91F5-010429D646C3}"/>
            </a:ext>
          </a:extLst>
        </xdr:cNvPr>
        <xdr:cNvSpPr txBox="1"/>
      </xdr:nvSpPr>
      <xdr:spPr>
        <a:xfrm>
          <a:off x="93917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99875</xdr:rowOff>
    </xdr:from>
    <xdr:ext cx="469744" cy="259045"/>
    <xdr:sp macro="" textlink="">
      <xdr:nvSpPr>
        <xdr:cNvPr id="380" name="n_2mainValue【公営住宅】&#10;一人当たり面積">
          <a:extLst>
            <a:ext uri="{FF2B5EF4-FFF2-40B4-BE49-F238E27FC236}">
              <a16:creationId xmlns:a16="http://schemas.microsoft.com/office/drawing/2014/main" id="{0E84286E-D4B1-456E-BCD6-4AD705DFE95A}"/>
            </a:ext>
          </a:extLst>
        </xdr:cNvPr>
        <xdr:cNvSpPr txBox="1"/>
      </xdr:nvSpPr>
      <xdr:spPr>
        <a:xfrm>
          <a:off x="8515427" y="138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110651</xdr:rowOff>
    </xdr:from>
    <xdr:ext cx="469744" cy="259045"/>
    <xdr:sp macro="" textlink="">
      <xdr:nvSpPr>
        <xdr:cNvPr id="381" name="n_3mainValue【公営住宅】&#10;一人当たり面積">
          <a:extLst>
            <a:ext uri="{FF2B5EF4-FFF2-40B4-BE49-F238E27FC236}">
              <a16:creationId xmlns:a16="http://schemas.microsoft.com/office/drawing/2014/main" id="{20B0CF1A-D7F5-47D8-A4F5-46A00D0BFDEA}"/>
            </a:ext>
          </a:extLst>
        </xdr:cNvPr>
        <xdr:cNvSpPr txBox="1"/>
      </xdr:nvSpPr>
      <xdr:spPr>
        <a:xfrm>
          <a:off x="7626427" y="138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120449</xdr:rowOff>
    </xdr:from>
    <xdr:ext cx="469744" cy="259045"/>
    <xdr:sp macro="" textlink="">
      <xdr:nvSpPr>
        <xdr:cNvPr id="382" name="n_4mainValue【公営住宅】&#10;一人当たり面積">
          <a:extLst>
            <a:ext uri="{FF2B5EF4-FFF2-40B4-BE49-F238E27FC236}">
              <a16:creationId xmlns:a16="http://schemas.microsoft.com/office/drawing/2014/main" id="{873BE9C0-9D76-4AAB-8C4A-36AC4575FB9B}"/>
            </a:ext>
          </a:extLst>
        </xdr:cNvPr>
        <xdr:cNvSpPr txBox="1"/>
      </xdr:nvSpPr>
      <xdr:spPr>
        <a:xfrm>
          <a:off x="6737427" y="1383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59B12E9-2C7E-484E-8364-276133246A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CDA8CD0-30B2-4142-BE84-C1CB2BA858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F729AE2-93B1-4B23-BF0B-2FB8B5DD5D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2D89AB80-6A1C-424B-9C7A-4EDB4DF6EB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ABC6DD36-FFB2-40BC-BBE1-583D2DA9CA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41013C8-764A-471F-A587-5CD02FB085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740A982-0B07-4F5C-A458-AFFBE15A76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D21F612-02E4-485C-BBA0-6E87E5D1359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2A2624DB-32FF-424D-B74C-3C341C242A4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1F0BC10C-CF52-49CD-91CE-F59533E5ED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74D246E4-F101-4FA0-897B-02678F8584A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97DD0E35-3AEA-4460-85A6-D2DD1D585BD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0D0CA882-0E4E-4FD6-9645-AB424E0AEF7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345C2CF6-6AFE-4342-8F16-D3C192973C5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1D8B8DA0-D287-431C-9184-067936FAB4B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4AD78A5A-EA72-4810-963D-916959BD298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11772760-D593-4F1A-B80B-067417A8CE5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A5B4ACFE-E1E5-44AD-B089-C9FA9FC6735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A5BAADDC-C805-48F0-8831-6E60AD94924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701203B9-FDA1-45BC-B056-DA14A235687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703A2C35-8E77-47CF-AB0D-C24A053184E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35481C7B-831D-4584-B119-7D9BDA6CC0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47FD832E-BD43-49B2-A698-1B8E9C8CBC9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41B645D0-2F83-4AC1-A87B-3138B0F349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13336</xdr:rowOff>
    </xdr:from>
    <xdr:to>
      <xdr:col>24</xdr:col>
      <xdr:colOff>62865</xdr:colOff>
      <xdr:row>108</xdr:row>
      <xdr:rowOff>131445</xdr:rowOff>
    </xdr:to>
    <xdr:cxnSp macro="">
      <xdr:nvCxnSpPr>
        <xdr:cNvPr id="407" name="直線コネクタ 406">
          <a:extLst>
            <a:ext uri="{FF2B5EF4-FFF2-40B4-BE49-F238E27FC236}">
              <a16:creationId xmlns:a16="http://schemas.microsoft.com/office/drawing/2014/main" id="{6284E968-54D8-4F4D-8F7A-805EEABDCE5A}"/>
            </a:ext>
          </a:extLst>
        </xdr:cNvPr>
        <xdr:cNvCxnSpPr/>
      </xdr:nvCxnSpPr>
      <xdr:spPr>
        <a:xfrm flipV="1">
          <a:off x="4634865" y="17329786"/>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D3D82198-381A-4D35-8E95-D933F3828CCF}"/>
            </a:ext>
          </a:extLst>
        </xdr:cNvPr>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9" name="直線コネクタ 408">
          <a:extLst>
            <a:ext uri="{FF2B5EF4-FFF2-40B4-BE49-F238E27FC236}">
              <a16:creationId xmlns:a16="http://schemas.microsoft.com/office/drawing/2014/main" id="{C8003DF2-5E67-4CB0-96C2-859D4A818B89}"/>
            </a:ext>
          </a:extLst>
        </xdr:cNvPr>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131463</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64F3D3CF-665A-4C71-8665-5572F3D4B88A}"/>
            </a:ext>
          </a:extLst>
        </xdr:cNvPr>
        <xdr:cNvSpPr txBox="1"/>
      </xdr:nvSpPr>
      <xdr:spPr>
        <a:xfrm>
          <a:off x="4673600" y="17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13336</xdr:rowOff>
    </xdr:from>
    <xdr:to>
      <xdr:col>24</xdr:col>
      <xdr:colOff>152400</xdr:colOff>
      <xdr:row>101</xdr:row>
      <xdr:rowOff>13336</xdr:rowOff>
    </xdr:to>
    <xdr:cxnSp macro="">
      <xdr:nvCxnSpPr>
        <xdr:cNvPr id="411" name="直線コネクタ 410">
          <a:extLst>
            <a:ext uri="{FF2B5EF4-FFF2-40B4-BE49-F238E27FC236}">
              <a16:creationId xmlns:a16="http://schemas.microsoft.com/office/drawing/2014/main" id="{57828344-9ED8-470C-9807-9BB792A690A4}"/>
            </a:ext>
          </a:extLst>
        </xdr:cNvPr>
        <xdr:cNvCxnSpPr/>
      </xdr:nvCxnSpPr>
      <xdr:spPr>
        <a:xfrm>
          <a:off x="4546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5732</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99ABD5BD-6C5B-4900-BFB0-D7536CD21247}"/>
            </a:ext>
          </a:extLst>
        </xdr:cNvPr>
        <xdr:cNvSpPr txBox="1"/>
      </xdr:nvSpPr>
      <xdr:spPr>
        <a:xfrm>
          <a:off x="4673600" y="1800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13" name="フローチャート: 判断 412">
          <a:extLst>
            <a:ext uri="{FF2B5EF4-FFF2-40B4-BE49-F238E27FC236}">
              <a16:creationId xmlns:a16="http://schemas.microsoft.com/office/drawing/2014/main" id="{F9A8F1FA-CF9E-42AF-B440-406CF3A8EF02}"/>
            </a:ext>
          </a:extLst>
        </xdr:cNvPr>
        <xdr:cNvSpPr/>
      </xdr:nvSpPr>
      <xdr:spPr>
        <a:xfrm>
          <a:off x="45847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414" name="フローチャート: 判断 413">
          <a:extLst>
            <a:ext uri="{FF2B5EF4-FFF2-40B4-BE49-F238E27FC236}">
              <a16:creationId xmlns:a16="http://schemas.microsoft.com/office/drawing/2014/main" id="{65E8AFEE-DC7A-4654-9FC3-0B173EF18D7A}"/>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5" name="フローチャート: 判断 414">
          <a:extLst>
            <a:ext uri="{FF2B5EF4-FFF2-40B4-BE49-F238E27FC236}">
              <a16:creationId xmlns:a16="http://schemas.microsoft.com/office/drawing/2014/main" id="{557AA14A-28C3-453B-9A9C-F4FCD66CD061}"/>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38736</xdr:rowOff>
    </xdr:from>
    <xdr:to>
      <xdr:col>10</xdr:col>
      <xdr:colOff>165100</xdr:colOff>
      <xdr:row>104</xdr:row>
      <xdr:rowOff>140336</xdr:rowOff>
    </xdr:to>
    <xdr:sp macro="" textlink="">
      <xdr:nvSpPr>
        <xdr:cNvPr id="416" name="フローチャート: 判断 415">
          <a:extLst>
            <a:ext uri="{FF2B5EF4-FFF2-40B4-BE49-F238E27FC236}">
              <a16:creationId xmlns:a16="http://schemas.microsoft.com/office/drawing/2014/main" id="{6CC621B2-4B6B-4D67-8396-DFA38FD10175}"/>
            </a:ext>
          </a:extLst>
        </xdr:cNvPr>
        <xdr:cNvSpPr/>
      </xdr:nvSpPr>
      <xdr:spPr>
        <a:xfrm>
          <a:off x="1968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147320</xdr:rowOff>
    </xdr:from>
    <xdr:to>
      <xdr:col>6</xdr:col>
      <xdr:colOff>38100</xdr:colOff>
      <xdr:row>104</xdr:row>
      <xdr:rowOff>77470</xdr:rowOff>
    </xdr:to>
    <xdr:sp macro="" textlink="">
      <xdr:nvSpPr>
        <xdr:cNvPr id="417" name="フローチャート: 判断 416">
          <a:extLst>
            <a:ext uri="{FF2B5EF4-FFF2-40B4-BE49-F238E27FC236}">
              <a16:creationId xmlns:a16="http://schemas.microsoft.com/office/drawing/2014/main" id="{22313A34-DE5F-43AE-823A-377EC716D2F3}"/>
            </a:ext>
          </a:extLst>
        </xdr:cNvPr>
        <xdr:cNvSpPr/>
      </xdr:nvSpPr>
      <xdr:spPr>
        <a:xfrm>
          <a:off x="1079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20310E4-260E-47AD-94F7-2549B859EFC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C34FBD4-D8A6-44E9-AD67-0A0A0A287E9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3DC96B6-4DBD-4940-A117-77D474C3D7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47EB32E-2B63-4C28-BC0F-070A7C17B20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E81DAA3-0EC3-4D7B-BAB9-11F90961D06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423" name="楕円 422">
          <a:extLst>
            <a:ext uri="{FF2B5EF4-FFF2-40B4-BE49-F238E27FC236}">
              <a16:creationId xmlns:a16="http://schemas.microsoft.com/office/drawing/2014/main" id="{69F56C4C-3894-44EC-88DC-26C456C69565}"/>
            </a:ext>
          </a:extLst>
        </xdr:cNvPr>
        <xdr:cNvSpPr/>
      </xdr:nvSpPr>
      <xdr:spPr>
        <a:xfrm>
          <a:off x="45847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132097</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8F2C9A9A-02EB-423C-80B7-F91279898CC6}"/>
            </a:ext>
          </a:extLst>
        </xdr:cNvPr>
        <xdr:cNvSpPr txBox="1"/>
      </xdr:nvSpPr>
      <xdr:spPr>
        <a:xfrm>
          <a:off x="4673600"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17780</xdr:rowOff>
    </xdr:from>
    <xdr:to>
      <xdr:col>20</xdr:col>
      <xdr:colOff>38100</xdr:colOff>
      <xdr:row>103</xdr:row>
      <xdr:rowOff>119380</xdr:rowOff>
    </xdr:to>
    <xdr:sp macro="" textlink="">
      <xdr:nvSpPr>
        <xdr:cNvPr id="425" name="楕円 424">
          <a:extLst>
            <a:ext uri="{FF2B5EF4-FFF2-40B4-BE49-F238E27FC236}">
              <a16:creationId xmlns:a16="http://schemas.microsoft.com/office/drawing/2014/main" id="{BAECED75-BF53-4906-8338-4E4FC93E7391}"/>
            </a:ext>
          </a:extLst>
        </xdr:cNvPr>
        <xdr:cNvSpPr/>
      </xdr:nvSpPr>
      <xdr:spPr>
        <a:xfrm>
          <a:off x="3746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68580</xdr:rowOff>
    </xdr:from>
    <xdr:to>
      <xdr:col>24</xdr:col>
      <xdr:colOff>63500</xdr:colOff>
      <xdr:row>103</xdr:row>
      <xdr:rowOff>160020</xdr:rowOff>
    </xdr:to>
    <xdr:cxnSp macro="">
      <xdr:nvCxnSpPr>
        <xdr:cNvPr id="426" name="直線コネクタ 425">
          <a:extLst>
            <a:ext uri="{FF2B5EF4-FFF2-40B4-BE49-F238E27FC236}">
              <a16:creationId xmlns:a16="http://schemas.microsoft.com/office/drawing/2014/main" id="{07329D42-CE9A-43F2-8E6F-6AD099818FCA}"/>
            </a:ext>
          </a:extLst>
        </xdr:cNvPr>
        <xdr:cNvCxnSpPr/>
      </xdr:nvCxnSpPr>
      <xdr:spPr>
        <a:xfrm>
          <a:off x="3797300" y="177279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17780</xdr:rowOff>
    </xdr:from>
    <xdr:to>
      <xdr:col>15</xdr:col>
      <xdr:colOff>101600</xdr:colOff>
      <xdr:row>103</xdr:row>
      <xdr:rowOff>119380</xdr:rowOff>
    </xdr:to>
    <xdr:sp macro="" textlink="">
      <xdr:nvSpPr>
        <xdr:cNvPr id="427" name="楕円 426">
          <a:extLst>
            <a:ext uri="{FF2B5EF4-FFF2-40B4-BE49-F238E27FC236}">
              <a16:creationId xmlns:a16="http://schemas.microsoft.com/office/drawing/2014/main" id="{313BF217-740B-4D13-8F2C-A13154832065}"/>
            </a:ext>
          </a:extLst>
        </xdr:cNvPr>
        <xdr:cNvSpPr/>
      </xdr:nvSpPr>
      <xdr:spPr>
        <a:xfrm>
          <a:off x="2857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68580</xdr:rowOff>
    </xdr:to>
    <xdr:cxnSp macro="">
      <xdr:nvCxnSpPr>
        <xdr:cNvPr id="428" name="直線コネクタ 427">
          <a:extLst>
            <a:ext uri="{FF2B5EF4-FFF2-40B4-BE49-F238E27FC236}">
              <a16:creationId xmlns:a16="http://schemas.microsoft.com/office/drawing/2014/main" id="{AF4C73F4-56E0-4216-B305-3F993DC49D4E}"/>
            </a:ext>
          </a:extLst>
        </xdr:cNvPr>
        <xdr:cNvCxnSpPr/>
      </xdr:nvCxnSpPr>
      <xdr:spPr>
        <a:xfrm>
          <a:off x="2908300" y="1772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9" name="楕円 428">
          <a:extLst>
            <a:ext uri="{FF2B5EF4-FFF2-40B4-BE49-F238E27FC236}">
              <a16:creationId xmlns:a16="http://schemas.microsoft.com/office/drawing/2014/main" id="{EEB961F6-774F-4FBE-86DD-A4540AB8316F}"/>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68580</xdr:rowOff>
    </xdr:to>
    <xdr:cxnSp macro="">
      <xdr:nvCxnSpPr>
        <xdr:cNvPr id="430" name="直線コネクタ 429">
          <a:extLst>
            <a:ext uri="{FF2B5EF4-FFF2-40B4-BE49-F238E27FC236}">
              <a16:creationId xmlns:a16="http://schemas.microsoft.com/office/drawing/2014/main" id="{197EB9B6-9DE9-4B0B-B71D-E68EC71470B6}"/>
            </a:ext>
          </a:extLst>
        </xdr:cNvPr>
        <xdr:cNvCxnSpPr/>
      </xdr:nvCxnSpPr>
      <xdr:spPr>
        <a:xfrm>
          <a:off x="2019300" y="1767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31" name="楕円 430">
          <a:extLst>
            <a:ext uri="{FF2B5EF4-FFF2-40B4-BE49-F238E27FC236}">
              <a16:creationId xmlns:a16="http://schemas.microsoft.com/office/drawing/2014/main" id="{4D3C864F-1216-4388-84CF-1347977CEA06}"/>
            </a:ext>
          </a:extLst>
        </xdr:cNvPr>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19050</xdr:rowOff>
    </xdr:to>
    <xdr:cxnSp macro="">
      <xdr:nvCxnSpPr>
        <xdr:cNvPr id="432" name="直線コネクタ 431">
          <a:extLst>
            <a:ext uri="{FF2B5EF4-FFF2-40B4-BE49-F238E27FC236}">
              <a16:creationId xmlns:a16="http://schemas.microsoft.com/office/drawing/2014/main" id="{2D6836E2-361C-4B26-A823-D9327AB66AD7}"/>
            </a:ext>
          </a:extLst>
        </xdr:cNvPr>
        <xdr:cNvCxnSpPr/>
      </xdr:nvCxnSpPr>
      <xdr:spPr>
        <a:xfrm>
          <a:off x="1130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433" name="n_1aveValue【港湾・漁港】&#10;有形固定資産減価償却率">
          <a:extLst>
            <a:ext uri="{FF2B5EF4-FFF2-40B4-BE49-F238E27FC236}">
              <a16:creationId xmlns:a16="http://schemas.microsoft.com/office/drawing/2014/main" id="{07E7EDDC-17F9-44C9-B080-99E80FE46B75}"/>
            </a:ext>
          </a:extLst>
        </xdr:cNvPr>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4" name="n_2aveValue【港湾・漁港】&#10;有形固定資産減価償却率">
          <a:extLst>
            <a:ext uri="{FF2B5EF4-FFF2-40B4-BE49-F238E27FC236}">
              <a16:creationId xmlns:a16="http://schemas.microsoft.com/office/drawing/2014/main" id="{2048F1BB-033C-42D4-B7BA-F38C5566254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131463</xdr:rowOff>
    </xdr:from>
    <xdr:ext cx="405111" cy="259045"/>
    <xdr:sp macro="" textlink="">
      <xdr:nvSpPr>
        <xdr:cNvPr id="435" name="n_3aveValue【港湾・漁港】&#10;有形固定資産減価償却率">
          <a:extLst>
            <a:ext uri="{FF2B5EF4-FFF2-40B4-BE49-F238E27FC236}">
              <a16:creationId xmlns:a16="http://schemas.microsoft.com/office/drawing/2014/main" id="{FFC7BB36-26B2-421A-A89D-F502B7C1E29A}"/>
            </a:ext>
          </a:extLst>
        </xdr:cNvPr>
        <xdr:cNvSpPr txBox="1"/>
      </xdr:nvSpPr>
      <xdr:spPr>
        <a:xfrm>
          <a:off x="1816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68597</xdr:rowOff>
    </xdr:from>
    <xdr:ext cx="405111" cy="259045"/>
    <xdr:sp macro="" textlink="">
      <xdr:nvSpPr>
        <xdr:cNvPr id="436" name="n_4aveValue【港湾・漁港】&#10;有形固定資産減価償却率">
          <a:extLst>
            <a:ext uri="{FF2B5EF4-FFF2-40B4-BE49-F238E27FC236}">
              <a16:creationId xmlns:a16="http://schemas.microsoft.com/office/drawing/2014/main" id="{B49AF663-010D-498E-966F-34ACF83B508D}"/>
            </a:ext>
          </a:extLst>
        </xdr:cNvPr>
        <xdr:cNvSpPr txBox="1"/>
      </xdr:nvSpPr>
      <xdr:spPr>
        <a:xfrm>
          <a:off x="927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135907</xdr:rowOff>
    </xdr:from>
    <xdr:ext cx="405111" cy="259045"/>
    <xdr:sp macro="" textlink="">
      <xdr:nvSpPr>
        <xdr:cNvPr id="437" name="n_1mainValue【港湾・漁港】&#10;有形固定資産減価償却率">
          <a:extLst>
            <a:ext uri="{FF2B5EF4-FFF2-40B4-BE49-F238E27FC236}">
              <a16:creationId xmlns:a16="http://schemas.microsoft.com/office/drawing/2014/main" id="{30F0E002-158B-42F4-8494-3690FCE875FB}"/>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135907</xdr:rowOff>
    </xdr:from>
    <xdr:ext cx="405111" cy="259045"/>
    <xdr:sp macro="" textlink="">
      <xdr:nvSpPr>
        <xdr:cNvPr id="438" name="n_2mainValue【港湾・漁港】&#10;有形固定資産減価償却率">
          <a:extLst>
            <a:ext uri="{FF2B5EF4-FFF2-40B4-BE49-F238E27FC236}">
              <a16:creationId xmlns:a16="http://schemas.microsoft.com/office/drawing/2014/main" id="{E151DC92-D6D2-4FDD-A307-F9FCD033ADCC}"/>
            </a:ext>
          </a:extLst>
        </xdr:cNvPr>
        <xdr:cNvSpPr txBox="1"/>
      </xdr:nvSpPr>
      <xdr:spPr>
        <a:xfrm>
          <a:off x="2705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9" name="n_3mainValue【港湾・漁港】&#10;有形固定資産減価償却率">
          <a:extLst>
            <a:ext uri="{FF2B5EF4-FFF2-40B4-BE49-F238E27FC236}">
              <a16:creationId xmlns:a16="http://schemas.microsoft.com/office/drawing/2014/main" id="{759DDC5B-5037-452E-8307-E1802F40B7F0}"/>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40" name="n_4mainValue【港湾・漁港】&#10;有形固定資産減価償却率">
          <a:extLst>
            <a:ext uri="{FF2B5EF4-FFF2-40B4-BE49-F238E27FC236}">
              <a16:creationId xmlns:a16="http://schemas.microsoft.com/office/drawing/2014/main" id="{0421CB48-30A5-44D9-8B5B-2251D18F7D8D}"/>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BDD4B5A3-D3EB-4873-A425-0FE8AED4E3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13497616-951B-46C1-8E0E-08663A2E8A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8808B18E-E1A7-4504-A923-8EB7D9EBE6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9A8AA16A-0AF5-4FFE-AA18-54D2236765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617BE1F6-6FEF-47D1-A028-BF6203C0DB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E08766FA-300D-46B1-B67A-4D19498974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E80FC53-F6F0-4DF9-A243-540618DD75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E6BEB4D4-B4F5-44FF-997E-B1D220EA14A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2E0E8EAD-E388-48EE-8F46-14F43C7945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7AB848CE-6538-46AA-BFA1-18B75EB924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1A59E753-FE8E-48F6-9406-7D9982C7AB7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a:extLst>
            <a:ext uri="{FF2B5EF4-FFF2-40B4-BE49-F238E27FC236}">
              <a16:creationId xmlns:a16="http://schemas.microsoft.com/office/drawing/2014/main" id="{36124C74-D9B5-461E-822B-FFF4971A7D94}"/>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874095DE-42B4-4FC5-969A-79CC88BE5E3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a:extLst>
            <a:ext uri="{FF2B5EF4-FFF2-40B4-BE49-F238E27FC236}">
              <a16:creationId xmlns:a16="http://schemas.microsoft.com/office/drawing/2014/main" id="{FD4D2AF5-EBE5-4505-924D-BD821082CBCB}"/>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A12FC0D3-8F21-467E-A041-DE444019ADF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a:extLst>
            <a:ext uri="{FF2B5EF4-FFF2-40B4-BE49-F238E27FC236}">
              <a16:creationId xmlns:a16="http://schemas.microsoft.com/office/drawing/2014/main" id="{3C61874B-1A4E-4C52-BE1C-E8704F6882C2}"/>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1790A73C-A77C-4E0C-B327-71B0F9B336B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a:extLst>
            <a:ext uri="{FF2B5EF4-FFF2-40B4-BE49-F238E27FC236}">
              <a16:creationId xmlns:a16="http://schemas.microsoft.com/office/drawing/2014/main" id="{7C14FABB-1E33-4A51-A472-0996E1D46CA3}"/>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D4C9E04C-FF75-46A2-822D-CF5C314A263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a:extLst>
            <a:ext uri="{FF2B5EF4-FFF2-40B4-BE49-F238E27FC236}">
              <a16:creationId xmlns:a16="http://schemas.microsoft.com/office/drawing/2014/main" id="{1C288D01-BF88-4192-89A9-5C6A1D7F0A7A}"/>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A1E3396-5EA6-4921-9398-E231AF4F858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a:extLst>
            <a:ext uri="{FF2B5EF4-FFF2-40B4-BE49-F238E27FC236}">
              <a16:creationId xmlns:a16="http://schemas.microsoft.com/office/drawing/2014/main" id="{3416B8F1-A399-459B-A836-9A0DE8B7FC36}"/>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85672C66-7D29-4A6F-83B1-2E0017E116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ACECEDBA-638B-457A-B002-EBD9CFAA834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CBA6305B-DBF9-481D-A3D1-D3DE86575F5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157697</xdr:rowOff>
    </xdr:from>
    <xdr:to>
      <xdr:col>54</xdr:col>
      <xdr:colOff>189865</xdr:colOff>
      <xdr:row>109</xdr:row>
      <xdr:rowOff>28687</xdr:rowOff>
    </xdr:to>
    <xdr:cxnSp macro="">
      <xdr:nvCxnSpPr>
        <xdr:cNvPr id="466" name="直線コネクタ 465">
          <a:extLst>
            <a:ext uri="{FF2B5EF4-FFF2-40B4-BE49-F238E27FC236}">
              <a16:creationId xmlns:a16="http://schemas.microsoft.com/office/drawing/2014/main" id="{C6B6797D-98AD-4631-92A8-D4152A4361F6}"/>
            </a:ext>
          </a:extLst>
        </xdr:cNvPr>
        <xdr:cNvCxnSpPr/>
      </xdr:nvCxnSpPr>
      <xdr:spPr>
        <a:xfrm flipV="1">
          <a:off x="10476865" y="17131247"/>
          <a:ext cx="0" cy="1585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32514</xdr:rowOff>
    </xdr:from>
    <xdr:ext cx="469744" cy="259045"/>
    <xdr:sp macro="" textlink="">
      <xdr:nvSpPr>
        <xdr:cNvPr id="467" name="【港湾・漁港】&#10;一人当たり有形固定資産（償却資産）額最小値テキスト">
          <a:extLst>
            <a:ext uri="{FF2B5EF4-FFF2-40B4-BE49-F238E27FC236}">
              <a16:creationId xmlns:a16="http://schemas.microsoft.com/office/drawing/2014/main" id="{4B84B256-B1C0-4F99-8FD1-57AC1918738A}"/>
            </a:ext>
          </a:extLst>
        </xdr:cNvPr>
        <xdr:cNvSpPr txBox="1"/>
      </xdr:nvSpPr>
      <xdr:spPr>
        <a:xfrm>
          <a:off x="10515600" y="1872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28687</xdr:rowOff>
    </xdr:from>
    <xdr:to>
      <xdr:col>55</xdr:col>
      <xdr:colOff>88900</xdr:colOff>
      <xdr:row>109</xdr:row>
      <xdr:rowOff>28687</xdr:rowOff>
    </xdr:to>
    <xdr:cxnSp macro="">
      <xdr:nvCxnSpPr>
        <xdr:cNvPr id="468" name="直線コネクタ 467">
          <a:extLst>
            <a:ext uri="{FF2B5EF4-FFF2-40B4-BE49-F238E27FC236}">
              <a16:creationId xmlns:a16="http://schemas.microsoft.com/office/drawing/2014/main" id="{88F75171-0842-41DD-BE4C-ED09C930014D}"/>
            </a:ext>
          </a:extLst>
        </xdr:cNvPr>
        <xdr:cNvCxnSpPr/>
      </xdr:nvCxnSpPr>
      <xdr:spPr>
        <a:xfrm>
          <a:off x="10388600" y="1871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104374</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B0164313-C694-4CE6-9237-383C18C2A893}"/>
            </a:ext>
          </a:extLst>
        </xdr:cNvPr>
        <xdr:cNvSpPr txBox="1"/>
      </xdr:nvSpPr>
      <xdr:spPr>
        <a:xfrm>
          <a:off x="10515600" y="169064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157697</xdr:rowOff>
    </xdr:from>
    <xdr:to>
      <xdr:col>55</xdr:col>
      <xdr:colOff>88900</xdr:colOff>
      <xdr:row>99</xdr:row>
      <xdr:rowOff>157697</xdr:rowOff>
    </xdr:to>
    <xdr:cxnSp macro="">
      <xdr:nvCxnSpPr>
        <xdr:cNvPr id="470" name="直線コネクタ 469">
          <a:extLst>
            <a:ext uri="{FF2B5EF4-FFF2-40B4-BE49-F238E27FC236}">
              <a16:creationId xmlns:a16="http://schemas.microsoft.com/office/drawing/2014/main" id="{8815E947-DE10-466A-BE24-F4058BA68DEC}"/>
            </a:ext>
          </a:extLst>
        </xdr:cNvPr>
        <xdr:cNvCxnSpPr/>
      </xdr:nvCxnSpPr>
      <xdr:spPr>
        <a:xfrm>
          <a:off x="10388600" y="1713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116535</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70D22063-792C-4469-AC36-A951D28929A6}"/>
            </a:ext>
          </a:extLst>
        </xdr:cNvPr>
        <xdr:cNvSpPr txBox="1"/>
      </xdr:nvSpPr>
      <xdr:spPr>
        <a:xfrm>
          <a:off x="10515600" y="18118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93658</xdr:rowOff>
    </xdr:from>
    <xdr:to>
      <xdr:col>55</xdr:col>
      <xdr:colOff>50800</xdr:colOff>
      <xdr:row>107</xdr:row>
      <xdr:rowOff>23808</xdr:rowOff>
    </xdr:to>
    <xdr:sp macro="" textlink="">
      <xdr:nvSpPr>
        <xdr:cNvPr id="472" name="フローチャート: 判断 471">
          <a:extLst>
            <a:ext uri="{FF2B5EF4-FFF2-40B4-BE49-F238E27FC236}">
              <a16:creationId xmlns:a16="http://schemas.microsoft.com/office/drawing/2014/main" id="{66D6BB98-36DD-4C7D-BC61-D8396DF12D14}"/>
            </a:ext>
          </a:extLst>
        </xdr:cNvPr>
        <xdr:cNvSpPr/>
      </xdr:nvSpPr>
      <xdr:spPr>
        <a:xfrm>
          <a:off x="104267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75026</xdr:rowOff>
    </xdr:from>
    <xdr:to>
      <xdr:col>50</xdr:col>
      <xdr:colOff>165100</xdr:colOff>
      <xdr:row>107</xdr:row>
      <xdr:rowOff>5176</xdr:rowOff>
    </xdr:to>
    <xdr:sp macro="" textlink="">
      <xdr:nvSpPr>
        <xdr:cNvPr id="473" name="フローチャート: 判断 472">
          <a:extLst>
            <a:ext uri="{FF2B5EF4-FFF2-40B4-BE49-F238E27FC236}">
              <a16:creationId xmlns:a16="http://schemas.microsoft.com/office/drawing/2014/main" id="{445BD35B-396B-478E-A3D4-3B5C2ED07E68}"/>
            </a:ext>
          </a:extLst>
        </xdr:cNvPr>
        <xdr:cNvSpPr/>
      </xdr:nvSpPr>
      <xdr:spPr>
        <a:xfrm>
          <a:off x="9588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133865</xdr:rowOff>
    </xdr:from>
    <xdr:to>
      <xdr:col>46</xdr:col>
      <xdr:colOff>38100</xdr:colOff>
      <xdr:row>107</xdr:row>
      <xdr:rowOff>64015</xdr:rowOff>
    </xdr:to>
    <xdr:sp macro="" textlink="">
      <xdr:nvSpPr>
        <xdr:cNvPr id="474" name="フローチャート: 判断 473">
          <a:extLst>
            <a:ext uri="{FF2B5EF4-FFF2-40B4-BE49-F238E27FC236}">
              <a16:creationId xmlns:a16="http://schemas.microsoft.com/office/drawing/2014/main" id="{9496B1F0-212F-4E67-9155-77D071C6CD1C}"/>
            </a:ext>
          </a:extLst>
        </xdr:cNvPr>
        <xdr:cNvSpPr/>
      </xdr:nvSpPr>
      <xdr:spPr>
        <a:xfrm>
          <a:off x="86995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100840</xdr:rowOff>
    </xdr:from>
    <xdr:to>
      <xdr:col>41</xdr:col>
      <xdr:colOff>101600</xdr:colOff>
      <xdr:row>107</xdr:row>
      <xdr:rowOff>30990</xdr:rowOff>
    </xdr:to>
    <xdr:sp macro="" textlink="">
      <xdr:nvSpPr>
        <xdr:cNvPr id="475" name="フローチャート: 判断 474">
          <a:extLst>
            <a:ext uri="{FF2B5EF4-FFF2-40B4-BE49-F238E27FC236}">
              <a16:creationId xmlns:a16="http://schemas.microsoft.com/office/drawing/2014/main" id="{E319761C-58A6-4924-8AA5-BF7421AE742D}"/>
            </a:ext>
          </a:extLst>
        </xdr:cNvPr>
        <xdr:cNvSpPr/>
      </xdr:nvSpPr>
      <xdr:spPr>
        <a:xfrm>
          <a:off x="7810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22484</xdr:rowOff>
    </xdr:from>
    <xdr:to>
      <xdr:col>36</xdr:col>
      <xdr:colOff>165100</xdr:colOff>
      <xdr:row>106</xdr:row>
      <xdr:rowOff>124084</xdr:rowOff>
    </xdr:to>
    <xdr:sp macro="" textlink="">
      <xdr:nvSpPr>
        <xdr:cNvPr id="476" name="フローチャート: 判断 475">
          <a:extLst>
            <a:ext uri="{FF2B5EF4-FFF2-40B4-BE49-F238E27FC236}">
              <a16:creationId xmlns:a16="http://schemas.microsoft.com/office/drawing/2014/main" id="{33AD0E20-E341-438A-B511-8D145699D000}"/>
            </a:ext>
          </a:extLst>
        </xdr:cNvPr>
        <xdr:cNvSpPr/>
      </xdr:nvSpPr>
      <xdr:spPr>
        <a:xfrm>
          <a:off x="6921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202A36B-5C3A-400F-AE56-99DFADF966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D50F492-8E76-40E3-85CE-D4CCBAFE79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04DCA44-401D-4F23-817A-0FF8BF240D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15846406-FDF7-456B-9B58-E362CFAFB8E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83307B29-CBC8-400C-A38B-ABAF1EAD8B2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131514</xdr:rowOff>
    </xdr:from>
    <xdr:to>
      <xdr:col>55</xdr:col>
      <xdr:colOff>50800</xdr:colOff>
      <xdr:row>107</xdr:row>
      <xdr:rowOff>61664</xdr:rowOff>
    </xdr:to>
    <xdr:sp macro="" textlink="">
      <xdr:nvSpPr>
        <xdr:cNvPr id="482" name="楕円 481">
          <a:extLst>
            <a:ext uri="{FF2B5EF4-FFF2-40B4-BE49-F238E27FC236}">
              <a16:creationId xmlns:a16="http://schemas.microsoft.com/office/drawing/2014/main" id="{B12CB76C-3679-47B8-B589-CB1AB9E945F9}"/>
            </a:ext>
          </a:extLst>
        </xdr:cNvPr>
        <xdr:cNvSpPr/>
      </xdr:nvSpPr>
      <xdr:spPr>
        <a:xfrm>
          <a:off x="10426700" y="183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109941</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3CF93EA8-C21B-4F6D-A96C-AF08D32996B6}"/>
            </a:ext>
          </a:extLst>
        </xdr:cNvPr>
        <xdr:cNvSpPr txBox="1"/>
      </xdr:nvSpPr>
      <xdr:spPr>
        <a:xfrm>
          <a:off x="10515600" y="182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135666</xdr:rowOff>
    </xdr:from>
    <xdr:to>
      <xdr:col>50</xdr:col>
      <xdr:colOff>165100</xdr:colOff>
      <xdr:row>107</xdr:row>
      <xdr:rowOff>65816</xdr:rowOff>
    </xdr:to>
    <xdr:sp macro="" textlink="">
      <xdr:nvSpPr>
        <xdr:cNvPr id="484" name="楕円 483">
          <a:extLst>
            <a:ext uri="{FF2B5EF4-FFF2-40B4-BE49-F238E27FC236}">
              <a16:creationId xmlns:a16="http://schemas.microsoft.com/office/drawing/2014/main" id="{87F62601-C31C-4B17-BF91-5AF2016239C1}"/>
            </a:ext>
          </a:extLst>
        </xdr:cNvPr>
        <xdr:cNvSpPr/>
      </xdr:nvSpPr>
      <xdr:spPr>
        <a:xfrm>
          <a:off x="9588500" y="18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10864</xdr:rowOff>
    </xdr:from>
    <xdr:to>
      <xdr:col>55</xdr:col>
      <xdr:colOff>0</xdr:colOff>
      <xdr:row>107</xdr:row>
      <xdr:rowOff>15016</xdr:rowOff>
    </xdr:to>
    <xdr:cxnSp macro="">
      <xdr:nvCxnSpPr>
        <xdr:cNvPr id="485" name="直線コネクタ 484">
          <a:extLst>
            <a:ext uri="{FF2B5EF4-FFF2-40B4-BE49-F238E27FC236}">
              <a16:creationId xmlns:a16="http://schemas.microsoft.com/office/drawing/2014/main" id="{D6D716D4-DEF7-4172-9DFA-E67ADF5B2A66}"/>
            </a:ext>
          </a:extLst>
        </xdr:cNvPr>
        <xdr:cNvCxnSpPr/>
      </xdr:nvCxnSpPr>
      <xdr:spPr>
        <a:xfrm flipV="1">
          <a:off x="9639300" y="18356014"/>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140399</xdr:rowOff>
    </xdr:from>
    <xdr:to>
      <xdr:col>46</xdr:col>
      <xdr:colOff>38100</xdr:colOff>
      <xdr:row>107</xdr:row>
      <xdr:rowOff>70549</xdr:rowOff>
    </xdr:to>
    <xdr:sp macro="" textlink="">
      <xdr:nvSpPr>
        <xdr:cNvPr id="486" name="楕円 485">
          <a:extLst>
            <a:ext uri="{FF2B5EF4-FFF2-40B4-BE49-F238E27FC236}">
              <a16:creationId xmlns:a16="http://schemas.microsoft.com/office/drawing/2014/main" id="{2B609B3D-C5D2-4A7E-B835-D738E4CAF3A0}"/>
            </a:ext>
          </a:extLst>
        </xdr:cNvPr>
        <xdr:cNvSpPr/>
      </xdr:nvSpPr>
      <xdr:spPr>
        <a:xfrm>
          <a:off x="8699500" y="183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15016</xdr:rowOff>
    </xdr:from>
    <xdr:to>
      <xdr:col>50</xdr:col>
      <xdr:colOff>114300</xdr:colOff>
      <xdr:row>107</xdr:row>
      <xdr:rowOff>19749</xdr:rowOff>
    </xdr:to>
    <xdr:cxnSp macro="">
      <xdr:nvCxnSpPr>
        <xdr:cNvPr id="487" name="直線コネクタ 486">
          <a:extLst>
            <a:ext uri="{FF2B5EF4-FFF2-40B4-BE49-F238E27FC236}">
              <a16:creationId xmlns:a16="http://schemas.microsoft.com/office/drawing/2014/main" id="{E2B102A6-9235-4C5A-AB26-A5698F2AC66E}"/>
            </a:ext>
          </a:extLst>
        </xdr:cNvPr>
        <xdr:cNvCxnSpPr/>
      </xdr:nvCxnSpPr>
      <xdr:spPr>
        <a:xfrm flipV="1">
          <a:off x="8750300" y="18360166"/>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145080</xdr:rowOff>
    </xdr:from>
    <xdr:to>
      <xdr:col>41</xdr:col>
      <xdr:colOff>101600</xdr:colOff>
      <xdr:row>107</xdr:row>
      <xdr:rowOff>75230</xdr:rowOff>
    </xdr:to>
    <xdr:sp macro="" textlink="">
      <xdr:nvSpPr>
        <xdr:cNvPr id="488" name="楕円 487">
          <a:extLst>
            <a:ext uri="{FF2B5EF4-FFF2-40B4-BE49-F238E27FC236}">
              <a16:creationId xmlns:a16="http://schemas.microsoft.com/office/drawing/2014/main" id="{B3881F52-43F9-4317-AAB2-936C6B34FED6}"/>
            </a:ext>
          </a:extLst>
        </xdr:cNvPr>
        <xdr:cNvSpPr/>
      </xdr:nvSpPr>
      <xdr:spPr>
        <a:xfrm>
          <a:off x="7810500" y="183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19749</xdr:rowOff>
    </xdr:from>
    <xdr:to>
      <xdr:col>45</xdr:col>
      <xdr:colOff>177800</xdr:colOff>
      <xdr:row>107</xdr:row>
      <xdr:rowOff>24430</xdr:rowOff>
    </xdr:to>
    <xdr:cxnSp macro="">
      <xdr:nvCxnSpPr>
        <xdr:cNvPr id="489" name="直線コネクタ 488">
          <a:extLst>
            <a:ext uri="{FF2B5EF4-FFF2-40B4-BE49-F238E27FC236}">
              <a16:creationId xmlns:a16="http://schemas.microsoft.com/office/drawing/2014/main" id="{9B7ABB6B-BC02-4F1A-8B9F-F45011C2CABD}"/>
            </a:ext>
          </a:extLst>
        </xdr:cNvPr>
        <xdr:cNvCxnSpPr/>
      </xdr:nvCxnSpPr>
      <xdr:spPr>
        <a:xfrm flipV="1">
          <a:off x="7861300" y="18364899"/>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150315</xdr:rowOff>
    </xdr:from>
    <xdr:to>
      <xdr:col>36</xdr:col>
      <xdr:colOff>165100</xdr:colOff>
      <xdr:row>107</xdr:row>
      <xdr:rowOff>80465</xdr:rowOff>
    </xdr:to>
    <xdr:sp macro="" textlink="">
      <xdr:nvSpPr>
        <xdr:cNvPr id="490" name="楕円 489">
          <a:extLst>
            <a:ext uri="{FF2B5EF4-FFF2-40B4-BE49-F238E27FC236}">
              <a16:creationId xmlns:a16="http://schemas.microsoft.com/office/drawing/2014/main" id="{8245FCBE-F710-489C-86B0-51BB88202558}"/>
            </a:ext>
          </a:extLst>
        </xdr:cNvPr>
        <xdr:cNvSpPr/>
      </xdr:nvSpPr>
      <xdr:spPr>
        <a:xfrm>
          <a:off x="6921500" y="183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24430</xdr:rowOff>
    </xdr:from>
    <xdr:to>
      <xdr:col>41</xdr:col>
      <xdr:colOff>50800</xdr:colOff>
      <xdr:row>107</xdr:row>
      <xdr:rowOff>29665</xdr:rowOff>
    </xdr:to>
    <xdr:cxnSp macro="">
      <xdr:nvCxnSpPr>
        <xdr:cNvPr id="491" name="直線コネクタ 490">
          <a:extLst>
            <a:ext uri="{FF2B5EF4-FFF2-40B4-BE49-F238E27FC236}">
              <a16:creationId xmlns:a16="http://schemas.microsoft.com/office/drawing/2014/main" id="{BCBDE0BF-6441-4C7E-A2B6-FAC38DBB7E66}"/>
            </a:ext>
          </a:extLst>
        </xdr:cNvPr>
        <xdr:cNvCxnSpPr/>
      </xdr:nvCxnSpPr>
      <xdr:spPr>
        <a:xfrm flipV="1">
          <a:off x="6972300" y="1836958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21703</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0C231D26-FF9C-4373-95BA-45D6D977C331}"/>
            </a:ext>
          </a:extLst>
        </xdr:cNvPr>
        <xdr:cNvSpPr txBox="1"/>
      </xdr:nvSpPr>
      <xdr:spPr>
        <a:xfrm>
          <a:off x="9327095" y="18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80542</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7A60CE5D-1866-4D01-A259-324AA51C14A5}"/>
            </a:ext>
          </a:extLst>
        </xdr:cNvPr>
        <xdr:cNvSpPr txBox="1"/>
      </xdr:nvSpPr>
      <xdr:spPr>
        <a:xfrm>
          <a:off x="8450795" y="180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47517</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B52B6D3B-B876-44CB-9267-52DBDEB446AA}"/>
            </a:ext>
          </a:extLst>
        </xdr:cNvPr>
        <xdr:cNvSpPr txBox="1"/>
      </xdr:nvSpPr>
      <xdr:spPr>
        <a:xfrm>
          <a:off x="7561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140611</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E86893D6-EEF0-47D3-AF80-F89C9BAEEAC7}"/>
            </a:ext>
          </a:extLst>
        </xdr:cNvPr>
        <xdr:cNvSpPr txBox="1"/>
      </xdr:nvSpPr>
      <xdr:spPr>
        <a:xfrm>
          <a:off x="6672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56943</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70F734FE-7688-4B11-B5A1-B415DFC04B74}"/>
            </a:ext>
          </a:extLst>
        </xdr:cNvPr>
        <xdr:cNvSpPr txBox="1"/>
      </xdr:nvSpPr>
      <xdr:spPr>
        <a:xfrm>
          <a:off x="9327095" y="184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61676</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8A9CE66E-23B1-4616-B69E-982926D790C3}"/>
            </a:ext>
          </a:extLst>
        </xdr:cNvPr>
        <xdr:cNvSpPr txBox="1"/>
      </xdr:nvSpPr>
      <xdr:spPr>
        <a:xfrm>
          <a:off x="8450795" y="1840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66357</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42B79C01-DC96-4C38-817D-2C33248DEBA9}"/>
            </a:ext>
          </a:extLst>
        </xdr:cNvPr>
        <xdr:cNvSpPr txBox="1"/>
      </xdr:nvSpPr>
      <xdr:spPr>
        <a:xfrm>
          <a:off x="7561795" y="184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71592</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9948DAE6-B945-4ADD-8A1F-C3547D4E9462}"/>
            </a:ext>
          </a:extLst>
        </xdr:cNvPr>
        <xdr:cNvSpPr txBox="1"/>
      </xdr:nvSpPr>
      <xdr:spPr>
        <a:xfrm>
          <a:off x="6672795" y="184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DCAFABA-D097-49DC-AB09-E4F2B90C33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43F238EE-5F71-4EF1-966A-FCFCB83670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F9F34752-96B1-485B-ACDD-CD962A5DD6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BEE43D4F-1F86-4C6F-8680-E5531CB906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CDDACDEB-482E-43AC-A692-4BE9E8DCED4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D1C441CD-56BD-45C6-AFFA-47958F9ECB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FF425AA5-B25E-45A6-9DF5-A6AC810D5C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A319345D-E047-41D6-B11D-7972AD9B72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C97CE9E5-EFD9-4B1A-BCE6-DDE24B8DD3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9C3EF20B-BBA4-4BA7-888C-251F95AF75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9E156D68-B4BA-4EC1-958D-8B1F0D28C3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571B1597-D655-4494-8FF4-3E75500C23B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93F72711-BAB5-45A2-803F-2947FAB973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80071663-6D9B-43D0-BBBD-CA83F928B64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CA860DEA-197D-448B-84BE-187FEC5090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F31000A6-4581-4D57-A95C-96C4FBBAF8F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54E61561-04D1-42B3-90A2-17CD98B503C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41FAC746-9583-4D40-85C4-228982B3F0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59DF5FDC-F504-4417-9123-19A021FAFF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1AA7A4A9-F571-4720-B564-FFFC397A5F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FB0ABC21-3294-43C9-8506-42E8DEA8C49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C1915640-E9ED-4349-8400-1C2C858859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FD43D7F9-60B8-4D52-9B3B-285B48EA7F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A2BA41CE-FEF3-4FE9-809F-D5B849C8A8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a:extLst>
            <a:ext uri="{FF2B5EF4-FFF2-40B4-BE49-F238E27FC236}">
              <a16:creationId xmlns:a16="http://schemas.microsoft.com/office/drawing/2014/main" id="{3850AFD6-C943-4756-86F0-5E2DF4CC22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525" name="直線コネクタ 524">
          <a:extLst>
            <a:ext uri="{FF2B5EF4-FFF2-40B4-BE49-F238E27FC236}">
              <a16:creationId xmlns:a16="http://schemas.microsoft.com/office/drawing/2014/main" id="{C01C311A-0BEE-4926-933F-7E927BC98281}"/>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6" name="【認定こども園・幼稚園・保育所】&#10;有形固定資産減価償却率最小値テキスト">
          <a:extLst>
            <a:ext uri="{FF2B5EF4-FFF2-40B4-BE49-F238E27FC236}">
              <a16:creationId xmlns:a16="http://schemas.microsoft.com/office/drawing/2014/main" id="{CA07EADC-C9B6-48B6-B3D4-933E76F867C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7" name="直線コネクタ 526">
          <a:extLst>
            <a:ext uri="{FF2B5EF4-FFF2-40B4-BE49-F238E27FC236}">
              <a16:creationId xmlns:a16="http://schemas.microsoft.com/office/drawing/2014/main" id="{410326A3-9A00-4555-AF79-316A0FA5038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528" name="【認定こども園・幼稚園・保育所】&#10;有形固定資産減価償却率最大値テキスト">
          <a:extLst>
            <a:ext uri="{FF2B5EF4-FFF2-40B4-BE49-F238E27FC236}">
              <a16:creationId xmlns:a16="http://schemas.microsoft.com/office/drawing/2014/main" id="{4A20EC03-FD55-4EA9-9983-9C65BA153A03}"/>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529" name="直線コネクタ 528">
          <a:extLst>
            <a:ext uri="{FF2B5EF4-FFF2-40B4-BE49-F238E27FC236}">
              <a16:creationId xmlns:a16="http://schemas.microsoft.com/office/drawing/2014/main" id="{BEC60B04-C5D5-4FBF-9D9D-B05977085324}"/>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530" name="【認定こども園・幼稚園・保育所】&#10;有形固定資産減価償却率平均値テキスト">
          <a:extLst>
            <a:ext uri="{FF2B5EF4-FFF2-40B4-BE49-F238E27FC236}">
              <a16:creationId xmlns:a16="http://schemas.microsoft.com/office/drawing/2014/main" id="{90E4A5E3-8170-45B6-98DA-8D34192D02F2}"/>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531" name="フローチャート: 判断 530">
          <a:extLst>
            <a:ext uri="{FF2B5EF4-FFF2-40B4-BE49-F238E27FC236}">
              <a16:creationId xmlns:a16="http://schemas.microsoft.com/office/drawing/2014/main" id="{8332DA78-41B5-4C2E-A4B4-2DC458992D86}"/>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32" name="フローチャート: 判断 531">
          <a:extLst>
            <a:ext uri="{FF2B5EF4-FFF2-40B4-BE49-F238E27FC236}">
              <a16:creationId xmlns:a16="http://schemas.microsoft.com/office/drawing/2014/main" id="{5E23BA35-F6E6-4C34-A316-831E59348058}"/>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533" name="フローチャート: 判断 532">
          <a:extLst>
            <a:ext uri="{FF2B5EF4-FFF2-40B4-BE49-F238E27FC236}">
              <a16:creationId xmlns:a16="http://schemas.microsoft.com/office/drawing/2014/main" id="{C92456F7-12D2-4914-A782-AEC165C9FD5E}"/>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534" name="フローチャート: 判断 533">
          <a:extLst>
            <a:ext uri="{FF2B5EF4-FFF2-40B4-BE49-F238E27FC236}">
              <a16:creationId xmlns:a16="http://schemas.microsoft.com/office/drawing/2014/main" id="{DFFB1513-2403-4430-8A4D-3EBD1DECEAA7}"/>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535" name="フローチャート: 判断 534">
          <a:extLst>
            <a:ext uri="{FF2B5EF4-FFF2-40B4-BE49-F238E27FC236}">
              <a16:creationId xmlns:a16="http://schemas.microsoft.com/office/drawing/2014/main" id="{FE5C590F-9A10-49F6-8440-848A2A480C3C}"/>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986B89F-8D1A-4EC0-8488-AC7336D412F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4F764E6-0718-44DA-80D8-DC21183983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AF9A95A-0850-4367-8A86-441531EE0C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D7B751AC-0866-409E-B849-360797A60C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CF53456-13AE-4D4B-A6C3-E36DD95624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541" name="楕円 540">
          <a:extLst>
            <a:ext uri="{FF2B5EF4-FFF2-40B4-BE49-F238E27FC236}">
              <a16:creationId xmlns:a16="http://schemas.microsoft.com/office/drawing/2014/main" id="{5BED8C90-1FDE-46C3-9274-318E605BD844}"/>
            </a:ext>
          </a:extLst>
        </xdr:cNvPr>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542" name="【認定こども園・幼稚園・保育所】&#10;有形固定資産減価償却率該当値テキスト">
          <a:extLst>
            <a:ext uri="{FF2B5EF4-FFF2-40B4-BE49-F238E27FC236}">
              <a16:creationId xmlns:a16="http://schemas.microsoft.com/office/drawing/2014/main" id="{B982D23A-D32E-4323-99A9-3B5B8562C2BF}"/>
            </a:ext>
          </a:extLst>
        </xdr:cNvPr>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95613</xdr:rowOff>
    </xdr:from>
    <xdr:to>
      <xdr:col>81</xdr:col>
      <xdr:colOff>101600</xdr:colOff>
      <xdr:row>35</xdr:row>
      <xdr:rowOff>25763</xdr:rowOff>
    </xdr:to>
    <xdr:sp macro="" textlink="">
      <xdr:nvSpPr>
        <xdr:cNvPr id="543" name="楕円 542">
          <a:extLst>
            <a:ext uri="{FF2B5EF4-FFF2-40B4-BE49-F238E27FC236}">
              <a16:creationId xmlns:a16="http://schemas.microsoft.com/office/drawing/2014/main" id="{BBDD95B8-80AD-45E4-9951-AB1ACE1D7F8B}"/>
            </a:ext>
          </a:extLst>
        </xdr:cNvPr>
        <xdr:cNvSpPr/>
      </xdr:nvSpPr>
      <xdr:spPr>
        <a:xfrm>
          <a:off x="15430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34</xdr:row>
      <xdr:rowOff>162742</xdr:rowOff>
    </xdr:to>
    <xdr:cxnSp macro="">
      <xdr:nvCxnSpPr>
        <xdr:cNvPr id="544" name="直線コネクタ 543">
          <a:extLst>
            <a:ext uri="{FF2B5EF4-FFF2-40B4-BE49-F238E27FC236}">
              <a16:creationId xmlns:a16="http://schemas.microsoft.com/office/drawing/2014/main" id="{1E91AE6C-17CA-4FC6-B765-D6B77097B7D8}"/>
            </a:ext>
          </a:extLst>
        </xdr:cNvPr>
        <xdr:cNvCxnSpPr/>
      </xdr:nvCxnSpPr>
      <xdr:spPr>
        <a:xfrm>
          <a:off x="15481300" y="59757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545" name="楕円 544">
          <a:extLst>
            <a:ext uri="{FF2B5EF4-FFF2-40B4-BE49-F238E27FC236}">
              <a16:creationId xmlns:a16="http://schemas.microsoft.com/office/drawing/2014/main" id="{908488BA-DF95-4302-A11E-185190D096F2}"/>
            </a:ext>
          </a:extLst>
        </xdr:cNvPr>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34</xdr:row>
      <xdr:rowOff>146413</xdr:rowOff>
    </xdr:to>
    <xdr:cxnSp macro="">
      <xdr:nvCxnSpPr>
        <xdr:cNvPr id="546" name="直線コネクタ 545">
          <a:extLst>
            <a:ext uri="{FF2B5EF4-FFF2-40B4-BE49-F238E27FC236}">
              <a16:creationId xmlns:a16="http://schemas.microsoft.com/office/drawing/2014/main" id="{D552D276-9947-458C-A2A7-9AF0D4BD01C9}"/>
            </a:ext>
          </a:extLst>
        </xdr:cNvPr>
        <xdr:cNvCxnSpPr/>
      </xdr:nvCxnSpPr>
      <xdr:spPr>
        <a:xfrm>
          <a:off x="14592300" y="5975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48260</xdr:rowOff>
    </xdr:from>
    <xdr:to>
      <xdr:col>72</xdr:col>
      <xdr:colOff>38100</xdr:colOff>
      <xdr:row>34</xdr:row>
      <xdr:rowOff>149860</xdr:rowOff>
    </xdr:to>
    <xdr:sp macro="" textlink="">
      <xdr:nvSpPr>
        <xdr:cNvPr id="547" name="楕円 546">
          <a:extLst>
            <a:ext uri="{FF2B5EF4-FFF2-40B4-BE49-F238E27FC236}">
              <a16:creationId xmlns:a16="http://schemas.microsoft.com/office/drawing/2014/main" id="{49D191E7-C1C1-4D6B-925F-36C4D850AE0A}"/>
            </a:ext>
          </a:extLst>
        </xdr:cNvPr>
        <xdr:cNvSpPr/>
      </xdr:nvSpPr>
      <xdr:spPr>
        <a:xfrm>
          <a:off x="1365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146413</xdr:rowOff>
    </xdr:to>
    <xdr:cxnSp macro="">
      <xdr:nvCxnSpPr>
        <xdr:cNvPr id="548" name="直線コネクタ 547">
          <a:extLst>
            <a:ext uri="{FF2B5EF4-FFF2-40B4-BE49-F238E27FC236}">
              <a16:creationId xmlns:a16="http://schemas.microsoft.com/office/drawing/2014/main" id="{5929D93C-D656-4DA1-8093-8D26CE246F84}"/>
            </a:ext>
          </a:extLst>
        </xdr:cNvPr>
        <xdr:cNvCxnSpPr/>
      </xdr:nvCxnSpPr>
      <xdr:spPr>
        <a:xfrm>
          <a:off x="13703300" y="59283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18869</xdr:rowOff>
    </xdr:from>
    <xdr:to>
      <xdr:col>67</xdr:col>
      <xdr:colOff>101600</xdr:colOff>
      <xdr:row>34</xdr:row>
      <xdr:rowOff>120469</xdr:rowOff>
    </xdr:to>
    <xdr:sp macro="" textlink="">
      <xdr:nvSpPr>
        <xdr:cNvPr id="549" name="楕円 548">
          <a:extLst>
            <a:ext uri="{FF2B5EF4-FFF2-40B4-BE49-F238E27FC236}">
              <a16:creationId xmlns:a16="http://schemas.microsoft.com/office/drawing/2014/main" id="{947D755D-5300-4A22-AF65-F77A3C77BEDA}"/>
            </a:ext>
          </a:extLst>
        </xdr:cNvPr>
        <xdr:cNvSpPr/>
      </xdr:nvSpPr>
      <xdr:spPr>
        <a:xfrm>
          <a:off x="12763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69669</xdr:rowOff>
    </xdr:from>
    <xdr:to>
      <xdr:col>71</xdr:col>
      <xdr:colOff>177800</xdr:colOff>
      <xdr:row>34</xdr:row>
      <xdr:rowOff>99060</xdr:rowOff>
    </xdr:to>
    <xdr:cxnSp macro="">
      <xdr:nvCxnSpPr>
        <xdr:cNvPr id="550" name="直線コネクタ 549">
          <a:extLst>
            <a:ext uri="{FF2B5EF4-FFF2-40B4-BE49-F238E27FC236}">
              <a16:creationId xmlns:a16="http://schemas.microsoft.com/office/drawing/2014/main" id="{E797DA15-B0CD-4643-B2E7-118517180232}"/>
            </a:ext>
          </a:extLst>
        </xdr:cNvPr>
        <xdr:cNvCxnSpPr/>
      </xdr:nvCxnSpPr>
      <xdr:spPr>
        <a:xfrm>
          <a:off x="12814300" y="58989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51" name="n_1aveValue【認定こども園・幼稚園・保育所】&#10;有形固定資産減価償却率">
          <a:extLst>
            <a:ext uri="{FF2B5EF4-FFF2-40B4-BE49-F238E27FC236}">
              <a16:creationId xmlns:a16="http://schemas.microsoft.com/office/drawing/2014/main" id="{21015A0B-520A-4094-8AE2-8180A284B153}"/>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552" name="n_2aveValue【認定こども園・幼稚園・保育所】&#10;有形固定資産減価償却率">
          <a:extLst>
            <a:ext uri="{FF2B5EF4-FFF2-40B4-BE49-F238E27FC236}">
              <a16:creationId xmlns:a16="http://schemas.microsoft.com/office/drawing/2014/main" id="{E31FC1BE-30BF-4122-BD65-D55949E8BEF5}"/>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553" name="n_3aveValue【認定こども園・幼稚園・保育所】&#10;有形固定資産減価償却率">
          <a:extLst>
            <a:ext uri="{FF2B5EF4-FFF2-40B4-BE49-F238E27FC236}">
              <a16:creationId xmlns:a16="http://schemas.microsoft.com/office/drawing/2014/main" id="{BD135514-2F2A-48C5-B212-7FD69BDDC472}"/>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554" name="n_4aveValue【認定こども園・幼稚園・保育所】&#10;有形固定資産減価償却率">
          <a:extLst>
            <a:ext uri="{FF2B5EF4-FFF2-40B4-BE49-F238E27FC236}">
              <a16:creationId xmlns:a16="http://schemas.microsoft.com/office/drawing/2014/main" id="{7DA56351-F98F-47E0-B471-1D22FBD91447}"/>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42290</xdr:rowOff>
    </xdr:from>
    <xdr:ext cx="405111" cy="259045"/>
    <xdr:sp macro="" textlink="">
      <xdr:nvSpPr>
        <xdr:cNvPr id="555" name="n_1mainValue【認定こども園・幼稚園・保育所】&#10;有形固定資産減価償却率">
          <a:extLst>
            <a:ext uri="{FF2B5EF4-FFF2-40B4-BE49-F238E27FC236}">
              <a16:creationId xmlns:a16="http://schemas.microsoft.com/office/drawing/2014/main" id="{CF3540C9-33EA-41AA-92BE-4CF7D039F6D4}"/>
            </a:ext>
          </a:extLst>
        </xdr:cNvPr>
        <xdr:cNvSpPr txBox="1"/>
      </xdr:nvSpPr>
      <xdr:spPr>
        <a:xfrm>
          <a:off x="15266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556" name="n_2mainValue【認定こども園・幼稚園・保育所】&#10;有形固定資産減価償却率">
          <a:extLst>
            <a:ext uri="{FF2B5EF4-FFF2-40B4-BE49-F238E27FC236}">
              <a16:creationId xmlns:a16="http://schemas.microsoft.com/office/drawing/2014/main" id="{FF4476CB-6857-4C6A-AF08-61FF586F598A}"/>
            </a:ext>
          </a:extLst>
        </xdr:cNvPr>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166387</xdr:rowOff>
    </xdr:from>
    <xdr:ext cx="405111" cy="259045"/>
    <xdr:sp macro="" textlink="">
      <xdr:nvSpPr>
        <xdr:cNvPr id="557" name="n_3mainValue【認定こども園・幼稚園・保育所】&#10;有形固定資産減価償却率">
          <a:extLst>
            <a:ext uri="{FF2B5EF4-FFF2-40B4-BE49-F238E27FC236}">
              <a16:creationId xmlns:a16="http://schemas.microsoft.com/office/drawing/2014/main" id="{3D7EA53C-7756-4EC0-BE12-704BCCB7711A}"/>
            </a:ext>
          </a:extLst>
        </xdr:cNvPr>
        <xdr:cNvSpPr txBox="1"/>
      </xdr:nvSpPr>
      <xdr:spPr>
        <a:xfrm>
          <a:off x="13500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136996</xdr:rowOff>
    </xdr:from>
    <xdr:ext cx="405111" cy="259045"/>
    <xdr:sp macro="" textlink="">
      <xdr:nvSpPr>
        <xdr:cNvPr id="558" name="n_4mainValue【認定こども園・幼稚園・保育所】&#10;有形固定資産減価償却率">
          <a:extLst>
            <a:ext uri="{FF2B5EF4-FFF2-40B4-BE49-F238E27FC236}">
              <a16:creationId xmlns:a16="http://schemas.microsoft.com/office/drawing/2014/main" id="{F2D5C069-6EFD-40AC-9C04-604C42E80811}"/>
            </a:ext>
          </a:extLst>
        </xdr:cNvPr>
        <xdr:cNvSpPr txBox="1"/>
      </xdr:nvSpPr>
      <xdr:spPr>
        <a:xfrm>
          <a:off x="12611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BB9134D6-7F2D-4BD8-B854-966AC4EEED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ADD1F032-B859-40A8-A9FB-A823998FFE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3B8DB69C-691A-4788-9643-27F0C16AF2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DCE5F387-1E3A-49F2-8521-8479186425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FB4A9B5A-CBED-4CE1-9C15-2932650094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AB03B0BD-C5EA-4D20-B32C-08481D3BC4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E96BD1AD-61AA-4337-BC53-A9F94B9E70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97D83533-643A-40C1-AB15-312F5610B6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643BFFDD-9D05-4984-A20C-BE8BB960AA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71696E06-CCB6-4504-9CCA-A12B56DFC0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50C050E5-2BA8-48FB-9CC6-D75ACC4369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B3ED629C-8585-4D44-BBDA-B6866B8B939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64EF60A-F142-4E1D-A495-A492A9C4E2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B4C66BFD-30C2-4826-A328-6965E71FDC6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72C97155-9FEE-4468-BAA5-2F99A3EF509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C0288C5B-5663-40E5-8E54-25AA5F5DE80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05C910D8-7E98-4175-9106-B657E2DE03A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B97EF0B0-E03B-4653-8EF5-4D53AC91221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24C253B1-B8F7-49FE-8FFE-9B328AA481E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BC6F7DDA-F13D-448D-BBDD-07183FF3E87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31816A16-5406-46F3-953E-EB8E3148EB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2A745D79-3588-4D5A-9460-35C12A25CF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4F43AF4C-72E9-4CE0-BABB-D2487A0674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582" name="直線コネクタ 581">
          <a:extLst>
            <a:ext uri="{FF2B5EF4-FFF2-40B4-BE49-F238E27FC236}">
              <a16:creationId xmlns:a16="http://schemas.microsoft.com/office/drawing/2014/main" id="{D109DEAB-9C3B-4261-8D22-A10B2CC9703F}"/>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A166BF29-7894-4D3C-9923-5E6BBB5827FC}"/>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584" name="直線コネクタ 583">
          <a:extLst>
            <a:ext uri="{FF2B5EF4-FFF2-40B4-BE49-F238E27FC236}">
              <a16:creationId xmlns:a16="http://schemas.microsoft.com/office/drawing/2014/main" id="{BED7405C-7F0A-457E-AC41-456C921B017A}"/>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BF1ACBF3-5698-4954-A98A-641E9D646EF1}"/>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86" name="直線コネクタ 585">
          <a:extLst>
            <a:ext uri="{FF2B5EF4-FFF2-40B4-BE49-F238E27FC236}">
              <a16:creationId xmlns:a16="http://schemas.microsoft.com/office/drawing/2014/main" id="{2A3106C6-FCD6-4959-9A30-13E97D3856CD}"/>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119C6070-8618-4DC2-871C-3F23CC2D4376}"/>
            </a:ext>
          </a:extLst>
        </xdr:cNvPr>
        <xdr:cNvSpPr txBox="1"/>
      </xdr:nvSpPr>
      <xdr:spPr>
        <a:xfrm>
          <a:off x="22199600" y="6642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588" name="フローチャート: 判断 587">
          <a:extLst>
            <a:ext uri="{FF2B5EF4-FFF2-40B4-BE49-F238E27FC236}">
              <a16:creationId xmlns:a16="http://schemas.microsoft.com/office/drawing/2014/main" id="{EF33EACD-4151-4ECC-9DB2-0AAA8BBAC57F}"/>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9" name="フローチャート: 判断 588">
          <a:extLst>
            <a:ext uri="{FF2B5EF4-FFF2-40B4-BE49-F238E27FC236}">
              <a16:creationId xmlns:a16="http://schemas.microsoft.com/office/drawing/2014/main" id="{EDDADD13-BC08-4F1E-AB8F-C7097C4EA794}"/>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590" name="フローチャート: 判断 589">
          <a:extLst>
            <a:ext uri="{FF2B5EF4-FFF2-40B4-BE49-F238E27FC236}">
              <a16:creationId xmlns:a16="http://schemas.microsoft.com/office/drawing/2014/main" id="{338DD5FB-F8BC-4891-8438-3E81CEF26044}"/>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591" name="フローチャート: 判断 590">
          <a:extLst>
            <a:ext uri="{FF2B5EF4-FFF2-40B4-BE49-F238E27FC236}">
              <a16:creationId xmlns:a16="http://schemas.microsoft.com/office/drawing/2014/main" id="{595E5792-1CEF-4DC8-90F9-57DEE7A6E931}"/>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92" name="フローチャート: 判断 591">
          <a:extLst>
            <a:ext uri="{FF2B5EF4-FFF2-40B4-BE49-F238E27FC236}">
              <a16:creationId xmlns:a16="http://schemas.microsoft.com/office/drawing/2014/main" id="{9495BE89-040C-476A-93E9-32C6D812201A}"/>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FE0DA4B-473E-4768-A738-BAAB2C02A1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6CB925CC-14AB-4BFE-AC97-CB515F4B98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236C0ED5-B445-40C2-A514-436C7CDDC6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78ED49A3-075D-4FC9-93A1-3352EF8981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87BC85C9-4F3D-4B32-985F-23D24A2381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21590</xdr:rowOff>
    </xdr:from>
    <xdr:to>
      <xdr:col>116</xdr:col>
      <xdr:colOff>114300</xdr:colOff>
      <xdr:row>35</xdr:row>
      <xdr:rowOff>123190</xdr:rowOff>
    </xdr:to>
    <xdr:sp macro="" textlink="">
      <xdr:nvSpPr>
        <xdr:cNvPr id="598" name="楕円 597">
          <a:extLst>
            <a:ext uri="{FF2B5EF4-FFF2-40B4-BE49-F238E27FC236}">
              <a16:creationId xmlns:a16="http://schemas.microsoft.com/office/drawing/2014/main" id="{CE5B087D-3FB0-4F74-899A-CB1E17BC9E2E}"/>
            </a:ext>
          </a:extLst>
        </xdr:cNvPr>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44467</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30C19146-E1A8-4FF8-94BE-48005B423732}"/>
            </a:ext>
          </a:extLst>
        </xdr:cNvPr>
        <xdr:cNvSpPr txBox="1"/>
      </xdr:nvSpPr>
      <xdr:spPr>
        <a:xfrm>
          <a:off x="22199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34925</xdr:rowOff>
    </xdr:from>
    <xdr:to>
      <xdr:col>112</xdr:col>
      <xdr:colOff>38100</xdr:colOff>
      <xdr:row>35</xdr:row>
      <xdr:rowOff>136525</xdr:rowOff>
    </xdr:to>
    <xdr:sp macro="" textlink="">
      <xdr:nvSpPr>
        <xdr:cNvPr id="600" name="楕円 599">
          <a:extLst>
            <a:ext uri="{FF2B5EF4-FFF2-40B4-BE49-F238E27FC236}">
              <a16:creationId xmlns:a16="http://schemas.microsoft.com/office/drawing/2014/main" id="{A28E7E77-67C3-4063-90FE-9DD949151AE3}"/>
            </a:ext>
          </a:extLst>
        </xdr:cNvPr>
        <xdr:cNvSpPr/>
      </xdr:nvSpPr>
      <xdr:spPr>
        <a:xfrm>
          <a:off x="21272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72390</xdr:rowOff>
    </xdr:from>
    <xdr:to>
      <xdr:col>116</xdr:col>
      <xdr:colOff>63500</xdr:colOff>
      <xdr:row>35</xdr:row>
      <xdr:rowOff>85725</xdr:rowOff>
    </xdr:to>
    <xdr:cxnSp macro="">
      <xdr:nvCxnSpPr>
        <xdr:cNvPr id="601" name="直線コネクタ 600">
          <a:extLst>
            <a:ext uri="{FF2B5EF4-FFF2-40B4-BE49-F238E27FC236}">
              <a16:creationId xmlns:a16="http://schemas.microsoft.com/office/drawing/2014/main" id="{19476D0C-57FF-40EB-B7F0-FA7F505232CC}"/>
            </a:ext>
          </a:extLst>
        </xdr:cNvPr>
        <xdr:cNvCxnSpPr/>
      </xdr:nvCxnSpPr>
      <xdr:spPr>
        <a:xfrm flipV="1">
          <a:off x="21323300" y="60731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92075</xdr:rowOff>
    </xdr:from>
    <xdr:to>
      <xdr:col>107</xdr:col>
      <xdr:colOff>101600</xdr:colOff>
      <xdr:row>36</xdr:row>
      <xdr:rowOff>22225</xdr:rowOff>
    </xdr:to>
    <xdr:sp macro="" textlink="">
      <xdr:nvSpPr>
        <xdr:cNvPr id="602" name="楕円 601">
          <a:extLst>
            <a:ext uri="{FF2B5EF4-FFF2-40B4-BE49-F238E27FC236}">
              <a16:creationId xmlns:a16="http://schemas.microsoft.com/office/drawing/2014/main" id="{57A4D968-DBB5-462D-90CA-C8D0BC828CAF}"/>
            </a:ext>
          </a:extLst>
        </xdr:cNvPr>
        <xdr:cNvSpPr/>
      </xdr:nvSpPr>
      <xdr:spPr>
        <a:xfrm>
          <a:off x="2038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85725</xdr:rowOff>
    </xdr:from>
    <xdr:to>
      <xdr:col>111</xdr:col>
      <xdr:colOff>177800</xdr:colOff>
      <xdr:row>35</xdr:row>
      <xdr:rowOff>142875</xdr:rowOff>
    </xdr:to>
    <xdr:cxnSp macro="">
      <xdr:nvCxnSpPr>
        <xdr:cNvPr id="603" name="直線コネクタ 602">
          <a:extLst>
            <a:ext uri="{FF2B5EF4-FFF2-40B4-BE49-F238E27FC236}">
              <a16:creationId xmlns:a16="http://schemas.microsoft.com/office/drawing/2014/main" id="{DAECD2C1-D55D-49B2-A492-09A392188950}"/>
            </a:ext>
          </a:extLst>
        </xdr:cNvPr>
        <xdr:cNvCxnSpPr/>
      </xdr:nvCxnSpPr>
      <xdr:spPr>
        <a:xfrm flipV="1">
          <a:off x="20434300" y="6086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107315</xdr:rowOff>
    </xdr:from>
    <xdr:to>
      <xdr:col>102</xdr:col>
      <xdr:colOff>165100</xdr:colOff>
      <xdr:row>36</xdr:row>
      <xdr:rowOff>37465</xdr:rowOff>
    </xdr:to>
    <xdr:sp macro="" textlink="">
      <xdr:nvSpPr>
        <xdr:cNvPr id="604" name="楕円 603">
          <a:extLst>
            <a:ext uri="{FF2B5EF4-FFF2-40B4-BE49-F238E27FC236}">
              <a16:creationId xmlns:a16="http://schemas.microsoft.com/office/drawing/2014/main" id="{715AE6AC-F39C-427F-B66B-A6864A35837F}"/>
            </a:ext>
          </a:extLst>
        </xdr:cNvPr>
        <xdr:cNvSpPr/>
      </xdr:nvSpPr>
      <xdr:spPr>
        <a:xfrm>
          <a:off x="19494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142875</xdr:rowOff>
    </xdr:from>
    <xdr:to>
      <xdr:col>107</xdr:col>
      <xdr:colOff>50800</xdr:colOff>
      <xdr:row>35</xdr:row>
      <xdr:rowOff>158115</xdr:rowOff>
    </xdr:to>
    <xdr:cxnSp macro="">
      <xdr:nvCxnSpPr>
        <xdr:cNvPr id="605" name="直線コネクタ 604">
          <a:extLst>
            <a:ext uri="{FF2B5EF4-FFF2-40B4-BE49-F238E27FC236}">
              <a16:creationId xmlns:a16="http://schemas.microsoft.com/office/drawing/2014/main" id="{471D5D3F-E0B9-4BA0-BE0C-F8F74E1A7E55}"/>
            </a:ext>
          </a:extLst>
        </xdr:cNvPr>
        <xdr:cNvCxnSpPr/>
      </xdr:nvCxnSpPr>
      <xdr:spPr>
        <a:xfrm flipV="1">
          <a:off x="19545300" y="61436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606" name="楕円 605">
          <a:extLst>
            <a:ext uri="{FF2B5EF4-FFF2-40B4-BE49-F238E27FC236}">
              <a16:creationId xmlns:a16="http://schemas.microsoft.com/office/drawing/2014/main" id="{7F0B8C44-CF13-4506-93E7-9299C06724EF}"/>
            </a:ext>
          </a:extLst>
        </xdr:cNvPr>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158115</xdr:rowOff>
    </xdr:from>
    <xdr:to>
      <xdr:col>102</xdr:col>
      <xdr:colOff>114300</xdr:colOff>
      <xdr:row>37</xdr:row>
      <xdr:rowOff>53340</xdr:rowOff>
    </xdr:to>
    <xdr:cxnSp macro="">
      <xdr:nvCxnSpPr>
        <xdr:cNvPr id="607" name="直線コネクタ 606">
          <a:extLst>
            <a:ext uri="{FF2B5EF4-FFF2-40B4-BE49-F238E27FC236}">
              <a16:creationId xmlns:a16="http://schemas.microsoft.com/office/drawing/2014/main" id="{62B27E2E-EE7B-4C56-903D-72344BF6CF6D}"/>
            </a:ext>
          </a:extLst>
        </xdr:cNvPr>
        <xdr:cNvCxnSpPr/>
      </xdr:nvCxnSpPr>
      <xdr:spPr>
        <a:xfrm flipV="1">
          <a:off x="18656300" y="615886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86E6B66D-59D1-4CE6-926A-9CFE45423B19}"/>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D5DA75C9-FA31-45F5-8F14-2E75EB91DCA8}"/>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529245F5-01DF-488C-9C6F-9409FED6DBC6}"/>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1E167555-00B0-4323-9EE3-2842711C3C52}"/>
            </a:ext>
          </a:extLst>
        </xdr:cNvPr>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153052</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3BB0B0A4-BEA0-46A4-84B0-C931E6A0758A}"/>
            </a:ext>
          </a:extLst>
        </xdr:cNvPr>
        <xdr:cNvSpPr txBox="1"/>
      </xdr:nvSpPr>
      <xdr:spPr>
        <a:xfrm>
          <a:off x="21075727"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38752</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43EBC4A4-C14E-4146-8095-F8D8A0E10482}"/>
            </a:ext>
          </a:extLst>
        </xdr:cNvPr>
        <xdr:cNvSpPr txBox="1"/>
      </xdr:nvSpPr>
      <xdr:spPr>
        <a:xfrm>
          <a:off x="201994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53992</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6C3E86D4-318E-4AC0-BB2A-783823CFC1F4}"/>
            </a:ext>
          </a:extLst>
        </xdr:cNvPr>
        <xdr:cNvSpPr txBox="1"/>
      </xdr:nvSpPr>
      <xdr:spPr>
        <a:xfrm>
          <a:off x="19310427" y="58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120667</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A32F5338-E8ED-44D0-82B6-3A33116E8B72}"/>
            </a:ext>
          </a:extLst>
        </xdr:cNvPr>
        <xdr:cNvSpPr txBox="1"/>
      </xdr:nvSpPr>
      <xdr:spPr>
        <a:xfrm>
          <a:off x="18421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46A823AB-C03D-4ACF-BF74-170FCFDB53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1CE547A6-3A4C-44D2-8A2B-B16AB7C0CD5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D73AA079-3C69-4CFC-9FCC-EDBE5D8103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802F508D-B6DA-4655-A703-3856925F33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F40198D2-4D0A-4A7C-81BA-AE7F4F9735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B4DC151A-AD4B-444E-9112-14DFE9E651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CE5583EF-281D-47D0-8F3E-F903A14DDF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BF93AEF4-771E-4F29-BC14-BD88E479B8D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7AD366E4-6183-460B-9F12-7C0497012D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288C1A5F-00EC-41D5-8C21-C907F4D622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8CD04F3E-38C1-4591-BA69-B252D0DD16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D4815A8A-156B-4452-92EE-9C8280DC47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8" name="テキスト ボックス 627">
          <a:extLst>
            <a:ext uri="{FF2B5EF4-FFF2-40B4-BE49-F238E27FC236}">
              <a16:creationId xmlns:a16="http://schemas.microsoft.com/office/drawing/2014/main" id="{B2207AFB-CE6C-41FF-8D47-15077FA3B5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1B737151-3D4B-4347-A4AA-4D32C50C523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2CB2A574-D8D8-45F7-BFC9-4CC56460791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E1813350-5847-4FED-A8D8-0C4E4D19397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2585C75C-D336-4683-9FB6-5DA9678117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E694032A-F517-4164-822F-D43D95C2E1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9D07AAB5-0773-4604-B1CF-A6D90581171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9A4394B0-DEB9-4245-8A0F-8FFFB5F0D50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3C9C354D-57B6-4083-AF74-7E92249777E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F58C15DC-8C75-410F-97BC-FC781A8717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8" name="テキスト ボックス 637">
          <a:extLst>
            <a:ext uri="{FF2B5EF4-FFF2-40B4-BE49-F238E27FC236}">
              <a16:creationId xmlns:a16="http://schemas.microsoft.com/office/drawing/2014/main" id="{0CF9B5FD-4929-42F7-AD12-04214D03CC0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7D19A678-085B-4C8A-82C0-9ACA22A6E46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640" name="直線コネクタ 639">
          <a:extLst>
            <a:ext uri="{FF2B5EF4-FFF2-40B4-BE49-F238E27FC236}">
              <a16:creationId xmlns:a16="http://schemas.microsoft.com/office/drawing/2014/main" id="{F04D35FD-EE74-49D2-BBC7-A1D618574941}"/>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293D4869-02A2-4497-9DE8-FCA29686DDCF}"/>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642" name="直線コネクタ 641">
          <a:extLst>
            <a:ext uri="{FF2B5EF4-FFF2-40B4-BE49-F238E27FC236}">
              <a16:creationId xmlns:a16="http://schemas.microsoft.com/office/drawing/2014/main" id="{63FD851E-FCD0-4269-A118-C3782F75AA37}"/>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FE9C83E1-F84C-424D-AB12-8CB58E3536C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44" name="直線コネクタ 643">
          <a:extLst>
            <a:ext uri="{FF2B5EF4-FFF2-40B4-BE49-F238E27FC236}">
              <a16:creationId xmlns:a16="http://schemas.microsoft.com/office/drawing/2014/main" id="{231759AB-7356-406C-9158-5336EF7FA3C4}"/>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C4FDF01A-C283-486B-9533-ECD23488AD1E}"/>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46" name="フローチャート: 判断 645">
          <a:extLst>
            <a:ext uri="{FF2B5EF4-FFF2-40B4-BE49-F238E27FC236}">
              <a16:creationId xmlns:a16="http://schemas.microsoft.com/office/drawing/2014/main" id="{EFD44282-D160-48BA-A509-88A5BA44EF9F}"/>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7" name="フローチャート: 判断 646">
          <a:extLst>
            <a:ext uri="{FF2B5EF4-FFF2-40B4-BE49-F238E27FC236}">
              <a16:creationId xmlns:a16="http://schemas.microsoft.com/office/drawing/2014/main" id="{43A4E66E-42B1-4AA2-95E9-2A6BEF2DBB5F}"/>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48" name="フローチャート: 判断 647">
          <a:extLst>
            <a:ext uri="{FF2B5EF4-FFF2-40B4-BE49-F238E27FC236}">
              <a16:creationId xmlns:a16="http://schemas.microsoft.com/office/drawing/2014/main" id="{39D93813-94E0-4713-9701-28A59B0067D4}"/>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9" name="フローチャート: 判断 648">
          <a:extLst>
            <a:ext uri="{FF2B5EF4-FFF2-40B4-BE49-F238E27FC236}">
              <a16:creationId xmlns:a16="http://schemas.microsoft.com/office/drawing/2014/main" id="{8C89D225-7636-4888-A4AF-9E0DF992945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50" name="フローチャート: 判断 649">
          <a:extLst>
            <a:ext uri="{FF2B5EF4-FFF2-40B4-BE49-F238E27FC236}">
              <a16:creationId xmlns:a16="http://schemas.microsoft.com/office/drawing/2014/main" id="{3C14D481-9DF0-447E-8B82-064689EDB954}"/>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3C9DEF41-6CA2-4E94-9584-0C5C1EEEB7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9C00256-C73D-41C5-8A82-658DF0E94D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F990FB82-2301-4CA5-B5D8-3915CB3A3B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1D6DE33A-B5C0-4898-AE9B-9C4F87E2A5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B027B6E1-BC9E-444E-B6DA-708DDCA58F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50165</xdr:rowOff>
    </xdr:from>
    <xdr:to>
      <xdr:col>85</xdr:col>
      <xdr:colOff>177800</xdr:colOff>
      <xdr:row>55</xdr:row>
      <xdr:rowOff>151765</xdr:rowOff>
    </xdr:to>
    <xdr:sp macro="" textlink="">
      <xdr:nvSpPr>
        <xdr:cNvPr id="656" name="楕円 655">
          <a:extLst>
            <a:ext uri="{FF2B5EF4-FFF2-40B4-BE49-F238E27FC236}">
              <a16:creationId xmlns:a16="http://schemas.microsoft.com/office/drawing/2014/main" id="{D3F846E7-1432-457A-99C1-1B895F8B8FA9}"/>
            </a:ext>
          </a:extLst>
        </xdr:cNvPr>
        <xdr:cNvSpPr/>
      </xdr:nvSpPr>
      <xdr:spPr>
        <a:xfrm>
          <a:off x="162687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136542</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3ACB870C-AAB3-455A-885A-152E973299D0}"/>
            </a:ext>
          </a:extLst>
        </xdr:cNvPr>
        <xdr:cNvSpPr txBox="1"/>
      </xdr:nvSpPr>
      <xdr:spPr>
        <a:xfrm>
          <a:off x="16357600" y="939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164465</xdr:rowOff>
    </xdr:from>
    <xdr:to>
      <xdr:col>81</xdr:col>
      <xdr:colOff>101600</xdr:colOff>
      <xdr:row>55</xdr:row>
      <xdr:rowOff>94615</xdr:rowOff>
    </xdr:to>
    <xdr:sp macro="" textlink="">
      <xdr:nvSpPr>
        <xdr:cNvPr id="658" name="楕円 657">
          <a:extLst>
            <a:ext uri="{FF2B5EF4-FFF2-40B4-BE49-F238E27FC236}">
              <a16:creationId xmlns:a16="http://schemas.microsoft.com/office/drawing/2014/main" id="{FF345BD4-5D9A-400F-908E-4B4F28AF2FC1}"/>
            </a:ext>
          </a:extLst>
        </xdr:cNvPr>
        <xdr:cNvSpPr/>
      </xdr:nvSpPr>
      <xdr:spPr>
        <a:xfrm>
          <a:off x="15430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43815</xdr:rowOff>
    </xdr:from>
    <xdr:to>
      <xdr:col>85</xdr:col>
      <xdr:colOff>127000</xdr:colOff>
      <xdr:row>55</xdr:row>
      <xdr:rowOff>100965</xdr:rowOff>
    </xdr:to>
    <xdr:cxnSp macro="">
      <xdr:nvCxnSpPr>
        <xdr:cNvPr id="659" name="直線コネクタ 658">
          <a:extLst>
            <a:ext uri="{FF2B5EF4-FFF2-40B4-BE49-F238E27FC236}">
              <a16:creationId xmlns:a16="http://schemas.microsoft.com/office/drawing/2014/main" id="{5125377E-167E-40E6-A04A-FF07F3D4D25B}"/>
            </a:ext>
          </a:extLst>
        </xdr:cNvPr>
        <xdr:cNvCxnSpPr/>
      </xdr:nvCxnSpPr>
      <xdr:spPr>
        <a:xfrm>
          <a:off x="15481300" y="94735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168275</xdr:rowOff>
    </xdr:from>
    <xdr:to>
      <xdr:col>76</xdr:col>
      <xdr:colOff>165100</xdr:colOff>
      <xdr:row>55</xdr:row>
      <xdr:rowOff>98425</xdr:rowOff>
    </xdr:to>
    <xdr:sp macro="" textlink="">
      <xdr:nvSpPr>
        <xdr:cNvPr id="660" name="楕円 659">
          <a:extLst>
            <a:ext uri="{FF2B5EF4-FFF2-40B4-BE49-F238E27FC236}">
              <a16:creationId xmlns:a16="http://schemas.microsoft.com/office/drawing/2014/main" id="{B69A9699-ADAA-410E-B180-B145F6ABDC4D}"/>
            </a:ext>
          </a:extLst>
        </xdr:cNvPr>
        <xdr:cNvSpPr/>
      </xdr:nvSpPr>
      <xdr:spPr>
        <a:xfrm>
          <a:off x="14541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43815</xdr:rowOff>
    </xdr:from>
    <xdr:to>
      <xdr:col>81</xdr:col>
      <xdr:colOff>50800</xdr:colOff>
      <xdr:row>55</xdr:row>
      <xdr:rowOff>47625</xdr:rowOff>
    </xdr:to>
    <xdr:cxnSp macro="">
      <xdr:nvCxnSpPr>
        <xdr:cNvPr id="661" name="直線コネクタ 660">
          <a:extLst>
            <a:ext uri="{FF2B5EF4-FFF2-40B4-BE49-F238E27FC236}">
              <a16:creationId xmlns:a16="http://schemas.microsoft.com/office/drawing/2014/main" id="{5F051B90-0A48-4C50-91B2-966B32F9A022}"/>
            </a:ext>
          </a:extLst>
        </xdr:cNvPr>
        <xdr:cNvCxnSpPr/>
      </xdr:nvCxnSpPr>
      <xdr:spPr>
        <a:xfrm flipV="1">
          <a:off x="14592300" y="94735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141605</xdr:rowOff>
    </xdr:from>
    <xdr:to>
      <xdr:col>72</xdr:col>
      <xdr:colOff>38100</xdr:colOff>
      <xdr:row>55</xdr:row>
      <xdr:rowOff>71755</xdr:rowOff>
    </xdr:to>
    <xdr:sp macro="" textlink="">
      <xdr:nvSpPr>
        <xdr:cNvPr id="662" name="楕円 661">
          <a:extLst>
            <a:ext uri="{FF2B5EF4-FFF2-40B4-BE49-F238E27FC236}">
              <a16:creationId xmlns:a16="http://schemas.microsoft.com/office/drawing/2014/main" id="{034ADB3C-674B-464E-B719-7E37C775C499}"/>
            </a:ext>
          </a:extLst>
        </xdr:cNvPr>
        <xdr:cNvSpPr/>
      </xdr:nvSpPr>
      <xdr:spPr>
        <a:xfrm>
          <a:off x="13652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20955</xdr:rowOff>
    </xdr:from>
    <xdr:to>
      <xdr:col>76</xdr:col>
      <xdr:colOff>114300</xdr:colOff>
      <xdr:row>55</xdr:row>
      <xdr:rowOff>47625</xdr:rowOff>
    </xdr:to>
    <xdr:cxnSp macro="">
      <xdr:nvCxnSpPr>
        <xdr:cNvPr id="663" name="直線コネクタ 662">
          <a:extLst>
            <a:ext uri="{FF2B5EF4-FFF2-40B4-BE49-F238E27FC236}">
              <a16:creationId xmlns:a16="http://schemas.microsoft.com/office/drawing/2014/main" id="{45D9965A-8DC4-4787-957F-5F77D12197D1}"/>
            </a:ext>
          </a:extLst>
        </xdr:cNvPr>
        <xdr:cNvCxnSpPr/>
      </xdr:nvCxnSpPr>
      <xdr:spPr>
        <a:xfrm>
          <a:off x="13703300" y="9450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103505</xdr:rowOff>
    </xdr:from>
    <xdr:to>
      <xdr:col>67</xdr:col>
      <xdr:colOff>101600</xdr:colOff>
      <xdr:row>55</xdr:row>
      <xdr:rowOff>33655</xdr:rowOff>
    </xdr:to>
    <xdr:sp macro="" textlink="">
      <xdr:nvSpPr>
        <xdr:cNvPr id="664" name="楕円 663">
          <a:extLst>
            <a:ext uri="{FF2B5EF4-FFF2-40B4-BE49-F238E27FC236}">
              <a16:creationId xmlns:a16="http://schemas.microsoft.com/office/drawing/2014/main" id="{B1564D8C-6754-4650-A30C-852D9FB392AC}"/>
            </a:ext>
          </a:extLst>
        </xdr:cNvPr>
        <xdr:cNvSpPr/>
      </xdr:nvSpPr>
      <xdr:spPr>
        <a:xfrm>
          <a:off x="127635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154305</xdr:rowOff>
    </xdr:from>
    <xdr:to>
      <xdr:col>71</xdr:col>
      <xdr:colOff>177800</xdr:colOff>
      <xdr:row>55</xdr:row>
      <xdr:rowOff>20955</xdr:rowOff>
    </xdr:to>
    <xdr:cxnSp macro="">
      <xdr:nvCxnSpPr>
        <xdr:cNvPr id="665" name="直線コネクタ 664">
          <a:extLst>
            <a:ext uri="{FF2B5EF4-FFF2-40B4-BE49-F238E27FC236}">
              <a16:creationId xmlns:a16="http://schemas.microsoft.com/office/drawing/2014/main" id="{CCFA356B-429F-4D9C-9E82-D94EC1BDDCEE}"/>
            </a:ext>
          </a:extLst>
        </xdr:cNvPr>
        <xdr:cNvCxnSpPr/>
      </xdr:nvCxnSpPr>
      <xdr:spPr>
        <a:xfrm>
          <a:off x="12814300" y="9412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666" name="n_1aveValue【学校施設】&#10;有形固定資産減価償却率">
          <a:extLst>
            <a:ext uri="{FF2B5EF4-FFF2-40B4-BE49-F238E27FC236}">
              <a16:creationId xmlns:a16="http://schemas.microsoft.com/office/drawing/2014/main" id="{77D94144-3C2D-4F40-A097-6B8E53D348C8}"/>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7" name="n_2aveValue【学校施設】&#10;有形固定資産減価償却率">
          <a:extLst>
            <a:ext uri="{FF2B5EF4-FFF2-40B4-BE49-F238E27FC236}">
              <a16:creationId xmlns:a16="http://schemas.microsoft.com/office/drawing/2014/main" id="{55478561-635E-42DD-8C06-CD8931E2B287}"/>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8" name="n_3aveValue【学校施設】&#10;有形固定資産減価償却率">
          <a:extLst>
            <a:ext uri="{FF2B5EF4-FFF2-40B4-BE49-F238E27FC236}">
              <a16:creationId xmlns:a16="http://schemas.microsoft.com/office/drawing/2014/main" id="{6E42844C-24C0-420A-BCFD-B7EA0D327B7B}"/>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9" name="n_4aveValue【学校施設】&#10;有形固定資産減価償却率">
          <a:extLst>
            <a:ext uri="{FF2B5EF4-FFF2-40B4-BE49-F238E27FC236}">
              <a16:creationId xmlns:a16="http://schemas.microsoft.com/office/drawing/2014/main" id="{A038D4B3-C973-4943-A34F-F3A4913BC688}"/>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111142</xdr:rowOff>
    </xdr:from>
    <xdr:ext cx="405111" cy="259045"/>
    <xdr:sp macro="" textlink="">
      <xdr:nvSpPr>
        <xdr:cNvPr id="670" name="n_1mainValue【学校施設】&#10;有形固定資産減価償却率">
          <a:extLst>
            <a:ext uri="{FF2B5EF4-FFF2-40B4-BE49-F238E27FC236}">
              <a16:creationId xmlns:a16="http://schemas.microsoft.com/office/drawing/2014/main" id="{B9C3740C-B785-4517-85B8-2781D8715454}"/>
            </a:ext>
          </a:extLst>
        </xdr:cNvPr>
        <xdr:cNvSpPr txBox="1"/>
      </xdr:nvSpPr>
      <xdr:spPr>
        <a:xfrm>
          <a:off x="152660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114952</xdr:rowOff>
    </xdr:from>
    <xdr:ext cx="405111" cy="259045"/>
    <xdr:sp macro="" textlink="">
      <xdr:nvSpPr>
        <xdr:cNvPr id="671" name="n_2mainValue【学校施設】&#10;有形固定資産減価償却率">
          <a:extLst>
            <a:ext uri="{FF2B5EF4-FFF2-40B4-BE49-F238E27FC236}">
              <a16:creationId xmlns:a16="http://schemas.microsoft.com/office/drawing/2014/main" id="{0CF22087-39A5-4A1F-BAAC-ADCA982EC775}"/>
            </a:ext>
          </a:extLst>
        </xdr:cNvPr>
        <xdr:cNvSpPr txBox="1"/>
      </xdr:nvSpPr>
      <xdr:spPr>
        <a:xfrm>
          <a:off x="143897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88282</xdr:rowOff>
    </xdr:from>
    <xdr:ext cx="405111" cy="259045"/>
    <xdr:sp macro="" textlink="">
      <xdr:nvSpPr>
        <xdr:cNvPr id="672" name="n_3mainValue【学校施設】&#10;有形固定資産減価償却率">
          <a:extLst>
            <a:ext uri="{FF2B5EF4-FFF2-40B4-BE49-F238E27FC236}">
              <a16:creationId xmlns:a16="http://schemas.microsoft.com/office/drawing/2014/main" id="{DBEFFEE1-1F44-46B2-9FAB-F6686100AF5C}"/>
            </a:ext>
          </a:extLst>
        </xdr:cNvPr>
        <xdr:cNvSpPr txBox="1"/>
      </xdr:nvSpPr>
      <xdr:spPr>
        <a:xfrm>
          <a:off x="135007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50182</xdr:rowOff>
    </xdr:from>
    <xdr:ext cx="405111" cy="259045"/>
    <xdr:sp macro="" textlink="">
      <xdr:nvSpPr>
        <xdr:cNvPr id="673" name="n_4mainValue【学校施設】&#10;有形固定資産減価償却率">
          <a:extLst>
            <a:ext uri="{FF2B5EF4-FFF2-40B4-BE49-F238E27FC236}">
              <a16:creationId xmlns:a16="http://schemas.microsoft.com/office/drawing/2014/main" id="{DD0644A4-0EBA-4838-92AF-F2315B1F67B8}"/>
            </a:ext>
          </a:extLst>
        </xdr:cNvPr>
        <xdr:cNvSpPr txBox="1"/>
      </xdr:nvSpPr>
      <xdr:spPr>
        <a:xfrm>
          <a:off x="12611744"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1DE5E80C-B619-4D43-925C-B2A57BDEAE9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0D5ECE4B-9AF1-4D28-8451-B63A0B23E3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6CDFFCA-D78A-4BCD-A1D9-B07E65D851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6E73D7E1-F9F2-4FF3-A635-7107A75E08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4E3D8313-00D5-4642-BDED-53D2ECE321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DAB1A9E1-2C8C-4D9C-B937-1E490EDE07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9CE1860C-2005-4AB4-9B4F-B6F3360D4C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DD2B860F-DFB9-453B-A366-D39A1BCF5D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4F13AF32-34BC-4535-A1E6-37B09C888F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1BA49BFE-747F-4C4D-9ED3-F22755649D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D91B7C8F-5C67-41C6-9319-A0D1DBE385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F2EEBA1-D0AB-4A66-B19B-F6D2FF7D7E3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C8B8DEA0-C46F-4C21-A249-9FB80ED138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29C056A-F197-4946-A408-81C45B9932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8861C326-704B-4E21-B649-C2FAE08725D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F90F3F5F-09D6-40C1-A250-26D34AE35F1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8BE89187-8854-4F30-8936-85144F58FE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949C8236-110A-4FA9-9877-E21AACC426A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F1A9CB7F-310E-415D-A642-BEEB0BD31E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9A0A4FE9-3D12-4E8D-948F-39B74EBF16B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396C4EC2-1580-43EE-883D-AE76667A45E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304AB6C4-D288-45CF-A579-31ACFC48E6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2574CED4-8CD1-47DF-8CBF-6F68B2FF197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a:extLst>
            <a:ext uri="{FF2B5EF4-FFF2-40B4-BE49-F238E27FC236}">
              <a16:creationId xmlns:a16="http://schemas.microsoft.com/office/drawing/2014/main" id="{CA29D4BA-DF07-4B2F-B7CB-B71CC65EA3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698" name="直線コネクタ 697">
          <a:extLst>
            <a:ext uri="{FF2B5EF4-FFF2-40B4-BE49-F238E27FC236}">
              <a16:creationId xmlns:a16="http://schemas.microsoft.com/office/drawing/2014/main" id="{AD67875D-6B44-4EE6-B170-FD5B97721203}"/>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699" name="【学校施設】&#10;一人当たり面積最小値テキスト">
          <a:extLst>
            <a:ext uri="{FF2B5EF4-FFF2-40B4-BE49-F238E27FC236}">
              <a16:creationId xmlns:a16="http://schemas.microsoft.com/office/drawing/2014/main" id="{35DB3B21-FBF0-4A49-B433-00AAEC079024}"/>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700" name="直線コネクタ 699">
          <a:extLst>
            <a:ext uri="{FF2B5EF4-FFF2-40B4-BE49-F238E27FC236}">
              <a16:creationId xmlns:a16="http://schemas.microsoft.com/office/drawing/2014/main" id="{0B9070D4-3E11-477A-8D40-97AD581976B1}"/>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701" name="【学校施設】&#10;一人当たり面積最大値テキスト">
          <a:extLst>
            <a:ext uri="{FF2B5EF4-FFF2-40B4-BE49-F238E27FC236}">
              <a16:creationId xmlns:a16="http://schemas.microsoft.com/office/drawing/2014/main" id="{575991E7-E58F-4DDD-965A-65038B618C21}"/>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702" name="直線コネクタ 701">
          <a:extLst>
            <a:ext uri="{FF2B5EF4-FFF2-40B4-BE49-F238E27FC236}">
              <a16:creationId xmlns:a16="http://schemas.microsoft.com/office/drawing/2014/main" id="{70F29ED6-CFC4-40E3-B285-D4B56CB36DC1}"/>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703" name="【学校施設】&#10;一人当たり面積平均値テキスト">
          <a:extLst>
            <a:ext uri="{FF2B5EF4-FFF2-40B4-BE49-F238E27FC236}">
              <a16:creationId xmlns:a16="http://schemas.microsoft.com/office/drawing/2014/main" id="{42064AF1-5B7A-4386-98E4-B3CF73F95A85}"/>
            </a:ext>
          </a:extLst>
        </xdr:cNvPr>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704" name="フローチャート: 判断 703">
          <a:extLst>
            <a:ext uri="{FF2B5EF4-FFF2-40B4-BE49-F238E27FC236}">
              <a16:creationId xmlns:a16="http://schemas.microsoft.com/office/drawing/2014/main" id="{E8174380-50BC-4373-9C05-FF402D33701E}"/>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705" name="フローチャート: 判断 704">
          <a:extLst>
            <a:ext uri="{FF2B5EF4-FFF2-40B4-BE49-F238E27FC236}">
              <a16:creationId xmlns:a16="http://schemas.microsoft.com/office/drawing/2014/main" id="{580C87CC-C43B-4E3D-8047-C15B10567929}"/>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706" name="フローチャート: 判断 705">
          <a:extLst>
            <a:ext uri="{FF2B5EF4-FFF2-40B4-BE49-F238E27FC236}">
              <a16:creationId xmlns:a16="http://schemas.microsoft.com/office/drawing/2014/main" id="{A154B402-72BE-47E1-A88E-BE0F5D3DF756}"/>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707" name="フローチャート: 判断 706">
          <a:extLst>
            <a:ext uri="{FF2B5EF4-FFF2-40B4-BE49-F238E27FC236}">
              <a16:creationId xmlns:a16="http://schemas.microsoft.com/office/drawing/2014/main" id="{8A2C8644-25F9-4A41-92C5-004E9C3BE265}"/>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708" name="フローチャート: 判断 707">
          <a:extLst>
            <a:ext uri="{FF2B5EF4-FFF2-40B4-BE49-F238E27FC236}">
              <a16:creationId xmlns:a16="http://schemas.microsoft.com/office/drawing/2014/main" id="{01156994-266D-4C05-B9D8-568BF4A925DB}"/>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6716C88F-1DE8-4F68-8A8B-C0E34C2A09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D89FED5-79B5-4CBE-8DA9-F66BB568B09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BAC0E84-E873-4428-9CAB-647F6F8A47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10DC7421-324E-4425-9E63-A6F2F7CB43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4EEFCC40-7464-409E-94B0-60D7E92E460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53213</xdr:rowOff>
    </xdr:from>
    <xdr:to>
      <xdr:col>116</xdr:col>
      <xdr:colOff>114300</xdr:colOff>
      <xdr:row>58</xdr:row>
      <xdr:rowOff>154813</xdr:rowOff>
    </xdr:to>
    <xdr:sp macro="" textlink="">
      <xdr:nvSpPr>
        <xdr:cNvPr id="714" name="楕円 713">
          <a:extLst>
            <a:ext uri="{FF2B5EF4-FFF2-40B4-BE49-F238E27FC236}">
              <a16:creationId xmlns:a16="http://schemas.microsoft.com/office/drawing/2014/main" id="{6D002A2C-32E5-42C1-900A-8EAFB6F16069}"/>
            </a:ext>
          </a:extLst>
        </xdr:cNvPr>
        <xdr:cNvSpPr/>
      </xdr:nvSpPr>
      <xdr:spPr>
        <a:xfrm>
          <a:off x="221107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76090</xdr:rowOff>
    </xdr:from>
    <xdr:ext cx="469744" cy="259045"/>
    <xdr:sp macro="" textlink="">
      <xdr:nvSpPr>
        <xdr:cNvPr id="715" name="【学校施設】&#10;一人当たり面積該当値テキスト">
          <a:extLst>
            <a:ext uri="{FF2B5EF4-FFF2-40B4-BE49-F238E27FC236}">
              <a16:creationId xmlns:a16="http://schemas.microsoft.com/office/drawing/2014/main" id="{CA3541D4-9A97-4881-8507-BE6AB8BC7D70}"/>
            </a:ext>
          </a:extLst>
        </xdr:cNvPr>
        <xdr:cNvSpPr txBox="1"/>
      </xdr:nvSpPr>
      <xdr:spPr>
        <a:xfrm>
          <a:off x="22199600" y="98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47117</xdr:rowOff>
    </xdr:from>
    <xdr:to>
      <xdr:col>112</xdr:col>
      <xdr:colOff>38100</xdr:colOff>
      <xdr:row>55</xdr:row>
      <xdr:rowOff>148717</xdr:rowOff>
    </xdr:to>
    <xdr:sp macro="" textlink="">
      <xdr:nvSpPr>
        <xdr:cNvPr id="716" name="楕円 715">
          <a:extLst>
            <a:ext uri="{FF2B5EF4-FFF2-40B4-BE49-F238E27FC236}">
              <a16:creationId xmlns:a16="http://schemas.microsoft.com/office/drawing/2014/main" id="{3BBD0C19-BF39-47F4-A61E-E3B058FCCFDE}"/>
            </a:ext>
          </a:extLst>
        </xdr:cNvPr>
        <xdr:cNvSpPr/>
      </xdr:nvSpPr>
      <xdr:spPr>
        <a:xfrm>
          <a:off x="21272500" y="94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97917</xdr:rowOff>
    </xdr:from>
    <xdr:to>
      <xdr:col>116</xdr:col>
      <xdr:colOff>63500</xdr:colOff>
      <xdr:row>58</xdr:row>
      <xdr:rowOff>104013</xdr:rowOff>
    </xdr:to>
    <xdr:cxnSp macro="">
      <xdr:nvCxnSpPr>
        <xdr:cNvPr id="717" name="直線コネクタ 716">
          <a:extLst>
            <a:ext uri="{FF2B5EF4-FFF2-40B4-BE49-F238E27FC236}">
              <a16:creationId xmlns:a16="http://schemas.microsoft.com/office/drawing/2014/main" id="{26A61B69-2800-4D96-9FDC-544D970399AF}"/>
            </a:ext>
          </a:extLst>
        </xdr:cNvPr>
        <xdr:cNvCxnSpPr/>
      </xdr:nvCxnSpPr>
      <xdr:spPr>
        <a:xfrm>
          <a:off x="21323300" y="9527667"/>
          <a:ext cx="838200" cy="5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112268</xdr:rowOff>
    </xdr:from>
    <xdr:to>
      <xdr:col>107</xdr:col>
      <xdr:colOff>101600</xdr:colOff>
      <xdr:row>56</xdr:row>
      <xdr:rowOff>42418</xdr:rowOff>
    </xdr:to>
    <xdr:sp macro="" textlink="">
      <xdr:nvSpPr>
        <xdr:cNvPr id="718" name="楕円 717">
          <a:extLst>
            <a:ext uri="{FF2B5EF4-FFF2-40B4-BE49-F238E27FC236}">
              <a16:creationId xmlns:a16="http://schemas.microsoft.com/office/drawing/2014/main" id="{AB676795-0857-4B46-8ADE-D0B11895FA87}"/>
            </a:ext>
          </a:extLst>
        </xdr:cNvPr>
        <xdr:cNvSpPr/>
      </xdr:nvSpPr>
      <xdr:spPr>
        <a:xfrm>
          <a:off x="20383500" y="95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97917</xdr:rowOff>
    </xdr:from>
    <xdr:to>
      <xdr:col>111</xdr:col>
      <xdr:colOff>177800</xdr:colOff>
      <xdr:row>55</xdr:row>
      <xdr:rowOff>163068</xdr:rowOff>
    </xdr:to>
    <xdr:cxnSp macro="">
      <xdr:nvCxnSpPr>
        <xdr:cNvPr id="719" name="直線コネクタ 718">
          <a:extLst>
            <a:ext uri="{FF2B5EF4-FFF2-40B4-BE49-F238E27FC236}">
              <a16:creationId xmlns:a16="http://schemas.microsoft.com/office/drawing/2014/main" id="{3DC70415-B7BB-42A5-863F-56625657ECE8}"/>
            </a:ext>
          </a:extLst>
        </xdr:cNvPr>
        <xdr:cNvCxnSpPr/>
      </xdr:nvCxnSpPr>
      <xdr:spPr>
        <a:xfrm flipV="1">
          <a:off x="20434300" y="95276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136271</xdr:rowOff>
    </xdr:from>
    <xdr:to>
      <xdr:col>102</xdr:col>
      <xdr:colOff>165100</xdr:colOff>
      <xdr:row>56</xdr:row>
      <xdr:rowOff>66421</xdr:rowOff>
    </xdr:to>
    <xdr:sp macro="" textlink="">
      <xdr:nvSpPr>
        <xdr:cNvPr id="720" name="楕円 719">
          <a:extLst>
            <a:ext uri="{FF2B5EF4-FFF2-40B4-BE49-F238E27FC236}">
              <a16:creationId xmlns:a16="http://schemas.microsoft.com/office/drawing/2014/main" id="{D1C38722-7B50-4EB9-91E6-33C9CD948367}"/>
            </a:ext>
          </a:extLst>
        </xdr:cNvPr>
        <xdr:cNvSpPr/>
      </xdr:nvSpPr>
      <xdr:spPr>
        <a:xfrm>
          <a:off x="19494500" y="95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163068</xdr:rowOff>
    </xdr:from>
    <xdr:to>
      <xdr:col>107</xdr:col>
      <xdr:colOff>50800</xdr:colOff>
      <xdr:row>56</xdr:row>
      <xdr:rowOff>15621</xdr:rowOff>
    </xdr:to>
    <xdr:cxnSp macro="">
      <xdr:nvCxnSpPr>
        <xdr:cNvPr id="721" name="直線コネクタ 720">
          <a:extLst>
            <a:ext uri="{FF2B5EF4-FFF2-40B4-BE49-F238E27FC236}">
              <a16:creationId xmlns:a16="http://schemas.microsoft.com/office/drawing/2014/main" id="{3C0C0544-48A0-40E8-B9F0-34D8949768F8}"/>
            </a:ext>
          </a:extLst>
        </xdr:cNvPr>
        <xdr:cNvCxnSpPr/>
      </xdr:nvCxnSpPr>
      <xdr:spPr>
        <a:xfrm flipV="1">
          <a:off x="19545300" y="959281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157988</xdr:rowOff>
    </xdr:from>
    <xdr:to>
      <xdr:col>98</xdr:col>
      <xdr:colOff>38100</xdr:colOff>
      <xdr:row>56</xdr:row>
      <xdr:rowOff>88138</xdr:rowOff>
    </xdr:to>
    <xdr:sp macro="" textlink="">
      <xdr:nvSpPr>
        <xdr:cNvPr id="722" name="楕円 721">
          <a:extLst>
            <a:ext uri="{FF2B5EF4-FFF2-40B4-BE49-F238E27FC236}">
              <a16:creationId xmlns:a16="http://schemas.microsoft.com/office/drawing/2014/main" id="{FF364A7D-E2D8-4066-8639-0F96A64558AB}"/>
            </a:ext>
          </a:extLst>
        </xdr:cNvPr>
        <xdr:cNvSpPr/>
      </xdr:nvSpPr>
      <xdr:spPr>
        <a:xfrm>
          <a:off x="18605500" y="95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15621</xdr:rowOff>
    </xdr:from>
    <xdr:to>
      <xdr:col>102</xdr:col>
      <xdr:colOff>114300</xdr:colOff>
      <xdr:row>56</xdr:row>
      <xdr:rowOff>37338</xdr:rowOff>
    </xdr:to>
    <xdr:cxnSp macro="">
      <xdr:nvCxnSpPr>
        <xdr:cNvPr id="723" name="直線コネクタ 722">
          <a:extLst>
            <a:ext uri="{FF2B5EF4-FFF2-40B4-BE49-F238E27FC236}">
              <a16:creationId xmlns:a16="http://schemas.microsoft.com/office/drawing/2014/main" id="{D6929558-8FCD-40AF-A611-B4DD0BBFD254}"/>
            </a:ext>
          </a:extLst>
        </xdr:cNvPr>
        <xdr:cNvCxnSpPr/>
      </xdr:nvCxnSpPr>
      <xdr:spPr>
        <a:xfrm flipV="1">
          <a:off x="18656300" y="961682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724" name="n_1aveValue【学校施設】&#10;一人当たり面積">
          <a:extLst>
            <a:ext uri="{FF2B5EF4-FFF2-40B4-BE49-F238E27FC236}">
              <a16:creationId xmlns:a16="http://schemas.microsoft.com/office/drawing/2014/main" id="{9ECDF0EB-0AFA-419B-BD1A-27FDDFD2BB41}"/>
            </a:ext>
          </a:extLst>
        </xdr:cNvPr>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725" name="n_2aveValue【学校施設】&#10;一人当たり面積">
          <a:extLst>
            <a:ext uri="{FF2B5EF4-FFF2-40B4-BE49-F238E27FC236}">
              <a16:creationId xmlns:a16="http://schemas.microsoft.com/office/drawing/2014/main" id="{2344EA2D-2D5F-4454-A1E2-45F1AC8F8324}"/>
            </a:ext>
          </a:extLst>
        </xdr:cNvPr>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726" name="n_3aveValue【学校施設】&#10;一人当たり面積">
          <a:extLst>
            <a:ext uri="{FF2B5EF4-FFF2-40B4-BE49-F238E27FC236}">
              <a16:creationId xmlns:a16="http://schemas.microsoft.com/office/drawing/2014/main" id="{E5981BE6-5BCC-4BB5-B752-4CCC833DBE65}"/>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727" name="n_4aveValue【学校施設】&#10;一人当たり面積">
          <a:extLst>
            <a:ext uri="{FF2B5EF4-FFF2-40B4-BE49-F238E27FC236}">
              <a16:creationId xmlns:a16="http://schemas.microsoft.com/office/drawing/2014/main" id="{75C27CE7-93AA-4892-B0D3-ED8A100ABBE2}"/>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165244</xdr:rowOff>
    </xdr:from>
    <xdr:ext cx="469744" cy="259045"/>
    <xdr:sp macro="" textlink="">
      <xdr:nvSpPr>
        <xdr:cNvPr id="728" name="n_1mainValue【学校施設】&#10;一人当たり面積">
          <a:extLst>
            <a:ext uri="{FF2B5EF4-FFF2-40B4-BE49-F238E27FC236}">
              <a16:creationId xmlns:a16="http://schemas.microsoft.com/office/drawing/2014/main" id="{A72E7EC9-1F4B-48F3-91C4-F17CB2156609}"/>
            </a:ext>
          </a:extLst>
        </xdr:cNvPr>
        <xdr:cNvSpPr txBox="1"/>
      </xdr:nvSpPr>
      <xdr:spPr>
        <a:xfrm>
          <a:off x="21075727" y="925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58945</xdr:rowOff>
    </xdr:from>
    <xdr:ext cx="469744" cy="259045"/>
    <xdr:sp macro="" textlink="">
      <xdr:nvSpPr>
        <xdr:cNvPr id="729" name="n_2mainValue【学校施設】&#10;一人当たり面積">
          <a:extLst>
            <a:ext uri="{FF2B5EF4-FFF2-40B4-BE49-F238E27FC236}">
              <a16:creationId xmlns:a16="http://schemas.microsoft.com/office/drawing/2014/main" id="{90815CF9-D01B-43CD-BDEF-7E6C65721972}"/>
            </a:ext>
          </a:extLst>
        </xdr:cNvPr>
        <xdr:cNvSpPr txBox="1"/>
      </xdr:nvSpPr>
      <xdr:spPr>
        <a:xfrm>
          <a:off x="20199427" y="93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82948</xdr:rowOff>
    </xdr:from>
    <xdr:ext cx="469744" cy="259045"/>
    <xdr:sp macro="" textlink="">
      <xdr:nvSpPr>
        <xdr:cNvPr id="730" name="n_3mainValue【学校施設】&#10;一人当たり面積">
          <a:extLst>
            <a:ext uri="{FF2B5EF4-FFF2-40B4-BE49-F238E27FC236}">
              <a16:creationId xmlns:a16="http://schemas.microsoft.com/office/drawing/2014/main" id="{C669F97D-A98B-4256-A3E0-B15C023EBF50}"/>
            </a:ext>
          </a:extLst>
        </xdr:cNvPr>
        <xdr:cNvSpPr txBox="1"/>
      </xdr:nvSpPr>
      <xdr:spPr>
        <a:xfrm>
          <a:off x="19310427" y="93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104665</xdr:rowOff>
    </xdr:from>
    <xdr:ext cx="469744" cy="259045"/>
    <xdr:sp macro="" textlink="">
      <xdr:nvSpPr>
        <xdr:cNvPr id="731" name="n_4mainValue【学校施設】&#10;一人当たり面積">
          <a:extLst>
            <a:ext uri="{FF2B5EF4-FFF2-40B4-BE49-F238E27FC236}">
              <a16:creationId xmlns:a16="http://schemas.microsoft.com/office/drawing/2014/main" id="{8C8759B3-88FA-4164-99B1-45960EDBB4E8}"/>
            </a:ext>
          </a:extLst>
        </xdr:cNvPr>
        <xdr:cNvSpPr txBox="1"/>
      </xdr:nvSpPr>
      <xdr:spPr>
        <a:xfrm>
          <a:off x="18421427" y="936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5D68E081-D496-4D34-95E1-95CF313B86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75EC1AA9-3756-446F-950F-7FF9F756B5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FE8787E-387E-47BE-BD98-ED628382EF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4D45E4B5-B63B-4843-8603-4630C30310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5D63223D-A2F0-40A1-8FC0-E067409A954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9CEBAD7A-3D15-463C-9DD9-2F31F96ABB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167FC520-CF7C-4A4F-B2E7-463AD8EA2D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C7BFDE21-C9A9-4676-997A-4AB1DE4335D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66BE8562-8B37-4D1D-94C1-7F3000917A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62C6A98-3073-4A01-937F-990E1ECA3D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065604F0-F707-4173-879B-AA1384987BB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C0210EEC-569E-4568-A809-9ACF6413C5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E0901917-1181-4825-8358-DBFCCC6B59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F741F3C2-F704-40C8-8B7F-3605C99819E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15899DC8-CD80-4763-9401-DF918F9703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E018BB5D-A898-46D2-88AC-E0AB82D342C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D5BF1411-3240-4905-A5E9-B51F67CCCD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A47358CA-FD04-4173-A020-2F4CF90F8C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C2700B90-2751-4844-9A59-DCDD79EE13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80084FEE-F312-4B5E-A46D-F998317B94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6A408B69-259C-43BD-B8F8-13737C94BD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1868599A-7810-44B9-A232-F0B6F9327E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4026F477-1E5F-4C1A-9F7B-9B9D98D788A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F60E6892-91C7-4C33-BD9F-D1CC3757CF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3373F813-FCDF-4953-84F7-DC2349125F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DB11DF3-5E66-4817-9A53-66E92BE9D3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4C1E93AD-0962-4691-8A7A-7030E56472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a:extLst>
            <a:ext uri="{FF2B5EF4-FFF2-40B4-BE49-F238E27FC236}">
              <a16:creationId xmlns:a16="http://schemas.microsoft.com/office/drawing/2014/main" id="{76037B81-A6B5-4F47-A1ED-2554321EBB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88E15946-C2BA-4F44-B7E5-ED6932A3E1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a:extLst>
            <a:ext uri="{FF2B5EF4-FFF2-40B4-BE49-F238E27FC236}">
              <a16:creationId xmlns:a16="http://schemas.microsoft.com/office/drawing/2014/main" id="{7EE70752-185A-4BF2-835D-589362E1437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a:extLst>
            <a:ext uri="{FF2B5EF4-FFF2-40B4-BE49-F238E27FC236}">
              <a16:creationId xmlns:a16="http://schemas.microsoft.com/office/drawing/2014/main" id="{8A96F5CE-C0E9-4ACA-BF24-95FDD4C6F16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a:extLst>
            <a:ext uri="{FF2B5EF4-FFF2-40B4-BE49-F238E27FC236}">
              <a16:creationId xmlns:a16="http://schemas.microsoft.com/office/drawing/2014/main" id="{BD8C4AE0-3684-4294-A58A-244070B6CB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a:extLst>
            <a:ext uri="{FF2B5EF4-FFF2-40B4-BE49-F238E27FC236}">
              <a16:creationId xmlns:a16="http://schemas.microsoft.com/office/drawing/2014/main" id="{7043B3FB-F898-47B1-9419-82BD393E1B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a:extLst>
            <a:ext uri="{FF2B5EF4-FFF2-40B4-BE49-F238E27FC236}">
              <a16:creationId xmlns:a16="http://schemas.microsoft.com/office/drawing/2014/main" id="{2778B929-9C2C-474E-9645-0C97F48B4B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a:extLst>
            <a:ext uri="{FF2B5EF4-FFF2-40B4-BE49-F238E27FC236}">
              <a16:creationId xmlns:a16="http://schemas.microsoft.com/office/drawing/2014/main" id="{8BA37F2D-8AA6-497D-A163-09E8CD018A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a:extLst>
            <a:ext uri="{FF2B5EF4-FFF2-40B4-BE49-F238E27FC236}">
              <a16:creationId xmlns:a16="http://schemas.microsoft.com/office/drawing/2014/main" id="{33C0A04B-0247-4B0E-B936-9D0FA4747FD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a:extLst>
            <a:ext uri="{FF2B5EF4-FFF2-40B4-BE49-F238E27FC236}">
              <a16:creationId xmlns:a16="http://schemas.microsoft.com/office/drawing/2014/main" id="{CC7F924D-2B81-461C-822C-96A35B7FBA2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a:extLst>
            <a:ext uri="{FF2B5EF4-FFF2-40B4-BE49-F238E27FC236}">
              <a16:creationId xmlns:a16="http://schemas.microsoft.com/office/drawing/2014/main" id="{C32EFD57-C7D4-4A1D-B1C6-CAEBD8794C7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0" name="テキスト ボックス 769">
          <a:extLst>
            <a:ext uri="{FF2B5EF4-FFF2-40B4-BE49-F238E27FC236}">
              <a16:creationId xmlns:a16="http://schemas.microsoft.com/office/drawing/2014/main" id="{36B71F86-49C6-4D58-A2BE-1DECD6514F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6C588E95-485D-4B32-B91F-4FF2717CC2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4CABCE6D-F2C6-416B-BDDD-663FC61B8D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3" name="直線コネクタ 772">
          <a:extLst>
            <a:ext uri="{FF2B5EF4-FFF2-40B4-BE49-F238E27FC236}">
              <a16:creationId xmlns:a16="http://schemas.microsoft.com/office/drawing/2014/main" id="{A863E0D5-F59E-4C83-BDCF-5F08B1D66E36}"/>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4" name="【公民館】&#10;有形固定資産減価償却率最小値テキスト">
          <a:extLst>
            <a:ext uri="{FF2B5EF4-FFF2-40B4-BE49-F238E27FC236}">
              <a16:creationId xmlns:a16="http://schemas.microsoft.com/office/drawing/2014/main" id="{1F80AD79-FBC3-42C5-AB27-27A41551ADE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5" name="直線コネクタ 774">
          <a:extLst>
            <a:ext uri="{FF2B5EF4-FFF2-40B4-BE49-F238E27FC236}">
              <a16:creationId xmlns:a16="http://schemas.microsoft.com/office/drawing/2014/main" id="{48A7A4E0-C310-4066-8710-030F7E4206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6" name="【公民館】&#10;有形固定資産減価償却率最大値テキスト">
          <a:extLst>
            <a:ext uri="{FF2B5EF4-FFF2-40B4-BE49-F238E27FC236}">
              <a16:creationId xmlns:a16="http://schemas.microsoft.com/office/drawing/2014/main" id="{E3A09BF8-3893-4559-B839-3009A1F3C14C}"/>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7" name="直線コネクタ 776">
          <a:extLst>
            <a:ext uri="{FF2B5EF4-FFF2-40B4-BE49-F238E27FC236}">
              <a16:creationId xmlns:a16="http://schemas.microsoft.com/office/drawing/2014/main" id="{6CDFAE87-D616-48C0-925D-43C31594594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778" name="【公民館】&#10;有形固定資産減価償却率平均値テキスト">
          <a:extLst>
            <a:ext uri="{FF2B5EF4-FFF2-40B4-BE49-F238E27FC236}">
              <a16:creationId xmlns:a16="http://schemas.microsoft.com/office/drawing/2014/main" id="{A9BFBBDB-9477-4F33-9E20-B8035F875C0C}"/>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9" name="フローチャート: 判断 778">
          <a:extLst>
            <a:ext uri="{FF2B5EF4-FFF2-40B4-BE49-F238E27FC236}">
              <a16:creationId xmlns:a16="http://schemas.microsoft.com/office/drawing/2014/main" id="{43753B6D-10CF-41C5-A378-5410AAD748D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80" name="フローチャート: 判断 779">
          <a:extLst>
            <a:ext uri="{FF2B5EF4-FFF2-40B4-BE49-F238E27FC236}">
              <a16:creationId xmlns:a16="http://schemas.microsoft.com/office/drawing/2014/main" id="{6CA37601-AB6F-4897-A7A8-A9150CC89018}"/>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81" name="フローチャート: 判断 780">
          <a:extLst>
            <a:ext uri="{FF2B5EF4-FFF2-40B4-BE49-F238E27FC236}">
              <a16:creationId xmlns:a16="http://schemas.microsoft.com/office/drawing/2014/main" id="{B71A81BC-349D-480E-9D10-812CDB9E61EA}"/>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2" name="フローチャート: 判断 781">
          <a:extLst>
            <a:ext uri="{FF2B5EF4-FFF2-40B4-BE49-F238E27FC236}">
              <a16:creationId xmlns:a16="http://schemas.microsoft.com/office/drawing/2014/main" id="{719D057F-0488-44E1-9E99-948163EE0D0C}"/>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3" name="フローチャート: 判断 782">
          <a:extLst>
            <a:ext uri="{FF2B5EF4-FFF2-40B4-BE49-F238E27FC236}">
              <a16:creationId xmlns:a16="http://schemas.microsoft.com/office/drawing/2014/main" id="{596A5515-EC34-462F-ACDB-B3E4F2E7C248}"/>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0C6301B-DC56-46EB-8496-E8202CA55A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B169311-681E-4EAC-B1F8-1D8F48B7D4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1E48F8BD-64B0-4100-A04E-2BA2D4DAC1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49BD274B-0FD4-421D-BE5A-34A2514F20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7FDAA75A-C788-41BE-9CD0-A3A4BB416A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789" name="楕円 788">
          <a:extLst>
            <a:ext uri="{FF2B5EF4-FFF2-40B4-BE49-F238E27FC236}">
              <a16:creationId xmlns:a16="http://schemas.microsoft.com/office/drawing/2014/main" id="{C7DD8CEE-2F58-4A0F-90E7-4AC252D4131D}"/>
            </a:ext>
          </a:extLst>
        </xdr:cNvPr>
        <xdr:cNvSpPr/>
      </xdr:nvSpPr>
      <xdr:spPr>
        <a:xfrm>
          <a:off x="16268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97263</xdr:rowOff>
    </xdr:from>
    <xdr:ext cx="405111" cy="259045"/>
    <xdr:sp macro="" textlink="">
      <xdr:nvSpPr>
        <xdr:cNvPr id="790" name="【公民館】&#10;有形固定資産減価償却率該当値テキスト">
          <a:extLst>
            <a:ext uri="{FF2B5EF4-FFF2-40B4-BE49-F238E27FC236}">
              <a16:creationId xmlns:a16="http://schemas.microsoft.com/office/drawing/2014/main" id="{1BA4BA1E-4877-4134-B12C-2200F9059E61}"/>
            </a:ext>
          </a:extLst>
        </xdr:cNvPr>
        <xdr:cNvSpPr txBox="1"/>
      </xdr:nvSpPr>
      <xdr:spPr>
        <a:xfrm>
          <a:off x="16357600" y="1792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xdr:rowOff>
    </xdr:from>
    <xdr:to>
      <xdr:col>81</xdr:col>
      <xdr:colOff>101600</xdr:colOff>
      <xdr:row>105</xdr:row>
      <xdr:rowOff>117202</xdr:rowOff>
    </xdr:to>
    <xdr:sp macro="" textlink="">
      <xdr:nvSpPr>
        <xdr:cNvPr id="791" name="楕円 790">
          <a:extLst>
            <a:ext uri="{FF2B5EF4-FFF2-40B4-BE49-F238E27FC236}">
              <a16:creationId xmlns:a16="http://schemas.microsoft.com/office/drawing/2014/main" id="{B68E6281-FFEC-487D-ACC0-294C3D71D3F4}"/>
            </a:ext>
          </a:extLst>
        </xdr:cNvPr>
        <xdr:cNvSpPr/>
      </xdr:nvSpPr>
      <xdr:spPr>
        <a:xfrm>
          <a:off x="15430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125186</xdr:rowOff>
    </xdr:to>
    <xdr:cxnSp macro="">
      <xdr:nvCxnSpPr>
        <xdr:cNvPr id="792" name="直線コネクタ 791">
          <a:extLst>
            <a:ext uri="{FF2B5EF4-FFF2-40B4-BE49-F238E27FC236}">
              <a16:creationId xmlns:a16="http://schemas.microsoft.com/office/drawing/2014/main" id="{6A4A1826-BF4A-439C-9A00-26BDFF19AF2E}"/>
            </a:ext>
          </a:extLst>
        </xdr:cNvPr>
        <xdr:cNvCxnSpPr/>
      </xdr:nvCxnSpPr>
      <xdr:spPr>
        <a:xfrm>
          <a:off x="15481300" y="1806865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93" name="楕円 792">
          <a:extLst>
            <a:ext uri="{FF2B5EF4-FFF2-40B4-BE49-F238E27FC236}">
              <a16:creationId xmlns:a16="http://schemas.microsoft.com/office/drawing/2014/main" id="{D0BD87C8-2460-497D-9516-D48B90B04621}"/>
            </a:ext>
          </a:extLst>
        </xdr:cNvPr>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66402</xdr:rowOff>
    </xdr:to>
    <xdr:cxnSp macro="">
      <xdr:nvCxnSpPr>
        <xdr:cNvPr id="794" name="直線コネクタ 793">
          <a:extLst>
            <a:ext uri="{FF2B5EF4-FFF2-40B4-BE49-F238E27FC236}">
              <a16:creationId xmlns:a16="http://schemas.microsoft.com/office/drawing/2014/main" id="{6510E603-0DEE-448D-A4BF-D8C7ACD278DD}"/>
            </a:ext>
          </a:extLst>
        </xdr:cNvPr>
        <xdr:cNvCxnSpPr/>
      </xdr:nvCxnSpPr>
      <xdr:spPr>
        <a:xfrm>
          <a:off x="14592300" y="18068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95" name="楕円 794">
          <a:extLst>
            <a:ext uri="{FF2B5EF4-FFF2-40B4-BE49-F238E27FC236}">
              <a16:creationId xmlns:a16="http://schemas.microsoft.com/office/drawing/2014/main" id="{6541742D-51EB-483B-B09C-9D744C7EF67F}"/>
            </a:ext>
          </a:extLst>
        </xdr:cNvPr>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77832</xdr:rowOff>
    </xdr:to>
    <xdr:cxnSp macro="">
      <xdr:nvCxnSpPr>
        <xdr:cNvPr id="796" name="直線コネクタ 795">
          <a:extLst>
            <a:ext uri="{FF2B5EF4-FFF2-40B4-BE49-F238E27FC236}">
              <a16:creationId xmlns:a16="http://schemas.microsoft.com/office/drawing/2014/main" id="{A1CDAE93-39E7-45B3-8322-AA184C8BBCA8}"/>
            </a:ext>
          </a:extLst>
        </xdr:cNvPr>
        <xdr:cNvCxnSpPr/>
      </xdr:nvCxnSpPr>
      <xdr:spPr>
        <a:xfrm flipV="1">
          <a:off x="13703300" y="180686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22134</xdr:rowOff>
    </xdr:from>
    <xdr:to>
      <xdr:col>67</xdr:col>
      <xdr:colOff>101600</xdr:colOff>
      <xdr:row>105</xdr:row>
      <xdr:rowOff>123734</xdr:rowOff>
    </xdr:to>
    <xdr:sp macro="" textlink="">
      <xdr:nvSpPr>
        <xdr:cNvPr id="797" name="楕円 796">
          <a:extLst>
            <a:ext uri="{FF2B5EF4-FFF2-40B4-BE49-F238E27FC236}">
              <a16:creationId xmlns:a16="http://schemas.microsoft.com/office/drawing/2014/main" id="{6B60F4AF-1DA2-4B28-B589-B622567E632B}"/>
            </a:ext>
          </a:extLst>
        </xdr:cNvPr>
        <xdr:cNvSpPr/>
      </xdr:nvSpPr>
      <xdr:spPr>
        <a:xfrm>
          <a:off x="12763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72934</xdr:rowOff>
    </xdr:from>
    <xdr:to>
      <xdr:col>71</xdr:col>
      <xdr:colOff>177800</xdr:colOff>
      <xdr:row>105</xdr:row>
      <xdr:rowOff>77832</xdr:rowOff>
    </xdr:to>
    <xdr:cxnSp macro="">
      <xdr:nvCxnSpPr>
        <xdr:cNvPr id="798" name="直線コネクタ 797">
          <a:extLst>
            <a:ext uri="{FF2B5EF4-FFF2-40B4-BE49-F238E27FC236}">
              <a16:creationId xmlns:a16="http://schemas.microsoft.com/office/drawing/2014/main" id="{C1433EA0-4A2D-4E94-93EA-BFF2C6F12DBB}"/>
            </a:ext>
          </a:extLst>
        </xdr:cNvPr>
        <xdr:cNvCxnSpPr/>
      </xdr:nvCxnSpPr>
      <xdr:spPr>
        <a:xfrm>
          <a:off x="12814300" y="180751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799" name="n_1aveValue【公民館】&#10;有形固定資産減価償却率">
          <a:extLst>
            <a:ext uri="{FF2B5EF4-FFF2-40B4-BE49-F238E27FC236}">
              <a16:creationId xmlns:a16="http://schemas.microsoft.com/office/drawing/2014/main" id="{BB025E85-122A-416A-8147-63FA252F3BB9}"/>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00" name="n_2aveValue【公民館】&#10;有形固定資産減価償却率">
          <a:extLst>
            <a:ext uri="{FF2B5EF4-FFF2-40B4-BE49-F238E27FC236}">
              <a16:creationId xmlns:a16="http://schemas.microsoft.com/office/drawing/2014/main" id="{B39247B4-3A54-47A5-9A51-919B4DF41501}"/>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01" name="n_3aveValue【公民館】&#10;有形固定資産減価償却率">
          <a:extLst>
            <a:ext uri="{FF2B5EF4-FFF2-40B4-BE49-F238E27FC236}">
              <a16:creationId xmlns:a16="http://schemas.microsoft.com/office/drawing/2014/main" id="{42DA2FF1-6E73-4F32-BEBA-8212842F9C0F}"/>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802" name="n_4aveValue【公民館】&#10;有形固定資産減価償却率">
          <a:extLst>
            <a:ext uri="{FF2B5EF4-FFF2-40B4-BE49-F238E27FC236}">
              <a16:creationId xmlns:a16="http://schemas.microsoft.com/office/drawing/2014/main" id="{FCA7CA03-0110-42AA-A1C2-2194AFC13557}"/>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133729</xdr:rowOff>
    </xdr:from>
    <xdr:ext cx="405111" cy="259045"/>
    <xdr:sp macro="" textlink="">
      <xdr:nvSpPr>
        <xdr:cNvPr id="803" name="n_1mainValue【公民館】&#10;有形固定資産減価償却率">
          <a:extLst>
            <a:ext uri="{FF2B5EF4-FFF2-40B4-BE49-F238E27FC236}">
              <a16:creationId xmlns:a16="http://schemas.microsoft.com/office/drawing/2014/main" id="{9163C88A-CAA9-4E12-A093-2E3524915446}"/>
            </a:ext>
          </a:extLst>
        </xdr:cNvPr>
        <xdr:cNvSpPr txBox="1"/>
      </xdr:nvSpPr>
      <xdr:spPr>
        <a:xfrm>
          <a:off x="15266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04" name="n_2mainValue【公民館】&#10;有形固定資産減価償却率">
          <a:extLst>
            <a:ext uri="{FF2B5EF4-FFF2-40B4-BE49-F238E27FC236}">
              <a16:creationId xmlns:a16="http://schemas.microsoft.com/office/drawing/2014/main" id="{A22C9ED2-4A76-422B-B02B-FF6059F2F79A}"/>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05" name="n_3mainValue【公民館】&#10;有形固定資産減価償却率">
          <a:extLst>
            <a:ext uri="{FF2B5EF4-FFF2-40B4-BE49-F238E27FC236}">
              <a16:creationId xmlns:a16="http://schemas.microsoft.com/office/drawing/2014/main" id="{3E4AD1CA-E604-4918-AA46-7E0045C61322}"/>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140261</xdr:rowOff>
    </xdr:from>
    <xdr:ext cx="405111" cy="259045"/>
    <xdr:sp macro="" textlink="">
      <xdr:nvSpPr>
        <xdr:cNvPr id="806" name="n_4mainValue【公民館】&#10;有形固定資産減価償却率">
          <a:extLst>
            <a:ext uri="{FF2B5EF4-FFF2-40B4-BE49-F238E27FC236}">
              <a16:creationId xmlns:a16="http://schemas.microsoft.com/office/drawing/2014/main" id="{3B6882AA-F547-4F2C-B707-F49EFF6F8789}"/>
            </a:ext>
          </a:extLst>
        </xdr:cNvPr>
        <xdr:cNvSpPr txBox="1"/>
      </xdr:nvSpPr>
      <xdr:spPr>
        <a:xfrm>
          <a:off x="12611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31EF545C-00B5-43CB-B69E-B973CDE95C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41C7CC8D-A060-4A4A-B9F8-2CC52D1475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BBF2E403-F849-4C3A-95D5-3554A73E261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EA2788D5-6019-4E59-9765-8A5E5D2E03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97A273B9-2F65-4D20-9580-E9E1E05006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98E9A52B-C2B8-48DB-AC18-431C19AE65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F8E6F5B1-9BE9-43D1-9DBB-EC3B594DF0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E7E23F28-F25D-4702-B5D2-F70FF5A9D7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2914D49E-C2C1-442C-AC11-920A938668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8678EDD7-DA8D-47CB-9DCF-BF3FF686E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a:extLst>
            <a:ext uri="{FF2B5EF4-FFF2-40B4-BE49-F238E27FC236}">
              <a16:creationId xmlns:a16="http://schemas.microsoft.com/office/drawing/2014/main" id="{D6B86D11-7966-4C60-84DA-63540CF47D7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a:extLst>
            <a:ext uri="{FF2B5EF4-FFF2-40B4-BE49-F238E27FC236}">
              <a16:creationId xmlns:a16="http://schemas.microsoft.com/office/drawing/2014/main" id="{BD4186EC-12AC-4C48-A094-0B0F6CF5C5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a:extLst>
            <a:ext uri="{FF2B5EF4-FFF2-40B4-BE49-F238E27FC236}">
              <a16:creationId xmlns:a16="http://schemas.microsoft.com/office/drawing/2014/main" id="{EB205447-5EF7-4C1B-8ADB-8963E082014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a:extLst>
            <a:ext uri="{FF2B5EF4-FFF2-40B4-BE49-F238E27FC236}">
              <a16:creationId xmlns:a16="http://schemas.microsoft.com/office/drawing/2014/main" id="{033BB9D4-85CD-4A95-BC0B-2EF45C49F68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a:extLst>
            <a:ext uri="{FF2B5EF4-FFF2-40B4-BE49-F238E27FC236}">
              <a16:creationId xmlns:a16="http://schemas.microsoft.com/office/drawing/2014/main" id="{781321B0-15ED-4F76-8E8D-8F244B5267B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a:extLst>
            <a:ext uri="{FF2B5EF4-FFF2-40B4-BE49-F238E27FC236}">
              <a16:creationId xmlns:a16="http://schemas.microsoft.com/office/drawing/2014/main" id="{8B9C83CB-E2B9-4C45-9227-2A4A6E419B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a:extLst>
            <a:ext uri="{FF2B5EF4-FFF2-40B4-BE49-F238E27FC236}">
              <a16:creationId xmlns:a16="http://schemas.microsoft.com/office/drawing/2014/main" id="{5BFB59B1-2C9E-4084-B9AE-BDF76444D0F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a:extLst>
            <a:ext uri="{FF2B5EF4-FFF2-40B4-BE49-F238E27FC236}">
              <a16:creationId xmlns:a16="http://schemas.microsoft.com/office/drawing/2014/main" id="{5202890E-CE35-42B5-A370-0DF8B32262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a:extLst>
            <a:ext uri="{FF2B5EF4-FFF2-40B4-BE49-F238E27FC236}">
              <a16:creationId xmlns:a16="http://schemas.microsoft.com/office/drawing/2014/main" id="{EF19C9E4-0A41-4667-896B-1037741121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a:extLst>
            <a:ext uri="{FF2B5EF4-FFF2-40B4-BE49-F238E27FC236}">
              <a16:creationId xmlns:a16="http://schemas.microsoft.com/office/drawing/2014/main" id="{AAD97390-AB2E-46C0-8CF8-E69C427BAC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a:extLst>
            <a:ext uri="{FF2B5EF4-FFF2-40B4-BE49-F238E27FC236}">
              <a16:creationId xmlns:a16="http://schemas.microsoft.com/office/drawing/2014/main" id="{4ED7BB3E-3EC3-4FE5-B1F3-079FCDC99C4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a:extLst>
            <a:ext uri="{FF2B5EF4-FFF2-40B4-BE49-F238E27FC236}">
              <a16:creationId xmlns:a16="http://schemas.microsoft.com/office/drawing/2014/main" id="{2524D643-ED58-4E95-AC34-964AEA1FA4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a:extLst>
            <a:ext uri="{FF2B5EF4-FFF2-40B4-BE49-F238E27FC236}">
              <a16:creationId xmlns:a16="http://schemas.microsoft.com/office/drawing/2014/main" id="{1102C2E2-60AD-4702-A847-A3F8789565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a:extLst>
            <a:ext uri="{FF2B5EF4-FFF2-40B4-BE49-F238E27FC236}">
              <a16:creationId xmlns:a16="http://schemas.microsoft.com/office/drawing/2014/main" id="{5ECF93CB-77B7-4E56-9128-4428A0616F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公民館】&#10;一人当たり面積グラフ枠">
          <a:extLst>
            <a:ext uri="{FF2B5EF4-FFF2-40B4-BE49-F238E27FC236}">
              <a16:creationId xmlns:a16="http://schemas.microsoft.com/office/drawing/2014/main" id="{64855435-DD37-4E6F-936F-AFC0C15713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2" name="直線コネクタ 831">
          <a:extLst>
            <a:ext uri="{FF2B5EF4-FFF2-40B4-BE49-F238E27FC236}">
              <a16:creationId xmlns:a16="http://schemas.microsoft.com/office/drawing/2014/main" id="{7803510B-7A26-466A-8B66-B22B00C81C3C}"/>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3" name="【公民館】&#10;一人当たり面積最小値テキスト">
          <a:extLst>
            <a:ext uri="{FF2B5EF4-FFF2-40B4-BE49-F238E27FC236}">
              <a16:creationId xmlns:a16="http://schemas.microsoft.com/office/drawing/2014/main" id="{C844359C-956E-4499-B19D-9CDF832781C1}"/>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4" name="直線コネクタ 833">
          <a:extLst>
            <a:ext uri="{FF2B5EF4-FFF2-40B4-BE49-F238E27FC236}">
              <a16:creationId xmlns:a16="http://schemas.microsoft.com/office/drawing/2014/main" id="{2963CAF0-06EC-4FD7-8C6A-830D4664DE0A}"/>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5" name="【公民館】&#10;一人当たり面積最大値テキスト">
          <a:extLst>
            <a:ext uri="{FF2B5EF4-FFF2-40B4-BE49-F238E27FC236}">
              <a16:creationId xmlns:a16="http://schemas.microsoft.com/office/drawing/2014/main" id="{D78478B1-E792-477C-8A94-48DF15BBD8FE}"/>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6" name="直線コネクタ 835">
          <a:extLst>
            <a:ext uri="{FF2B5EF4-FFF2-40B4-BE49-F238E27FC236}">
              <a16:creationId xmlns:a16="http://schemas.microsoft.com/office/drawing/2014/main" id="{852C9255-D7E6-4E9E-89F6-B9E6ADE1D9A4}"/>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837" name="【公民館】&#10;一人当たり面積平均値テキスト">
          <a:extLst>
            <a:ext uri="{FF2B5EF4-FFF2-40B4-BE49-F238E27FC236}">
              <a16:creationId xmlns:a16="http://schemas.microsoft.com/office/drawing/2014/main" id="{7D46342F-0D56-4C53-A101-C4BFAC88C9D1}"/>
            </a:ext>
          </a:extLst>
        </xdr:cNvPr>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8" name="フローチャート: 判断 837">
          <a:extLst>
            <a:ext uri="{FF2B5EF4-FFF2-40B4-BE49-F238E27FC236}">
              <a16:creationId xmlns:a16="http://schemas.microsoft.com/office/drawing/2014/main" id="{BB4AE8EA-7049-4A33-AF84-0019E4253B12}"/>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9" name="フローチャート: 判断 838">
          <a:extLst>
            <a:ext uri="{FF2B5EF4-FFF2-40B4-BE49-F238E27FC236}">
              <a16:creationId xmlns:a16="http://schemas.microsoft.com/office/drawing/2014/main" id="{E565563A-6DDB-4D34-AAEC-FDA9A3685974}"/>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40" name="フローチャート: 判断 839">
          <a:extLst>
            <a:ext uri="{FF2B5EF4-FFF2-40B4-BE49-F238E27FC236}">
              <a16:creationId xmlns:a16="http://schemas.microsoft.com/office/drawing/2014/main" id="{2B9A52CC-B576-4928-80C0-59448EE30038}"/>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41" name="フローチャート: 判断 840">
          <a:extLst>
            <a:ext uri="{FF2B5EF4-FFF2-40B4-BE49-F238E27FC236}">
              <a16:creationId xmlns:a16="http://schemas.microsoft.com/office/drawing/2014/main" id="{03DCA900-666A-4011-92B9-10B3D334A488}"/>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2" name="フローチャート: 判断 841">
          <a:extLst>
            <a:ext uri="{FF2B5EF4-FFF2-40B4-BE49-F238E27FC236}">
              <a16:creationId xmlns:a16="http://schemas.microsoft.com/office/drawing/2014/main" id="{619B8C20-7188-43E1-9ABA-D62D06EB90E5}"/>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FA2CCDC-F0E8-4383-AFB1-A652F210A5D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2043EB03-09F4-4CE9-B932-D070326045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8637DA1-65B0-46DA-83F1-5BF12BAE9D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29887B0F-BB1C-4BD1-9122-A9719C7847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305629D7-6E55-472B-82D9-3977B6132C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xdr:rowOff>
    </xdr:from>
    <xdr:to>
      <xdr:col>116</xdr:col>
      <xdr:colOff>114300</xdr:colOff>
      <xdr:row>104</xdr:row>
      <xdr:rowOff>110671</xdr:rowOff>
    </xdr:to>
    <xdr:sp macro="" textlink="">
      <xdr:nvSpPr>
        <xdr:cNvPr id="848" name="楕円 847">
          <a:extLst>
            <a:ext uri="{FF2B5EF4-FFF2-40B4-BE49-F238E27FC236}">
              <a16:creationId xmlns:a16="http://schemas.microsoft.com/office/drawing/2014/main" id="{69A7F52C-29D7-49FE-83BC-D066B061CC22}"/>
            </a:ext>
          </a:extLst>
        </xdr:cNvPr>
        <xdr:cNvSpPr/>
      </xdr:nvSpPr>
      <xdr:spPr>
        <a:xfrm>
          <a:off x="22110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31948</xdr:rowOff>
    </xdr:from>
    <xdr:ext cx="469744" cy="259045"/>
    <xdr:sp macro="" textlink="">
      <xdr:nvSpPr>
        <xdr:cNvPr id="849" name="【公民館】&#10;一人当たり面積該当値テキスト">
          <a:extLst>
            <a:ext uri="{FF2B5EF4-FFF2-40B4-BE49-F238E27FC236}">
              <a16:creationId xmlns:a16="http://schemas.microsoft.com/office/drawing/2014/main" id="{DB7A8DBE-4BE6-4A74-92C8-810FB2DF059A}"/>
            </a:ext>
          </a:extLst>
        </xdr:cNvPr>
        <xdr:cNvSpPr txBox="1"/>
      </xdr:nvSpPr>
      <xdr:spPr>
        <a:xfrm>
          <a:off x="22199600" y="1769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18869</xdr:rowOff>
    </xdr:from>
    <xdr:to>
      <xdr:col>112</xdr:col>
      <xdr:colOff>38100</xdr:colOff>
      <xdr:row>104</xdr:row>
      <xdr:rowOff>120469</xdr:rowOff>
    </xdr:to>
    <xdr:sp macro="" textlink="">
      <xdr:nvSpPr>
        <xdr:cNvPr id="850" name="楕円 849">
          <a:extLst>
            <a:ext uri="{FF2B5EF4-FFF2-40B4-BE49-F238E27FC236}">
              <a16:creationId xmlns:a16="http://schemas.microsoft.com/office/drawing/2014/main" id="{AA5529D9-08C5-4656-89EA-94788DC9C75D}"/>
            </a:ext>
          </a:extLst>
        </xdr:cNvPr>
        <xdr:cNvSpPr/>
      </xdr:nvSpPr>
      <xdr:spPr>
        <a:xfrm>
          <a:off x="21272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59871</xdr:rowOff>
    </xdr:from>
    <xdr:to>
      <xdr:col>116</xdr:col>
      <xdr:colOff>63500</xdr:colOff>
      <xdr:row>104</xdr:row>
      <xdr:rowOff>69669</xdr:rowOff>
    </xdr:to>
    <xdr:cxnSp macro="">
      <xdr:nvCxnSpPr>
        <xdr:cNvPr id="851" name="直線コネクタ 850">
          <a:extLst>
            <a:ext uri="{FF2B5EF4-FFF2-40B4-BE49-F238E27FC236}">
              <a16:creationId xmlns:a16="http://schemas.microsoft.com/office/drawing/2014/main" id="{C6720977-B6EE-406F-9610-AA6BB3CEC3DA}"/>
            </a:ext>
          </a:extLst>
        </xdr:cNvPr>
        <xdr:cNvCxnSpPr/>
      </xdr:nvCxnSpPr>
      <xdr:spPr>
        <a:xfrm flipV="1">
          <a:off x="21323300" y="178906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28666</xdr:rowOff>
    </xdr:from>
    <xdr:to>
      <xdr:col>107</xdr:col>
      <xdr:colOff>101600</xdr:colOff>
      <xdr:row>104</xdr:row>
      <xdr:rowOff>130266</xdr:rowOff>
    </xdr:to>
    <xdr:sp macro="" textlink="">
      <xdr:nvSpPr>
        <xdr:cNvPr id="852" name="楕円 851">
          <a:extLst>
            <a:ext uri="{FF2B5EF4-FFF2-40B4-BE49-F238E27FC236}">
              <a16:creationId xmlns:a16="http://schemas.microsoft.com/office/drawing/2014/main" id="{E02CCF25-CEC7-4962-BF47-B669C435D7C0}"/>
            </a:ext>
          </a:extLst>
        </xdr:cNvPr>
        <xdr:cNvSpPr/>
      </xdr:nvSpPr>
      <xdr:spPr>
        <a:xfrm>
          <a:off x="2038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69669</xdr:rowOff>
    </xdr:from>
    <xdr:to>
      <xdr:col>111</xdr:col>
      <xdr:colOff>177800</xdr:colOff>
      <xdr:row>104</xdr:row>
      <xdr:rowOff>79466</xdr:rowOff>
    </xdr:to>
    <xdr:cxnSp macro="">
      <xdr:nvCxnSpPr>
        <xdr:cNvPr id="853" name="直線コネクタ 852">
          <a:extLst>
            <a:ext uri="{FF2B5EF4-FFF2-40B4-BE49-F238E27FC236}">
              <a16:creationId xmlns:a16="http://schemas.microsoft.com/office/drawing/2014/main" id="{1EB1FA9C-C490-475E-A373-3EBB09ED9ECD}"/>
            </a:ext>
          </a:extLst>
        </xdr:cNvPr>
        <xdr:cNvCxnSpPr/>
      </xdr:nvCxnSpPr>
      <xdr:spPr>
        <a:xfrm flipV="1">
          <a:off x="20434300" y="1790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39551</xdr:rowOff>
    </xdr:from>
    <xdr:to>
      <xdr:col>102</xdr:col>
      <xdr:colOff>165100</xdr:colOff>
      <xdr:row>104</xdr:row>
      <xdr:rowOff>141151</xdr:rowOff>
    </xdr:to>
    <xdr:sp macro="" textlink="">
      <xdr:nvSpPr>
        <xdr:cNvPr id="854" name="楕円 853">
          <a:extLst>
            <a:ext uri="{FF2B5EF4-FFF2-40B4-BE49-F238E27FC236}">
              <a16:creationId xmlns:a16="http://schemas.microsoft.com/office/drawing/2014/main" id="{6FF7E2F1-B1FD-4FF6-B479-07B841556638}"/>
            </a:ext>
          </a:extLst>
        </xdr:cNvPr>
        <xdr:cNvSpPr/>
      </xdr:nvSpPr>
      <xdr:spPr>
        <a:xfrm>
          <a:off x="194945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79466</xdr:rowOff>
    </xdr:from>
    <xdr:to>
      <xdr:col>107</xdr:col>
      <xdr:colOff>50800</xdr:colOff>
      <xdr:row>104</xdr:row>
      <xdr:rowOff>90351</xdr:rowOff>
    </xdr:to>
    <xdr:cxnSp macro="">
      <xdr:nvCxnSpPr>
        <xdr:cNvPr id="855" name="直線コネクタ 854">
          <a:extLst>
            <a:ext uri="{FF2B5EF4-FFF2-40B4-BE49-F238E27FC236}">
              <a16:creationId xmlns:a16="http://schemas.microsoft.com/office/drawing/2014/main" id="{88CE97C2-7EEE-4D3F-B4C2-6D35C4D1E7CE}"/>
            </a:ext>
          </a:extLst>
        </xdr:cNvPr>
        <xdr:cNvCxnSpPr/>
      </xdr:nvCxnSpPr>
      <xdr:spPr>
        <a:xfrm flipV="1">
          <a:off x="19545300" y="1791026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49349</xdr:rowOff>
    </xdr:from>
    <xdr:to>
      <xdr:col>98</xdr:col>
      <xdr:colOff>38100</xdr:colOff>
      <xdr:row>104</xdr:row>
      <xdr:rowOff>150949</xdr:rowOff>
    </xdr:to>
    <xdr:sp macro="" textlink="">
      <xdr:nvSpPr>
        <xdr:cNvPr id="856" name="楕円 855">
          <a:extLst>
            <a:ext uri="{FF2B5EF4-FFF2-40B4-BE49-F238E27FC236}">
              <a16:creationId xmlns:a16="http://schemas.microsoft.com/office/drawing/2014/main" id="{530E558E-9FB9-4573-A2A9-1BBD25704E12}"/>
            </a:ext>
          </a:extLst>
        </xdr:cNvPr>
        <xdr:cNvSpPr/>
      </xdr:nvSpPr>
      <xdr:spPr>
        <a:xfrm>
          <a:off x="18605500" y="178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90351</xdr:rowOff>
    </xdr:from>
    <xdr:to>
      <xdr:col>102</xdr:col>
      <xdr:colOff>114300</xdr:colOff>
      <xdr:row>104</xdr:row>
      <xdr:rowOff>100149</xdr:rowOff>
    </xdr:to>
    <xdr:cxnSp macro="">
      <xdr:nvCxnSpPr>
        <xdr:cNvPr id="857" name="直線コネクタ 856">
          <a:extLst>
            <a:ext uri="{FF2B5EF4-FFF2-40B4-BE49-F238E27FC236}">
              <a16:creationId xmlns:a16="http://schemas.microsoft.com/office/drawing/2014/main" id="{82B566D8-FD4A-447F-B5D4-706648B1F8B3}"/>
            </a:ext>
          </a:extLst>
        </xdr:cNvPr>
        <xdr:cNvCxnSpPr/>
      </xdr:nvCxnSpPr>
      <xdr:spPr>
        <a:xfrm flipV="1">
          <a:off x="18656300" y="179211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8" name="n_1aveValue【公民館】&#10;一人当たり面積">
          <a:extLst>
            <a:ext uri="{FF2B5EF4-FFF2-40B4-BE49-F238E27FC236}">
              <a16:creationId xmlns:a16="http://schemas.microsoft.com/office/drawing/2014/main" id="{1804D817-D11D-47F4-8106-1767E6D3E3A4}"/>
            </a:ext>
          </a:extLst>
        </xdr:cNvPr>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9" name="n_2aveValue【公民館】&#10;一人当たり面積">
          <a:extLst>
            <a:ext uri="{FF2B5EF4-FFF2-40B4-BE49-F238E27FC236}">
              <a16:creationId xmlns:a16="http://schemas.microsoft.com/office/drawing/2014/main" id="{CC980034-B05D-40CD-B6B8-50DD29C9D2EC}"/>
            </a:ext>
          </a:extLst>
        </xdr:cNvPr>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60" name="n_3aveValue【公民館】&#10;一人当たり面積">
          <a:extLst>
            <a:ext uri="{FF2B5EF4-FFF2-40B4-BE49-F238E27FC236}">
              <a16:creationId xmlns:a16="http://schemas.microsoft.com/office/drawing/2014/main" id="{3C37B346-209D-49FE-9278-D4896F456641}"/>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61" name="n_4aveValue【公民館】&#10;一人当たり面積">
          <a:extLst>
            <a:ext uri="{FF2B5EF4-FFF2-40B4-BE49-F238E27FC236}">
              <a16:creationId xmlns:a16="http://schemas.microsoft.com/office/drawing/2014/main" id="{B5A7782D-4E9D-4442-BE38-DF217026FA8D}"/>
            </a:ext>
          </a:extLst>
        </xdr:cNvPr>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136996</xdr:rowOff>
    </xdr:from>
    <xdr:ext cx="469744" cy="259045"/>
    <xdr:sp macro="" textlink="">
      <xdr:nvSpPr>
        <xdr:cNvPr id="862" name="n_1mainValue【公民館】&#10;一人当たり面積">
          <a:extLst>
            <a:ext uri="{FF2B5EF4-FFF2-40B4-BE49-F238E27FC236}">
              <a16:creationId xmlns:a16="http://schemas.microsoft.com/office/drawing/2014/main" id="{DF1837D4-E743-4BC6-BFE9-A7A39C5B4560}"/>
            </a:ext>
          </a:extLst>
        </xdr:cNvPr>
        <xdr:cNvSpPr txBox="1"/>
      </xdr:nvSpPr>
      <xdr:spPr>
        <a:xfrm>
          <a:off x="210757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146793</xdr:rowOff>
    </xdr:from>
    <xdr:ext cx="469744" cy="259045"/>
    <xdr:sp macro="" textlink="">
      <xdr:nvSpPr>
        <xdr:cNvPr id="863" name="n_2mainValue【公民館】&#10;一人当たり面積">
          <a:extLst>
            <a:ext uri="{FF2B5EF4-FFF2-40B4-BE49-F238E27FC236}">
              <a16:creationId xmlns:a16="http://schemas.microsoft.com/office/drawing/2014/main" id="{9EE52625-FBA1-45EA-BE0A-F85AB536A83F}"/>
            </a:ext>
          </a:extLst>
        </xdr:cNvPr>
        <xdr:cNvSpPr txBox="1"/>
      </xdr:nvSpPr>
      <xdr:spPr>
        <a:xfrm>
          <a:off x="20199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157678</xdr:rowOff>
    </xdr:from>
    <xdr:ext cx="469744" cy="259045"/>
    <xdr:sp macro="" textlink="">
      <xdr:nvSpPr>
        <xdr:cNvPr id="864" name="n_3mainValue【公民館】&#10;一人当たり面積">
          <a:extLst>
            <a:ext uri="{FF2B5EF4-FFF2-40B4-BE49-F238E27FC236}">
              <a16:creationId xmlns:a16="http://schemas.microsoft.com/office/drawing/2014/main" id="{CFFB6AAF-9138-45B6-9ADF-2F6B11679DED}"/>
            </a:ext>
          </a:extLst>
        </xdr:cNvPr>
        <xdr:cNvSpPr txBox="1"/>
      </xdr:nvSpPr>
      <xdr:spPr>
        <a:xfrm>
          <a:off x="193104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167476</xdr:rowOff>
    </xdr:from>
    <xdr:ext cx="469744" cy="259045"/>
    <xdr:sp macro="" textlink="">
      <xdr:nvSpPr>
        <xdr:cNvPr id="865" name="n_4mainValue【公民館】&#10;一人当たり面積">
          <a:extLst>
            <a:ext uri="{FF2B5EF4-FFF2-40B4-BE49-F238E27FC236}">
              <a16:creationId xmlns:a16="http://schemas.microsoft.com/office/drawing/2014/main" id="{C3BC60D3-BE84-46CF-B72D-EC69549AA755}"/>
            </a:ext>
          </a:extLst>
        </xdr:cNvPr>
        <xdr:cNvSpPr txBox="1"/>
      </xdr:nvSpPr>
      <xdr:spPr>
        <a:xfrm>
          <a:off x="18421427" y="176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a:extLst>
            <a:ext uri="{FF2B5EF4-FFF2-40B4-BE49-F238E27FC236}">
              <a16:creationId xmlns:a16="http://schemas.microsoft.com/office/drawing/2014/main" id="{87FD9A55-752D-4C2D-82B4-BE9479359C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a:extLst>
            <a:ext uri="{FF2B5EF4-FFF2-40B4-BE49-F238E27FC236}">
              <a16:creationId xmlns:a16="http://schemas.microsoft.com/office/drawing/2014/main" id="{DED3CA07-8700-4288-B0CA-BF557CFE0A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a:extLst>
            <a:ext uri="{FF2B5EF4-FFF2-40B4-BE49-F238E27FC236}">
              <a16:creationId xmlns:a16="http://schemas.microsoft.com/office/drawing/2014/main" id="{B429F7E7-EC62-4FC8-AE17-C3326A9433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当村においては、道路の有形固定資産減価償却率は類似団体平均よりも高い水準となっており、毎年修繕等で対応している状況であるが、今後計画的に改良工事を実施していく必要がある。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こども園・幼稚園・保育所及び学校施設については、千歳平小学校の完成をはじめ各計画に基づく施設の廃止及び更新により、有形固定資産減価償却率が類似団体内平均値よりも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年度に引き続き類似団体内平均値よりも差が生じているが、修繕計画に基づいて国県支出金を財源として計画的に修繕を実施する予定である。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3264DB-9054-40D8-8D78-CFB002311D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B75988-CB4D-41ED-A4E8-823AC7C3CA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4F5683-4DCF-4859-86F7-121050EB07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CA15BE-F334-4FCC-8456-38721F11D3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C60A74-E913-4885-89DD-4608623494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6770AE-9F7A-475E-A4FA-F4DD5B4520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5E453B-246B-4D2A-AE76-77EB1FAB94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3387D9-A436-4852-90C6-EF7C06322C8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01612D-DC2C-4430-A855-26B0FBF02E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427DC9-462E-45A2-864F-08F6C76AF95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9,886
9,780
252.94
15,389,382
15,043,731
202,318
8,401,948
2,270,200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1E1721-2BDE-467D-BF8D-3EF5C50CB3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E7B095-9090-436F-8466-951385773A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85588F-CDC5-48C3-B7F0-FCAAE62B00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89E9D1-A520-4676-88C5-DA550EF4A3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E44435-744E-4F0B-BD01-E2FE0DD0BF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409C0F4-2463-4513-8104-5444CBE177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680215-F7CA-4445-9C2E-36DB7D655F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B264E0-18EC-4190-9B3E-68E2E1005C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75FF83-6ADC-401F-BAC9-F37FA0E532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2C15C7-D470-4DF0-A29D-43C1B3A2C0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3C82449-B5B0-4BAA-9D0A-3B86CA15EA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4871E9-9B78-45F5-AD60-BFFD21760F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2E6F78-3A48-4D3B-A26D-3D447EE492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4AFC74-D12B-48C9-9A9A-A41B18228D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4E9368-1F5E-414E-8A59-983A92C7BD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AE039A-3472-4317-BC3A-DB017B600E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053319-45D4-4304-B41E-C45518B431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21CEC7-F2DD-4972-A40D-26B0F2A3E1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69330F-E500-495D-8906-A615BFB3D2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46724C-25A1-4A75-8DA7-F089B501C0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189E93-0D71-48F7-9040-7343320CF5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CBB94A-EEFE-4179-9E11-6A23AC9AC1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7CC4B7-A321-4139-A81E-A6D5E1C8DA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6E4A4B-0B0B-4D93-86D0-05D9AA4AD8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C59FA0-D98E-49B0-8AB0-636EA04193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DBEAA36-632E-47E5-AECB-19D2E6F78D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1EA8F8-35EB-43CF-9275-D156D723F6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A5E203-DC6C-4BF9-A625-4850FF2870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BE0E57-44D2-4338-A8FB-6E697CE62E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F8BDDB-B164-4B67-A6C1-746B1A108A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69061A-C17A-4ABA-848E-757537A995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DC5B46-462B-4382-B062-1F0AE48A37A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957A3FD-BA61-4FBD-BE68-E358957B672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E1B34F-686E-41D2-9F2A-B8E5D7D1795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48561BB-4520-4B70-ABF4-51F97F7D723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B039A26-1686-4438-80B9-BFDE286B5B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EFC191B-729A-448F-ADE4-1F95A69B92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6A3F14-4D3E-48EE-9F0B-657F21FAB43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85DF414-D5CC-4150-99EE-D52B135DECE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9840AA-A8C8-4526-97A2-D75B2B1F70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3B8B85-A0A6-4A66-BCA4-13AEDDD8D73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48466A-54AB-49CE-8C8C-85A3A7CA2E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0B11617-8C5F-4688-BBAA-5AA87333C2D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8A755C-7EE0-43B5-BE31-0FE1055165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541387-F5BA-4422-BA2E-9C26AF63B9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50335F9-BB72-4F06-AFAC-604B1DA11A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A11663C5-AA14-4E3B-8CC8-EE1CFEDD678A}"/>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9AB5F3C5-EE6B-4391-9394-31FB617978F8}"/>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89818C79-75D8-4371-9AC8-D316A01260BF}"/>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75DB077-7DE9-47EA-A686-533BE91BE20C}"/>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2CF1F7F0-F6A7-4B7C-8DF8-C6C7DF88F353}"/>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B10C5D0C-C3A6-4381-A08C-E11C5FFF72AB}"/>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971BE953-6D1F-4D65-BA26-6C78F7BCBF8E}"/>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EC064F98-063B-4712-93EB-2C6DB40347C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89CC1D07-77DE-4756-B474-1F2A2B23B541}"/>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BB76E46-7C84-430F-9328-ADCC209C746F}"/>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27CDF2A4-508F-4113-9B4C-A47B2D49223E}"/>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B1E2CE-C60B-4107-8B50-DC62453960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8FBF64-F2C5-4CF5-8400-CFCEEA8CAA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53ED22-AF32-4538-9285-A5D9797F5B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55B642-BD4F-45D4-A6C2-C1272E5D39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D1A260-B697-47BE-832E-7362A51941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a:extLst>
            <a:ext uri="{FF2B5EF4-FFF2-40B4-BE49-F238E27FC236}">
              <a16:creationId xmlns:a16="http://schemas.microsoft.com/office/drawing/2014/main" id="{A3497341-08D9-4B8F-A867-80D9117571F9}"/>
            </a:ext>
          </a:extLst>
        </xdr:cNvPr>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B8599ADF-7F34-4E9E-A722-1E4523D392B8}"/>
            </a:ext>
          </a:extLst>
        </xdr:cNvPr>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9094A7FF-AD6A-468D-80EC-45DABCC9316F}"/>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74567</xdr:rowOff>
    </xdr:to>
    <xdr:cxnSp macro="">
      <xdr:nvCxnSpPr>
        <xdr:cNvPr id="77" name="直線コネクタ 76">
          <a:extLst>
            <a:ext uri="{FF2B5EF4-FFF2-40B4-BE49-F238E27FC236}">
              <a16:creationId xmlns:a16="http://schemas.microsoft.com/office/drawing/2014/main" id="{1BAA76EE-3F83-4513-8CAD-680EA67B9D55}"/>
            </a:ext>
          </a:extLst>
        </xdr:cNvPr>
        <xdr:cNvCxnSpPr/>
      </xdr:nvCxnSpPr>
      <xdr:spPr>
        <a:xfrm>
          <a:off x="3797300" y="652272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8F2DC7C0-7F5E-4972-8878-74AB60EB7515}"/>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A6FEFC33-A6BE-4F57-AEC4-5DEFF2C5273C}"/>
            </a:ext>
          </a:extLst>
        </xdr:cNvPr>
        <xdr:cNvCxnSpPr/>
      </xdr:nvCxnSpPr>
      <xdr:spPr>
        <a:xfrm>
          <a:off x="2908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a16="http://schemas.microsoft.com/office/drawing/2014/main" id="{922A0FAC-821D-4606-8429-B2256D0C0FFA}"/>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25479284-778E-4C86-AA12-8FD4F8A2332A}"/>
            </a:ext>
          </a:extLst>
        </xdr:cNvPr>
        <xdr:cNvCxnSpPr/>
      </xdr:nvCxnSpPr>
      <xdr:spPr>
        <a:xfrm>
          <a:off x="2019300" y="64851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id="{62FDB591-7DF6-49A4-BE6E-32FBB60D4EA0}"/>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141514</xdr:rowOff>
    </xdr:to>
    <xdr:cxnSp macro="">
      <xdr:nvCxnSpPr>
        <xdr:cNvPr id="83" name="直線コネクタ 82">
          <a:extLst>
            <a:ext uri="{FF2B5EF4-FFF2-40B4-BE49-F238E27FC236}">
              <a16:creationId xmlns:a16="http://schemas.microsoft.com/office/drawing/2014/main" id="{6C399D39-FACB-42D1-9AA2-218219B10984}"/>
            </a:ext>
          </a:extLst>
        </xdr:cNvPr>
        <xdr:cNvCxnSpPr/>
      </xdr:nvCxnSpPr>
      <xdr:spPr>
        <a:xfrm>
          <a:off x="1130300" y="64149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67C75E23-0914-4F1F-9A74-57B024BBD111}"/>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04C513FC-2BB9-48AB-B7AE-247D92B4F0B9}"/>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FEAE5C12-DE09-46A4-886C-A2832E33ACEB}"/>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9FFF48FB-730C-4D76-B7EE-9201007A4A68}"/>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6E9FCDA-F930-4637-BD4F-981EA609A6CE}"/>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61B6534C-64ED-46CB-AAB2-A9E4FACBEA51}"/>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B46E3059-B738-437D-9063-778292944526}"/>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AB8B0517-EF5E-4714-8616-368C7D54670B}"/>
            </a:ext>
          </a:extLst>
        </xdr:cNvPr>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7D73E0-31A2-43A6-BCB8-FD94FB3F63D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01C687A-2C08-4343-BECD-1F2F36BB69F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E43E44-1E8D-4269-9325-1D1F8213DE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78A17A-F65E-4188-B5AD-9CE51BB43D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00A058-CB47-459F-9B09-8740D99281D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5AB172F-F1C3-429E-9953-B50858BFB8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1C1B83-A003-4EE0-BB36-07A9173515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7951004-1780-4EDC-9B3F-899FB9DA65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FD6F32E-D1DB-4E13-858C-4F0752060A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A0C5036-9672-4738-B1D9-1CB47C1A13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30C4B42-27E9-4ACA-A6B3-5580DC51919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E6BFE66-FD5A-4301-91A9-76948CF5FE6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4BDA121-1B77-42A8-A03D-34C2A6F92C9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9054D3C-F003-42BD-B62B-FD5D7D1390C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43958E3-C6CF-45A4-9535-203F9D9641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F380F24-2C1B-4DF5-84A2-2602E9DBAFB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5727F4F-3FC9-4599-9F6F-A3D3590D21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920B977-DA49-4679-8E08-FB137EB5372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3F9D478-D31C-47D7-A87F-9BC2016B51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0EE835A-7E49-498D-B9EB-46F29300D8F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136AC8A-5082-47CA-95DD-0E4E6E6744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FC04A47E-C3A9-4024-996E-CCB56F84127A}"/>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AF8A0AAC-F9A7-46CB-9525-29C5CE85065F}"/>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4F3785AA-A604-4057-A3A7-B290E3BC48CB}"/>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9F76A6B2-1559-4A78-9380-E8AA92A87F8A}"/>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656F8C58-75EC-4A5C-BE61-614810665303}"/>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F30C5EC1-DEEE-4F45-AA8B-68E86B8B36DF}"/>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20B9C64-C50B-46AD-97CD-D2B0499D1F61}"/>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263EF03A-D09D-4DB6-9746-514F40A6A22E}"/>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722C0B63-AD0F-44F7-B4B9-A8325C292BBB}"/>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AD94B259-A719-4DDE-AB4D-A212B5F6E135}"/>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7FED5E9E-7816-4161-960E-E7C2DD5B95BA}"/>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9E829B-C8D3-45E0-9D72-B3ED0C8040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B5C72A-B18E-4F37-8BF1-F1A7F9CA7A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8A50CE-50E3-44C0-8AA6-93DEB9045F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528D3C-FE33-4601-868E-EC4E73E601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0DB4A4-315F-4D28-870E-D314130A13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D8BBD7C3-6F23-4AC1-B497-F7D94EDCCB7D}"/>
            </a:ext>
          </a:extLst>
        </xdr:cNvPr>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30" name="【図書館】&#10;一人当たり面積該当値テキスト">
          <a:extLst>
            <a:ext uri="{FF2B5EF4-FFF2-40B4-BE49-F238E27FC236}">
              <a16:creationId xmlns:a16="http://schemas.microsoft.com/office/drawing/2014/main" id="{F29F6C7A-EAC6-4BC7-9619-3DAD3D4E738B}"/>
            </a:ext>
          </a:extLst>
        </xdr:cNvPr>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C3E159F1-42DA-4843-B677-4121DD052368}"/>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30480</xdr:rowOff>
    </xdr:to>
    <xdr:cxnSp macro="">
      <xdr:nvCxnSpPr>
        <xdr:cNvPr id="132" name="直線コネクタ 131">
          <a:extLst>
            <a:ext uri="{FF2B5EF4-FFF2-40B4-BE49-F238E27FC236}">
              <a16:creationId xmlns:a16="http://schemas.microsoft.com/office/drawing/2014/main" id="{314B9F8D-8099-4D0D-B551-DA0AB5A285E5}"/>
            </a:ext>
          </a:extLst>
        </xdr:cNvPr>
        <xdr:cNvCxnSpPr/>
      </xdr:nvCxnSpPr>
      <xdr:spPr>
        <a:xfrm flipV="1">
          <a:off x="9639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a:extLst>
            <a:ext uri="{FF2B5EF4-FFF2-40B4-BE49-F238E27FC236}">
              <a16:creationId xmlns:a16="http://schemas.microsoft.com/office/drawing/2014/main" id="{37AB92FD-793C-4AC5-9A9B-4B4A9A0BC105}"/>
            </a:ext>
          </a:extLst>
        </xdr:cNvPr>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4" name="直線コネクタ 133">
          <a:extLst>
            <a:ext uri="{FF2B5EF4-FFF2-40B4-BE49-F238E27FC236}">
              <a16:creationId xmlns:a16="http://schemas.microsoft.com/office/drawing/2014/main" id="{F9E76FFA-79BF-48DD-AC82-8C895C05D988}"/>
            </a:ext>
          </a:extLst>
        </xdr:cNvPr>
        <xdr:cNvCxnSpPr/>
      </xdr:nvCxnSpPr>
      <xdr:spPr>
        <a:xfrm flipV="1">
          <a:off x="8750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5" name="楕円 134">
          <a:extLst>
            <a:ext uri="{FF2B5EF4-FFF2-40B4-BE49-F238E27FC236}">
              <a16:creationId xmlns:a16="http://schemas.microsoft.com/office/drawing/2014/main" id="{119324AF-87FE-4F76-9D5E-550FBC760FB3}"/>
            </a:ext>
          </a:extLst>
        </xdr:cNvPr>
        <xdr:cNvSpPr/>
      </xdr:nvSpPr>
      <xdr:spPr>
        <a:xfrm>
          <a:off x="781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35052</xdr:rowOff>
    </xdr:to>
    <xdr:cxnSp macro="">
      <xdr:nvCxnSpPr>
        <xdr:cNvPr id="136" name="直線コネクタ 135">
          <a:extLst>
            <a:ext uri="{FF2B5EF4-FFF2-40B4-BE49-F238E27FC236}">
              <a16:creationId xmlns:a16="http://schemas.microsoft.com/office/drawing/2014/main" id="{F1E4287E-5C8E-4A8C-9506-CB731B286845}"/>
            </a:ext>
          </a:extLst>
        </xdr:cNvPr>
        <xdr:cNvCxnSpPr/>
      </xdr:nvCxnSpPr>
      <xdr:spPr>
        <a:xfrm>
          <a:off x="7861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2A36524A-8A87-4430-886E-DF7ADC2CF825}"/>
            </a:ext>
          </a:extLst>
        </xdr:cNvPr>
        <xdr:cNvSpPr/>
      </xdr:nvSpPr>
      <xdr:spPr>
        <a:xfrm>
          <a:off x="6921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35052</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7DC8F10F-1604-460B-885D-688E396D2A7F}"/>
            </a:ext>
          </a:extLst>
        </xdr:cNvPr>
        <xdr:cNvCxnSpPr/>
      </xdr:nvCxnSpPr>
      <xdr:spPr>
        <a:xfrm flipV="1">
          <a:off x="6972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777B645A-6B1C-4005-BED9-5393E3C021F3}"/>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08E19F56-35B3-437E-8EC4-BCFBF55AFE16}"/>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D1226C61-DD06-411B-8B49-5AEEF7C33A6C}"/>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6DE9A144-C5A4-42ED-BECA-CF70529D8618}"/>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43" name="n_1mainValue【図書館】&#10;一人当たり面積">
          <a:extLst>
            <a:ext uri="{FF2B5EF4-FFF2-40B4-BE49-F238E27FC236}">
              <a16:creationId xmlns:a16="http://schemas.microsoft.com/office/drawing/2014/main" id="{3534073F-99A9-4E20-BD62-D78D2B2E6156}"/>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76979</xdr:rowOff>
    </xdr:from>
    <xdr:ext cx="469744" cy="259045"/>
    <xdr:sp macro="" textlink="">
      <xdr:nvSpPr>
        <xdr:cNvPr id="144" name="n_2mainValue【図書館】&#10;一人当たり面積">
          <a:extLst>
            <a:ext uri="{FF2B5EF4-FFF2-40B4-BE49-F238E27FC236}">
              <a16:creationId xmlns:a16="http://schemas.microsoft.com/office/drawing/2014/main" id="{FAC4C753-776D-47B4-B86C-F61AB529B0A6}"/>
            </a:ext>
          </a:extLst>
        </xdr:cNvPr>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5" name="n_3mainValue【図書館】&#10;一人当たり面積">
          <a:extLst>
            <a:ext uri="{FF2B5EF4-FFF2-40B4-BE49-F238E27FC236}">
              <a16:creationId xmlns:a16="http://schemas.microsoft.com/office/drawing/2014/main" id="{13593943-2496-48B4-B0D5-9D09D877D37A}"/>
            </a:ext>
          </a:extLst>
        </xdr:cNvPr>
        <xdr:cNvSpPr txBox="1"/>
      </xdr:nvSpPr>
      <xdr:spPr>
        <a:xfrm>
          <a:off x="7626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6" name="n_4mainValue【図書館】&#10;一人当たり面積">
          <a:extLst>
            <a:ext uri="{FF2B5EF4-FFF2-40B4-BE49-F238E27FC236}">
              <a16:creationId xmlns:a16="http://schemas.microsoft.com/office/drawing/2014/main" id="{95B96A60-BF06-4988-91A1-50206DF1E094}"/>
            </a:ext>
          </a:extLst>
        </xdr:cNvPr>
        <xdr:cNvSpPr txBox="1"/>
      </xdr:nvSpPr>
      <xdr:spPr>
        <a:xfrm>
          <a:off x="6737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5DEDA48-6184-4A39-A9F6-EA075CF505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81B2B6A-1394-4F4D-8F01-2A277B38FD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0B3E6BA-7882-43E2-9A7A-724F639D37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2AB8FFF-9070-4331-845F-D63753A21C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CB5545F-9998-40E4-BA26-5E18150FED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A25D8B8-61A9-425E-AA74-5E94629C32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AB10E1F-D44D-4F42-9035-8997F97276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2627CCF-4969-4CFA-9163-755FB8D32B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A9CD467-9F11-4135-B367-746DCEE6E5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C1BD3C7-8EF6-4A4D-B7F2-37883DA0ED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B641EC8-EFE8-4A14-93B2-F91E857778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F5B4FE2-3FD2-46D4-9D9D-C41CD39D91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BFC7A33-FED9-47C2-B081-5CC803A9C26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B1B3BC5-B506-46DC-95FD-7A60D38775B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D2CD6E3-2364-4458-B706-310E178751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F0A1D5A-6456-40F4-BD0A-18B31FFBE50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515AB20-894D-4024-9F12-F1658EF5B5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0E03264-7E16-4042-BC15-3DDCA52EF79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8E7B702-A908-4282-890E-CEF296442BB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2137FEB-8BFA-4ADE-A7DC-37956C3C27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8A1FBF0-7D33-4E56-BA7A-85D17CE4909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534C45E-43DD-48AA-9F02-2E2E21D7F75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C3D83A4-2DAB-48F2-9220-FD508607743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A5A3017-1856-45B0-80B5-C016A45355D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A65FFAA-A91E-483D-BA3E-DAFF6FB7CC4A}"/>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7E7D04B-C4DE-4FAC-B348-C6F1580BB1D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F5CB8AB-8956-419B-BA3A-E667AD94E32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290113D-CF64-48A1-BBA9-28AEF45899C6}"/>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6AC70EBE-D85F-4937-86DB-C90D050F7CCA}"/>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2132060-2F7B-4052-A0F9-007DC077B601}"/>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3416672D-7A6F-4281-BD57-5AE7E449F2C6}"/>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4D217805-E572-401C-9402-8636599A5D7D}"/>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CD72BD47-7914-439D-B8DE-79C83ACB327D}"/>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0DF98FF2-85A8-4164-8C0B-FE8398625459}"/>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5256066C-8B76-4FDE-848C-24B6F7761916}"/>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A695FA-3160-4006-959D-E22033466F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5C414E-1217-44EB-8101-81B84BD373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81A837D-3886-42F1-AC5B-748FC0503A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D75928-A16A-45DF-B2D7-A67D129B65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F951F05-AAF5-430D-A363-56B78F3D98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7" name="楕円 186">
          <a:extLst>
            <a:ext uri="{FF2B5EF4-FFF2-40B4-BE49-F238E27FC236}">
              <a16:creationId xmlns:a16="http://schemas.microsoft.com/office/drawing/2014/main" id="{CFD4D50F-BB71-491B-8D84-461A868B95D6}"/>
            </a:ext>
          </a:extLst>
        </xdr:cNvPr>
        <xdr:cNvSpPr/>
      </xdr:nvSpPr>
      <xdr:spPr>
        <a:xfrm>
          <a:off x="4584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50182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CF550A4C-3F18-4689-868F-6786A9BDA7AA}"/>
            </a:ext>
          </a:extLst>
        </xdr:cNvPr>
        <xdr:cNvSpPr txBox="1"/>
      </xdr:nvSpPr>
      <xdr:spPr>
        <a:xfrm>
          <a:off x="4673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89" name="楕円 188">
          <a:extLst>
            <a:ext uri="{FF2B5EF4-FFF2-40B4-BE49-F238E27FC236}">
              <a16:creationId xmlns:a16="http://schemas.microsoft.com/office/drawing/2014/main" id="{41D1DEE1-5760-4B02-84C8-9FD099B31D59}"/>
            </a:ext>
          </a:extLst>
        </xdr:cNvPr>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131445</xdr:rowOff>
    </xdr:from>
    <xdr:to>
      <xdr:col>24</xdr:col>
      <xdr:colOff>63500</xdr:colOff>
      <xdr:row>59</xdr:row>
      <xdr:rowOff>78105</xdr:rowOff>
    </xdr:to>
    <xdr:cxnSp macro="">
      <xdr:nvCxnSpPr>
        <xdr:cNvPr id="190" name="直線コネクタ 189">
          <a:extLst>
            <a:ext uri="{FF2B5EF4-FFF2-40B4-BE49-F238E27FC236}">
              <a16:creationId xmlns:a16="http://schemas.microsoft.com/office/drawing/2014/main" id="{83A2A581-B06D-4CCD-817A-A224A0BCB2A0}"/>
            </a:ext>
          </a:extLst>
        </xdr:cNvPr>
        <xdr:cNvCxnSpPr/>
      </xdr:nvCxnSpPr>
      <xdr:spPr>
        <a:xfrm>
          <a:off x="3797300" y="1007554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141605</xdr:rowOff>
    </xdr:from>
    <xdr:to>
      <xdr:col>15</xdr:col>
      <xdr:colOff>101600</xdr:colOff>
      <xdr:row>59</xdr:row>
      <xdr:rowOff>71755</xdr:rowOff>
    </xdr:to>
    <xdr:sp macro="" textlink="">
      <xdr:nvSpPr>
        <xdr:cNvPr id="191" name="楕円 190">
          <a:extLst>
            <a:ext uri="{FF2B5EF4-FFF2-40B4-BE49-F238E27FC236}">
              <a16:creationId xmlns:a16="http://schemas.microsoft.com/office/drawing/2014/main" id="{F5A45BAD-3B07-4632-8CED-B914BA75EB21}"/>
            </a:ext>
          </a:extLst>
        </xdr:cNvPr>
        <xdr:cNvSpPr/>
      </xdr:nvSpPr>
      <xdr:spPr>
        <a:xfrm>
          <a:off x="2857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20955</xdr:rowOff>
    </xdr:to>
    <xdr:cxnSp macro="">
      <xdr:nvCxnSpPr>
        <xdr:cNvPr id="192" name="直線コネクタ 191">
          <a:extLst>
            <a:ext uri="{FF2B5EF4-FFF2-40B4-BE49-F238E27FC236}">
              <a16:creationId xmlns:a16="http://schemas.microsoft.com/office/drawing/2014/main" id="{9E13D2C0-ED07-477C-A0AF-A3607942152F}"/>
            </a:ext>
          </a:extLst>
        </xdr:cNvPr>
        <xdr:cNvCxnSpPr/>
      </xdr:nvCxnSpPr>
      <xdr:spPr>
        <a:xfrm flipV="1">
          <a:off x="2908300" y="100755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3" name="楕円 192">
          <a:extLst>
            <a:ext uri="{FF2B5EF4-FFF2-40B4-BE49-F238E27FC236}">
              <a16:creationId xmlns:a16="http://schemas.microsoft.com/office/drawing/2014/main" id="{7BDA2479-3409-4E40-A47F-87DA647E1A72}"/>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59</xdr:row>
      <xdr:rowOff>20955</xdr:rowOff>
    </xdr:to>
    <xdr:cxnSp macro="">
      <xdr:nvCxnSpPr>
        <xdr:cNvPr id="194" name="直線コネクタ 193">
          <a:extLst>
            <a:ext uri="{FF2B5EF4-FFF2-40B4-BE49-F238E27FC236}">
              <a16:creationId xmlns:a16="http://schemas.microsoft.com/office/drawing/2014/main" id="{02FD671B-1E28-4FC8-B07C-3E12CAF411BA}"/>
            </a:ext>
          </a:extLst>
        </xdr:cNvPr>
        <xdr:cNvCxnSpPr/>
      </xdr:nvCxnSpPr>
      <xdr:spPr>
        <a:xfrm>
          <a:off x="2019300" y="10088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5" name="楕円 194">
          <a:extLst>
            <a:ext uri="{FF2B5EF4-FFF2-40B4-BE49-F238E27FC236}">
              <a16:creationId xmlns:a16="http://schemas.microsoft.com/office/drawing/2014/main" id="{510F5E4D-B50F-4532-BD59-DC2394CD848D}"/>
            </a:ext>
          </a:extLst>
        </xdr:cNvPr>
        <xdr:cNvSpPr/>
      </xdr:nvSpPr>
      <xdr:spPr>
        <a:xfrm>
          <a:off x="107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58</xdr:row>
      <xdr:rowOff>144780</xdr:rowOff>
    </xdr:to>
    <xdr:cxnSp macro="">
      <xdr:nvCxnSpPr>
        <xdr:cNvPr id="196" name="直線コネクタ 195">
          <a:extLst>
            <a:ext uri="{FF2B5EF4-FFF2-40B4-BE49-F238E27FC236}">
              <a16:creationId xmlns:a16="http://schemas.microsoft.com/office/drawing/2014/main" id="{9AA8A865-ECA2-4E88-93FE-9B35398DA5FE}"/>
            </a:ext>
          </a:extLst>
        </xdr:cNvPr>
        <xdr:cNvCxnSpPr/>
      </xdr:nvCxnSpPr>
      <xdr:spPr>
        <a:xfrm>
          <a:off x="1130300" y="10050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83426942-96DE-48C8-8572-8BD04CB0C5DA}"/>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05706ED8-24AB-44C5-AF16-B26E90711F8B}"/>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53880DB0-9FFC-4653-A0F8-EF9BA86BB765}"/>
            </a:ext>
          </a:extLst>
        </xdr:cNvPr>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3D646F7F-CB3E-4D9E-9EC3-0DDC9E1B18EE}"/>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27322</xdr:rowOff>
    </xdr:from>
    <xdr:ext cx="405111" cy="259045"/>
    <xdr:sp macro="" textlink="">
      <xdr:nvSpPr>
        <xdr:cNvPr id="201" name="n_1mainValue【体育館・プール】&#10;有形固定資産減価償却率">
          <a:extLst>
            <a:ext uri="{FF2B5EF4-FFF2-40B4-BE49-F238E27FC236}">
              <a16:creationId xmlns:a16="http://schemas.microsoft.com/office/drawing/2014/main" id="{B8DA93FE-DE54-45CE-8053-1074E2815062}"/>
            </a:ext>
          </a:extLst>
        </xdr:cNvPr>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88282</xdr:rowOff>
    </xdr:from>
    <xdr:ext cx="405111" cy="259045"/>
    <xdr:sp macro="" textlink="">
      <xdr:nvSpPr>
        <xdr:cNvPr id="202" name="n_2mainValue【体育館・プール】&#10;有形固定資産減価償却率">
          <a:extLst>
            <a:ext uri="{FF2B5EF4-FFF2-40B4-BE49-F238E27FC236}">
              <a16:creationId xmlns:a16="http://schemas.microsoft.com/office/drawing/2014/main" id="{51AB4565-DCFA-450E-8B64-E7AD798D7470}"/>
            </a:ext>
          </a:extLst>
        </xdr:cNvPr>
        <xdr:cNvSpPr txBox="1"/>
      </xdr:nvSpPr>
      <xdr:spPr>
        <a:xfrm>
          <a:off x="2705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9E192992-A054-41C1-BAE2-45C540037818}"/>
            </a:ext>
          </a:extLst>
        </xdr:cNvPr>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1BD97392-CDFB-47D3-817F-77AC65A11C25}"/>
            </a:ext>
          </a:extLst>
        </xdr:cNvPr>
        <xdr:cNvSpPr txBox="1"/>
      </xdr:nvSpPr>
      <xdr:spPr>
        <a:xfrm>
          <a:off x="927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49E197C-5E0C-4F55-9D73-48C6109A5E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ACA052-3230-461B-B214-99997D7AE5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3AEC17-CE46-46F6-BCA2-4102FBC228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20BC3E1-F55B-480C-9589-0B466306FE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0F8317B-BBAE-4C65-A1D0-23412929584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3B2B84D-4D96-48F1-87A7-EFB5DED8D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81D2BA5-2CCF-4A09-9210-57FB16069E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E0D01DE-02E5-412A-9B0E-22ABB7B2DB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36D57C8-3A11-4BE1-9FB9-A82C21850B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518B4B2-2B72-42A6-BD74-5E52F59885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D400EF2-FFCC-477E-BD86-E8095B5F38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9EE190B-DEB6-4A4F-BD0C-A28E6EF6F14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C6EEF22-1887-4986-9D06-5DDD6AC95D2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88CE4F3-9A5E-4A83-946E-8CC24CB0145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D6B06F8-66C8-4AE9-9AB4-55190DAE63E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58DE685-8531-4877-8FDF-FF956ADA08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87234BA-C27B-4449-AF28-DFF381C197E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72820955-41D6-433D-839F-28AD0B2428C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4A772B5-969B-4294-BC61-8719E37698A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BC6F9F6-36FF-4CCB-9C62-BC6409FA9EA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39B665A-2B8B-4F0C-9189-C45650BCE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2A54688-8343-496C-8062-9C95E5AA084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27FC5B4-ED3D-40FA-A866-2DD7328BF8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CAE7D46E-95C2-4928-A457-80AA23395CA3}"/>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70582D69-A202-4A8D-8201-41EAD658FEC8}"/>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EC185D74-9EA4-47EE-9726-A6CD9C9A410B}"/>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B4FFB7C4-2986-45EF-9E9E-8E0ED86952D8}"/>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6E4A658B-D223-42EC-8C0D-6A8FFF52D91B}"/>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A5CBB6C1-C5A1-4F6A-854C-F5198913C39E}"/>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7404AFB1-F5B1-4775-A1AC-B49AF8FF4C69}"/>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8370165-F5A6-40A5-B7C6-48066FA5F299}"/>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69C61095-618F-4A92-AB1A-EFCE53118E6F}"/>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A12889D5-12A9-45AD-BC9D-A7D7FF1730B7}"/>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91B43BF0-3F2E-45E4-898D-2F03AE749E18}"/>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B3C5A24-5198-46A6-A603-E89DAE6835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C187B5E-EF9D-4772-ADBA-99EAD3A260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B4E154F-A0A2-41AD-AD62-8F822D3ED2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89A9D8-72DA-4535-BE60-FF9ADEBDA5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19A05F3-ADA0-4905-BE21-7F1431124E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154178</xdr:rowOff>
    </xdr:from>
    <xdr:to>
      <xdr:col>55</xdr:col>
      <xdr:colOff>50800</xdr:colOff>
      <xdr:row>62</xdr:row>
      <xdr:rowOff>84328</xdr:rowOff>
    </xdr:to>
    <xdr:sp macro="" textlink="">
      <xdr:nvSpPr>
        <xdr:cNvPr id="244" name="楕円 243">
          <a:extLst>
            <a:ext uri="{FF2B5EF4-FFF2-40B4-BE49-F238E27FC236}">
              <a16:creationId xmlns:a16="http://schemas.microsoft.com/office/drawing/2014/main" id="{3ABDD357-ABB5-4253-B093-C620A7E0CEEA}"/>
            </a:ext>
          </a:extLst>
        </xdr:cNvPr>
        <xdr:cNvSpPr/>
      </xdr:nvSpPr>
      <xdr:spPr>
        <a:xfrm>
          <a:off x="104267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5605</xdr:rowOff>
    </xdr:from>
    <xdr:ext cx="469744" cy="259045"/>
    <xdr:sp macro="" textlink="">
      <xdr:nvSpPr>
        <xdr:cNvPr id="245" name="【体育館・プール】&#10;一人当たり面積該当値テキスト">
          <a:extLst>
            <a:ext uri="{FF2B5EF4-FFF2-40B4-BE49-F238E27FC236}">
              <a16:creationId xmlns:a16="http://schemas.microsoft.com/office/drawing/2014/main" id="{FE807BCC-C75E-43DA-A717-5C27C0B6CE80}"/>
            </a:ext>
          </a:extLst>
        </xdr:cNvPr>
        <xdr:cNvSpPr txBox="1"/>
      </xdr:nvSpPr>
      <xdr:spPr>
        <a:xfrm>
          <a:off x="10515600"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164846</xdr:rowOff>
    </xdr:from>
    <xdr:to>
      <xdr:col>50</xdr:col>
      <xdr:colOff>165100</xdr:colOff>
      <xdr:row>61</xdr:row>
      <xdr:rowOff>94996</xdr:rowOff>
    </xdr:to>
    <xdr:sp macro="" textlink="">
      <xdr:nvSpPr>
        <xdr:cNvPr id="246" name="楕円 245">
          <a:extLst>
            <a:ext uri="{FF2B5EF4-FFF2-40B4-BE49-F238E27FC236}">
              <a16:creationId xmlns:a16="http://schemas.microsoft.com/office/drawing/2014/main" id="{FA7EAE05-F298-4D4E-A54D-372C76F038E5}"/>
            </a:ext>
          </a:extLst>
        </xdr:cNvPr>
        <xdr:cNvSpPr/>
      </xdr:nvSpPr>
      <xdr:spPr>
        <a:xfrm>
          <a:off x="9588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44196</xdr:rowOff>
    </xdr:from>
    <xdr:to>
      <xdr:col>55</xdr:col>
      <xdr:colOff>0</xdr:colOff>
      <xdr:row>62</xdr:row>
      <xdr:rowOff>33528</xdr:rowOff>
    </xdr:to>
    <xdr:cxnSp macro="">
      <xdr:nvCxnSpPr>
        <xdr:cNvPr id="247" name="直線コネクタ 246">
          <a:extLst>
            <a:ext uri="{FF2B5EF4-FFF2-40B4-BE49-F238E27FC236}">
              <a16:creationId xmlns:a16="http://schemas.microsoft.com/office/drawing/2014/main" id="{E424E690-EED0-4E79-9EA1-7C9F3CA3DBED}"/>
            </a:ext>
          </a:extLst>
        </xdr:cNvPr>
        <xdr:cNvCxnSpPr/>
      </xdr:nvCxnSpPr>
      <xdr:spPr>
        <a:xfrm>
          <a:off x="9639300" y="10502646"/>
          <a:ext cx="8382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xdr:rowOff>
    </xdr:from>
    <xdr:to>
      <xdr:col>46</xdr:col>
      <xdr:colOff>38100</xdr:colOff>
      <xdr:row>61</xdr:row>
      <xdr:rowOff>101854</xdr:rowOff>
    </xdr:to>
    <xdr:sp macro="" textlink="">
      <xdr:nvSpPr>
        <xdr:cNvPr id="248" name="楕円 247">
          <a:extLst>
            <a:ext uri="{FF2B5EF4-FFF2-40B4-BE49-F238E27FC236}">
              <a16:creationId xmlns:a16="http://schemas.microsoft.com/office/drawing/2014/main" id="{F96FA16C-0963-4018-A4C2-600E60665136}"/>
            </a:ext>
          </a:extLst>
        </xdr:cNvPr>
        <xdr:cNvSpPr/>
      </xdr:nvSpPr>
      <xdr:spPr>
        <a:xfrm>
          <a:off x="8699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44196</xdr:rowOff>
    </xdr:from>
    <xdr:to>
      <xdr:col>50</xdr:col>
      <xdr:colOff>114300</xdr:colOff>
      <xdr:row>61</xdr:row>
      <xdr:rowOff>51054</xdr:rowOff>
    </xdr:to>
    <xdr:cxnSp macro="">
      <xdr:nvCxnSpPr>
        <xdr:cNvPr id="249" name="直線コネクタ 248">
          <a:extLst>
            <a:ext uri="{FF2B5EF4-FFF2-40B4-BE49-F238E27FC236}">
              <a16:creationId xmlns:a16="http://schemas.microsoft.com/office/drawing/2014/main" id="{8F13A9FB-647B-496B-BF0F-4F3668302EC7}"/>
            </a:ext>
          </a:extLst>
        </xdr:cNvPr>
        <xdr:cNvCxnSpPr/>
      </xdr:nvCxnSpPr>
      <xdr:spPr>
        <a:xfrm flipV="1">
          <a:off x="8750300" y="10502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7112</xdr:rowOff>
    </xdr:from>
    <xdr:to>
      <xdr:col>41</xdr:col>
      <xdr:colOff>101600</xdr:colOff>
      <xdr:row>61</xdr:row>
      <xdr:rowOff>108712</xdr:rowOff>
    </xdr:to>
    <xdr:sp macro="" textlink="">
      <xdr:nvSpPr>
        <xdr:cNvPr id="250" name="楕円 249">
          <a:extLst>
            <a:ext uri="{FF2B5EF4-FFF2-40B4-BE49-F238E27FC236}">
              <a16:creationId xmlns:a16="http://schemas.microsoft.com/office/drawing/2014/main" id="{87EB8C7F-4453-4F62-8573-071E9D47331F}"/>
            </a:ext>
          </a:extLst>
        </xdr:cNvPr>
        <xdr:cNvSpPr/>
      </xdr:nvSpPr>
      <xdr:spPr>
        <a:xfrm>
          <a:off x="7810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51054</xdr:rowOff>
    </xdr:from>
    <xdr:to>
      <xdr:col>45</xdr:col>
      <xdr:colOff>177800</xdr:colOff>
      <xdr:row>61</xdr:row>
      <xdr:rowOff>57912</xdr:rowOff>
    </xdr:to>
    <xdr:cxnSp macro="">
      <xdr:nvCxnSpPr>
        <xdr:cNvPr id="251" name="直線コネクタ 250">
          <a:extLst>
            <a:ext uri="{FF2B5EF4-FFF2-40B4-BE49-F238E27FC236}">
              <a16:creationId xmlns:a16="http://schemas.microsoft.com/office/drawing/2014/main" id="{8EC1EF9C-0037-4276-A0EE-0FC6196CC991}"/>
            </a:ext>
          </a:extLst>
        </xdr:cNvPr>
        <xdr:cNvCxnSpPr/>
      </xdr:nvCxnSpPr>
      <xdr:spPr>
        <a:xfrm flipV="1">
          <a:off x="7861300" y="105095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151892</xdr:rowOff>
    </xdr:from>
    <xdr:to>
      <xdr:col>36</xdr:col>
      <xdr:colOff>165100</xdr:colOff>
      <xdr:row>61</xdr:row>
      <xdr:rowOff>82042</xdr:rowOff>
    </xdr:to>
    <xdr:sp macro="" textlink="">
      <xdr:nvSpPr>
        <xdr:cNvPr id="252" name="楕円 251">
          <a:extLst>
            <a:ext uri="{FF2B5EF4-FFF2-40B4-BE49-F238E27FC236}">
              <a16:creationId xmlns:a16="http://schemas.microsoft.com/office/drawing/2014/main" id="{D5BD7607-3DA9-437F-B946-E604AB300237}"/>
            </a:ext>
          </a:extLst>
        </xdr:cNvPr>
        <xdr:cNvSpPr/>
      </xdr:nvSpPr>
      <xdr:spPr>
        <a:xfrm>
          <a:off x="692150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31242</xdr:rowOff>
    </xdr:from>
    <xdr:to>
      <xdr:col>41</xdr:col>
      <xdr:colOff>50800</xdr:colOff>
      <xdr:row>61</xdr:row>
      <xdr:rowOff>57912</xdr:rowOff>
    </xdr:to>
    <xdr:cxnSp macro="">
      <xdr:nvCxnSpPr>
        <xdr:cNvPr id="253" name="直線コネクタ 252">
          <a:extLst>
            <a:ext uri="{FF2B5EF4-FFF2-40B4-BE49-F238E27FC236}">
              <a16:creationId xmlns:a16="http://schemas.microsoft.com/office/drawing/2014/main" id="{62828EFF-2A12-40A2-AB3F-BBAC2AC64A78}"/>
            </a:ext>
          </a:extLst>
        </xdr:cNvPr>
        <xdr:cNvCxnSpPr/>
      </xdr:nvCxnSpPr>
      <xdr:spPr>
        <a:xfrm>
          <a:off x="6972300" y="1048969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2F7612BB-30C9-486D-A557-17BCB98E33F7}"/>
            </a:ext>
          </a:extLst>
        </xdr:cNvPr>
        <xdr:cNvSpPr txBox="1"/>
      </xdr:nvSpPr>
      <xdr:spPr>
        <a:xfrm>
          <a:off x="93917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928D4D3D-A143-4911-892A-5954CF0114A5}"/>
            </a:ext>
          </a:extLst>
        </xdr:cNvPr>
        <xdr:cNvSpPr txBox="1"/>
      </xdr:nvSpPr>
      <xdr:spPr>
        <a:xfrm>
          <a:off x="8515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88558B57-CEBA-4934-BF3F-C8BE103649CC}"/>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BDD03CFD-67ED-4CBB-803D-16D21E194265}"/>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111523</xdr:rowOff>
    </xdr:from>
    <xdr:ext cx="469744" cy="259045"/>
    <xdr:sp macro="" textlink="">
      <xdr:nvSpPr>
        <xdr:cNvPr id="258" name="n_1mainValue【体育館・プール】&#10;一人当たり面積">
          <a:extLst>
            <a:ext uri="{FF2B5EF4-FFF2-40B4-BE49-F238E27FC236}">
              <a16:creationId xmlns:a16="http://schemas.microsoft.com/office/drawing/2014/main" id="{E9793DA8-782D-4839-9D73-01C4A6AECA05}"/>
            </a:ext>
          </a:extLst>
        </xdr:cNvPr>
        <xdr:cNvSpPr txBox="1"/>
      </xdr:nvSpPr>
      <xdr:spPr>
        <a:xfrm>
          <a:off x="93917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118381</xdr:rowOff>
    </xdr:from>
    <xdr:ext cx="469744" cy="259045"/>
    <xdr:sp macro="" textlink="">
      <xdr:nvSpPr>
        <xdr:cNvPr id="259" name="n_2mainValue【体育館・プール】&#10;一人当たり面積">
          <a:extLst>
            <a:ext uri="{FF2B5EF4-FFF2-40B4-BE49-F238E27FC236}">
              <a16:creationId xmlns:a16="http://schemas.microsoft.com/office/drawing/2014/main" id="{AE01CE97-B6E2-42A6-BF3F-90199BC8323F}"/>
            </a:ext>
          </a:extLst>
        </xdr:cNvPr>
        <xdr:cNvSpPr txBox="1"/>
      </xdr:nvSpPr>
      <xdr:spPr>
        <a:xfrm>
          <a:off x="8515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125239</xdr:rowOff>
    </xdr:from>
    <xdr:ext cx="469744" cy="259045"/>
    <xdr:sp macro="" textlink="">
      <xdr:nvSpPr>
        <xdr:cNvPr id="260" name="n_3mainValue【体育館・プール】&#10;一人当たり面積">
          <a:extLst>
            <a:ext uri="{FF2B5EF4-FFF2-40B4-BE49-F238E27FC236}">
              <a16:creationId xmlns:a16="http://schemas.microsoft.com/office/drawing/2014/main" id="{86F9D982-1621-4DE9-B1C5-D202A76AF2FC}"/>
            </a:ext>
          </a:extLst>
        </xdr:cNvPr>
        <xdr:cNvSpPr txBox="1"/>
      </xdr:nvSpPr>
      <xdr:spPr>
        <a:xfrm>
          <a:off x="76264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98569</xdr:rowOff>
    </xdr:from>
    <xdr:ext cx="469744" cy="259045"/>
    <xdr:sp macro="" textlink="">
      <xdr:nvSpPr>
        <xdr:cNvPr id="261" name="n_4mainValue【体育館・プール】&#10;一人当たり面積">
          <a:extLst>
            <a:ext uri="{FF2B5EF4-FFF2-40B4-BE49-F238E27FC236}">
              <a16:creationId xmlns:a16="http://schemas.microsoft.com/office/drawing/2014/main" id="{8F63D38C-F833-4A6C-90A6-6CD26B887DE6}"/>
            </a:ext>
          </a:extLst>
        </xdr:cNvPr>
        <xdr:cNvSpPr txBox="1"/>
      </xdr:nvSpPr>
      <xdr:spPr>
        <a:xfrm>
          <a:off x="67374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8BEAB00-A600-4081-94FC-CC441D40E4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0386C0F-DC56-40CC-945B-E59D8B9FFA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16D09A4-C6E1-472E-A888-CBD0B3C205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800DDA8-7FCA-4FC0-BB5B-942B051097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66FAC1-AF73-401F-B76C-36BFCE54F3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FA48B68-4B9C-48F3-B576-FB1788361E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29C4BA6-ECB7-4ACA-9C6D-D8E1BD499C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A2C8CF2-4058-4566-BC9D-E60FFA6654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37DE557-8D6C-4B68-BA99-D772820DA0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2295A4D-9298-4AD4-B5C7-B99E4D97F5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434110B-F352-4561-A30A-E7A59A9760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B8022909-C300-4F41-AC37-354E0122777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A004AA4-9C89-4A8F-8F7E-E39809F3BCE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5135303-FD6B-48E3-87D6-FF2845E61BE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A3FFDE4-C148-47D2-95D9-AB8410CB11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2B231EF-2939-4546-8B4D-ADB3308A6AD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AEF2B27-5B13-4591-A2E8-D9067C00AB5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E0C2F4F-FF7B-405D-B190-F70DF81BE0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98C92AC-7F24-426F-B73C-746452B2927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108AEFE-03C5-4698-8B3E-2316EACB939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C28FF89-3989-48FD-B961-4923CAFD0B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A391010-9EC3-4A06-86D0-1ED75EB6941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81A06C83-F0D7-4CA8-A4A4-E548191B067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3556705-21CA-48A8-A666-139743F3C2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20DB31E-6DC1-40C8-B881-C2CD996FD9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E52D329-871E-46AC-AC5E-B478D9B5A3FD}"/>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240A680-74A2-48DA-921A-42958D74488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D6BEFD16-B5A3-4FC6-B8DC-49D34C0A058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C999CA2F-FEE5-4DF2-8E2E-CE8BBFED2E6B}"/>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B9412FE8-FCF0-4A90-A394-86B263DC7637}"/>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0E7D048-5FCC-4975-9416-C667E3FFF1FA}"/>
            </a:ext>
          </a:extLst>
        </xdr:cNvPr>
        <xdr:cNvSpPr txBox="1"/>
      </xdr:nvSpPr>
      <xdr:spPr>
        <a:xfrm>
          <a:off x="4673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CEDE03F3-C571-4470-8B31-E0835858DABA}"/>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1358E027-0706-40B1-BDA9-0EEA1FDB5CEF}"/>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989ABFF8-0071-4ABA-B0E8-1740CF7A1928}"/>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7A14B885-90D7-4017-B0A3-B1A5FCF402B1}"/>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DAB97E7E-EA29-4F5A-BD25-F09E30B4B92D}"/>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F2D353-C8DC-4FCE-A7A4-DC4D8A1627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8E0931-9925-46DE-925A-9D85FA6D76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2BF58D-88C5-482C-B22C-C1A54E2B85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D5C6A4F-0D23-4BFB-8A06-9B75A591B6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2234AE-7A12-49AA-A4C4-9D9FB81A3B3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108131</xdr:rowOff>
    </xdr:from>
    <xdr:to>
      <xdr:col>24</xdr:col>
      <xdr:colOff>114300</xdr:colOff>
      <xdr:row>82</xdr:row>
      <xdr:rowOff>38281</xdr:rowOff>
    </xdr:to>
    <xdr:sp macro="" textlink="">
      <xdr:nvSpPr>
        <xdr:cNvPr id="303" name="楕円 302">
          <a:extLst>
            <a:ext uri="{FF2B5EF4-FFF2-40B4-BE49-F238E27FC236}">
              <a16:creationId xmlns:a16="http://schemas.microsoft.com/office/drawing/2014/main" id="{72B6DD55-DF95-48D0-8933-244F86EC3E63}"/>
            </a:ext>
          </a:extLst>
        </xdr:cNvPr>
        <xdr:cNvSpPr/>
      </xdr:nvSpPr>
      <xdr:spPr>
        <a:xfrm>
          <a:off x="4584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131008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BAEF1FB-0199-47F3-A23A-39AA87C756EE}"/>
            </a:ext>
          </a:extLst>
        </xdr:cNvPr>
        <xdr:cNvSpPr txBox="1"/>
      </xdr:nvSpPr>
      <xdr:spPr>
        <a:xfrm>
          <a:off x="4673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18324</xdr:rowOff>
    </xdr:from>
    <xdr:to>
      <xdr:col>20</xdr:col>
      <xdr:colOff>38100</xdr:colOff>
      <xdr:row>81</xdr:row>
      <xdr:rowOff>119924</xdr:rowOff>
    </xdr:to>
    <xdr:sp macro="" textlink="">
      <xdr:nvSpPr>
        <xdr:cNvPr id="305" name="楕円 304">
          <a:extLst>
            <a:ext uri="{FF2B5EF4-FFF2-40B4-BE49-F238E27FC236}">
              <a16:creationId xmlns:a16="http://schemas.microsoft.com/office/drawing/2014/main" id="{D4169E58-A4BC-44B1-A4F5-5853EAB46B6F}"/>
            </a:ext>
          </a:extLst>
        </xdr:cNvPr>
        <xdr:cNvSpPr/>
      </xdr:nvSpPr>
      <xdr:spPr>
        <a:xfrm>
          <a:off x="3746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69124</xdr:rowOff>
    </xdr:from>
    <xdr:to>
      <xdr:col>24</xdr:col>
      <xdr:colOff>63500</xdr:colOff>
      <xdr:row>81</xdr:row>
      <xdr:rowOff>158931</xdr:rowOff>
    </xdr:to>
    <xdr:cxnSp macro="">
      <xdr:nvCxnSpPr>
        <xdr:cNvPr id="306" name="直線コネクタ 305">
          <a:extLst>
            <a:ext uri="{FF2B5EF4-FFF2-40B4-BE49-F238E27FC236}">
              <a16:creationId xmlns:a16="http://schemas.microsoft.com/office/drawing/2014/main" id="{41E58040-9DFF-47F4-8A76-B56E9C983280}"/>
            </a:ext>
          </a:extLst>
        </xdr:cNvPr>
        <xdr:cNvCxnSpPr/>
      </xdr:nvCxnSpPr>
      <xdr:spPr>
        <a:xfrm>
          <a:off x="3797300" y="13956574"/>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18324</xdr:rowOff>
    </xdr:from>
    <xdr:to>
      <xdr:col>15</xdr:col>
      <xdr:colOff>101600</xdr:colOff>
      <xdr:row>81</xdr:row>
      <xdr:rowOff>119924</xdr:rowOff>
    </xdr:to>
    <xdr:sp macro="" textlink="">
      <xdr:nvSpPr>
        <xdr:cNvPr id="307" name="楕円 306">
          <a:extLst>
            <a:ext uri="{FF2B5EF4-FFF2-40B4-BE49-F238E27FC236}">
              <a16:creationId xmlns:a16="http://schemas.microsoft.com/office/drawing/2014/main" id="{561EDDC0-376D-4D5E-AB43-6B04291F9D27}"/>
            </a:ext>
          </a:extLst>
        </xdr:cNvPr>
        <xdr:cNvSpPr/>
      </xdr:nvSpPr>
      <xdr:spPr>
        <a:xfrm>
          <a:off x="2857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69124</xdr:rowOff>
    </xdr:from>
    <xdr:to>
      <xdr:col>19</xdr:col>
      <xdr:colOff>177800</xdr:colOff>
      <xdr:row>81</xdr:row>
      <xdr:rowOff>69124</xdr:rowOff>
    </xdr:to>
    <xdr:cxnSp macro="">
      <xdr:nvCxnSpPr>
        <xdr:cNvPr id="308" name="直線コネクタ 307">
          <a:extLst>
            <a:ext uri="{FF2B5EF4-FFF2-40B4-BE49-F238E27FC236}">
              <a16:creationId xmlns:a16="http://schemas.microsoft.com/office/drawing/2014/main" id="{81DC84DC-838D-4A44-BC8B-F0A040D20897}"/>
            </a:ext>
          </a:extLst>
        </xdr:cNvPr>
        <xdr:cNvCxnSpPr/>
      </xdr:nvCxnSpPr>
      <xdr:spPr>
        <a:xfrm>
          <a:off x="2908300" y="13956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9" name="楕円 308">
          <a:extLst>
            <a:ext uri="{FF2B5EF4-FFF2-40B4-BE49-F238E27FC236}">
              <a16:creationId xmlns:a16="http://schemas.microsoft.com/office/drawing/2014/main" id="{9CDC7921-29E2-4343-8DE1-B82341A3E3FC}"/>
            </a:ext>
          </a:extLst>
        </xdr:cNvPr>
        <xdr:cNvSpPr/>
      </xdr:nvSpPr>
      <xdr:spPr>
        <a:xfrm>
          <a:off x="1968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23405</xdr:rowOff>
    </xdr:from>
    <xdr:to>
      <xdr:col>15</xdr:col>
      <xdr:colOff>50800</xdr:colOff>
      <xdr:row>81</xdr:row>
      <xdr:rowOff>69124</xdr:rowOff>
    </xdr:to>
    <xdr:cxnSp macro="">
      <xdr:nvCxnSpPr>
        <xdr:cNvPr id="310" name="直線コネクタ 309">
          <a:extLst>
            <a:ext uri="{FF2B5EF4-FFF2-40B4-BE49-F238E27FC236}">
              <a16:creationId xmlns:a16="http://schemas.microsoft.com/office/drawing/2014/main" id="{3AEC7562-AAAA-4B42-A274-E24400A5C7AD}"/>
            </a:ext>
          </a:extLst>
        </xdr:cNvPr>
        <xdr:cNvCxnSpPr/>
      </xdr:nvCxnSpPr>
      <xdr:spPr>
        <a:xfrm>
          <a:off x="2019300" y="139108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1" name="楕円 310">
          <a:extLst>
            <a:ext uri="{FF2B5EF4-FFF2-40B4-BE49-F238E27FC236}">
              <a16:creationId xmlns:a16="http://schemas.microsoft.com/office/drawing/2014/main" id="{C3E75DDB-02D1-4AFF-A36B-19A7531D518B}"/>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23405</xdr:rowOff>
    </xdr:from>
    <xdr:to>
      <xdr:col>10</xdr:col>
      <xdr:colOff>114300</xdr:colOff>
      <xdr:row>82</xdr:row>
      <xdr:rowOff>95250</xdr:rowOff>
    </xdr:to>
    <xdr:cxnSp macro="">
      <xdr:nvCxnSpPr>
        <xdr:cNvPr id="312" name="直線コネクタ 311">
          <a:extLst>
            <a:ext uri="{FF2B5EF4-FFF2-40B4-BE49-F238E27FC236}">
              <a16:creationId xmlns:a16="http://schemas.microsoft.com/office/drawing/2014/main" id="{4FE290C8-4F8E-4E09-BA4E-713D769CDE73}"/>
            </a:ext>
          </a:extLst>
        </xdr:cNvPr>
        <xdr:cNvCxnSpPr/>
      </xdr:nvCxnSpPr>
      <xdr:spPr>
        <a:xfrm flipV="1">
          <a:off x="1130300" y="13910855"/>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a:extLst>
            <a:ext uri="{FF2B5EF4-FFF2-40B4-BE49-F238E27FC236}">
              <a16:creationId xmlns:a16="http://schemas.microsoft.com/office/drawing/2014/main" id="{80A2FF92-E222-4EAD-BFBE-2CCAE5AF4B85}"/>
            </a:ext>
          </a:extLst>
        </xdr:cNvPr>
        <xdr:cNvSpPr txBox="1"/>
      </xdr:nvSpPr>
      <xdr:spPr>
        <a:xfrm>
          <a:off x="35820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4" name="n_2aveValue【福祉施設】&#10;有形固定資産減価償却率">
          <a:extLst>
            <a:ext uri="{FF2B5EF4-FFF2-40B4-BE49-F238E27FC236}">
              <a16:creationId xmlns:a16="http://schemas.microsoft.com/office/drawing/2014/main" id="{E7C2AB7B-B920-4A38-B11D-28D59C668BC7}"/>
            </a:ext>
          </a:extLst>
        </xdr:cNvPr>
        <xdr:cNvSpPr txBox="1"/>
      </xdr:nvSpPr>
      <xdr:spPr>
        <a:xfrm>
          <a:off x="2705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福祉施設】&#10;有形固定資産減価償却率">
          <a:extLst>
            <a:ext uri="{FF2B5EF4-FFF2-40B4-BE49-F238E27FC236}">
              <a16:creationId xmlns:a16="http://schemas.microsoft.com/office/drawing/2014/main" id="{AABAEF74-9CC9-474C-BAA2-1CB777CACA07}"/>
            </a:ext>
          </a:extLst>
        </xdr:cNvPr>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316" name="n_4aveValue【福祉施設】&#10;有形固定資産減価償却率">
          <a:extLst>
            <a:ext uri="{FF2B5EF4-FFF2-40B4-BE49-F238E27FC236}">
              <a16:creationId xmlns:a16="http://schemas.microsoft.com/office/drawing/2014/main" id="{15ADFCAE-C3A7-43E0-9101-918BC3AD5A75}"/>
            </a:ext>
          </a:extLst>
        </xdr:cNvPr>
        <xdr:cNvSpPr txBox="1"/>
      </xdr:nvSpPr>
      <xdr:spPr>
        <a:xfrm>
          <a:off x="927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136451</xdr:rowOff>
    </xdr:from>
    <xdr:ext cx="405111" cy="259045"/>
    <xdr:sp macro="" textlink="">
      <xdr:nvSpPr>
        <xdr:cNvPr id="317" name="n_1mainValue【福祉施設】&#10;有形固定資産減価償却率">
          <a:extLst>
            <a:ext uri="{FF2B5EF4-FFF2-40B4-BE49-F238E27FC236}">
              <a16:creationId xmlns:a16="http://schemas.microsoft.com/office/drawing/2014/main" id="{7DEC2256-BA22-49B1-A198-DBE1C116F407}"/>
            </a:ext>
          </a:extLst>
        </xdr:cNvPr>
        <xdr:cNvSpPr txBox="1"/>
      </xdr:nvSpPr>
      <xdr:spPr>
        <a:xfrm>
          <a:off x="3582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136451</xdr:rowOff>
    </xdr:from>
    <xdr:ext cx="405111" cy="259045"/>
    <xdr:sp macro="" textlink="">
      <xdr:nvSpPr>
        <xdr:cNvPr id="318" name="n_2mainValue【福祉施設】&#10;有形固定資産減価償却率">
          <a:extLst>
            <a:ext uri="{FF2B5EF4-FFF2-40B4-BE49-F238E27FC236}">
              <a16:creationId xmlns:a16="http://schemas.microsoft.com/office/drawing/2014/main" id="{9C786368-BAFB-406C-85F6-C5B1D93BD122}"/>
            </a:ext>
          </a:extLst>
        </xdr:cNvPr>
        <xdr:cNvSpPr txBox="1"/>
      </xdr:nvSpPr>
      <xdr:spPr>
        <a:xfrm>
          <a:off x="2705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mainValue【福祉施設】&#10;有形固定資産減価償却率">
          <a:extLst>
            <a:ext uri="{FF2B5EF4-FFF2-40B4-BE49-F238E27FC236}">
              <a16:creationId xmlns:a16="http://schemas.microsoft.com/office/drawing/2014/main" id="{5CE28465-FF47-4142-8317-13C33E114F32}"/>
            </a:ext>
          </a:extLst>
        </xdr:cNvPr>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20" name="n_4mainValue【福祉施設】&#10;有形固定資産減価償却率">
          <a:extLst>
            <a:ext uri="{FF2B5EF4-FFF2-40B4-BE49-F238E27FC236}">
              <a16:creationId xmlns:a16="http://schemas.microsoft.com/office/drawing/2014/main" id="{E03F1FCB-036C-4E8B-B81D-21F3C654BE12}"/>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6E5EDCD-4372-4A9C-AA4D-AB8716F69F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5042018-23FC-4F6C-B319-5E70688AD9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31B9AAC-50E7-4496-8DDD-0E00767674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C71641F-C35E-4944-A41B-AFAD87837E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8EA2D22-819C-421B-9522-579F5DC0A3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7824A35-0EF2-4745-BF86-8DEB0C4D2A4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44400AE-DE05-49DD-9D38-940C57DDD4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8803B14A-1143-4AAA-937D-6372B9BE44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7833788-96C0-4633-BEB9-4A5CDE44E1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E8A00E0-6CE5-4C9C-B36A-AF356426A3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E0DFE46-110B-4FBC-B82D-E56D07B6FE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440F502-E5A0-45B8-A374-A6258BDB8C2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8EC8010F-4DF8-42C4-91A4-3027275EDD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C0DE3A7-619F-48AB-8893-5BB19B4F40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0D842EB-2286-4B34-A1FA-D37CF88A982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F9CC4893-3DA6-4817-B87A-1BA9050352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52BAB32-C6D5-406A-8EF0-A1FE45FADDA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F7716E09-2A34-4FD3-96D3-14E70561276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BDF7F5D-B606-4C4A-8C27-18C21DB2C16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293B743A-0023-4E71-9A89-981D46FF5E2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F8B992B4-AD1A-4034-9385-21A338409FD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ED29236D-3F5E-4721-9AA1-F7CA2B9E3D1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A23CA3B-5DF7-4E71-AFB6-B2F9BA23EB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ED0B1A6-E236-40B9-9A66-E00EFD5BA1F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3F3C0E51-AD32-4067-8D10-7FF2EAFB23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E7815CA2-EB75-483D-B3B0-267BE55802E1}"/>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529F1DEA-3AB0-4405-B14B-1C90D084EA1C}"/>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42810B5F-21AA-405F-A67B-F8E2049EB334}"/>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6504AAFB-4C09-487F-8A65-C957EB32E2F6}"/>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A51C5952-DD70-4508-9B03-2955A9EE67D9}"/>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51" name="【福祉施設】&#10;一人当たり面積平均値テキスト">
          <a:extLst>
            <a:ext uri="{FF2B5EF4-FFF2-40B4-BE49-F238E27FC236}">
              <a16:creationId xmlns:a16="http://schemas.microsoft.com/office/drawing/2014/main" id="{BEAEC4DA-F70F-495C-AA15-19113D5F46F7}"/>
            </a:ext>
          </a:extLst>
        </xdr:cNvPr>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BFD9436A-7A84-4BCC-BBF4-F1ABB814D6D5}"/>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574A515A-C25E-4A2E-A784-3CF4B6626271}"/>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D3B2A667-3AE0-4728-B40F-0134BB387A49}"/>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4FED4400-0109-40F0-A40F-629509530160}"/>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940C6C6B-E77A-4B4A-A860-8AE96F58EC0A}"/>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25C3909-67EC-4DA2-84A0-D0C20DAAD3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FCE023B-1F44-4CB4-B193-CFD9EA8C73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4331E66-7281-49A6-A0F9-89E9B89CD5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101B93C-E3FE-4A79-8599-0D53212898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B9B9BA3-B704-4202-962F-DD5FD5F237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95069</xdr:rowOff>
    </xdr:from>
    <xdr:to>
      <xdr:col>55</xdr:col>
      <xdr:colOff>50800</xdr:colOff>
      <xdr:row>84</xdr:row>
      <xdr:rowOff>25219</xdr:rowOff>
    </xdr:to>
    <xdr:sp macro="" textlink="">
      <xdr:nvSpPr>
        <xdr:cNvPr id="362" name="楕円 361">
          <a:extLst>
            <a:ext uri="{FF2B5EF4-FFF2-40B4-BE49-F238E27FC236}">
              <a16:creationId xmlns:a16="http://schemas.microsoft.com/office/drawing/2014/main" id="{049FC3A5-E2B0-4BA8-89A0-A91B17E7B865}"/>
            </a:ext>
          </a:extLst>
        </xdr:cNvPr>
        <xdr:cNvSpPr/>
      </xdr:nvSpPr>
      <xdr:spPr>
        <a:xfrm>
          <a:off x="10426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117946</xdr:rowOff>
    </xdr:from>
    <xdr:ext cx="469744" cy="259045"/>
    <xdr:sp macro="" textlink="">
      <xdr:nvSpPr>
        <xdr:cNvPr id="363" name="【福祉施設】&#10;一人当たり面積該当値テキスト">
          <a:extLst>
            <a:ext uri="{FF2B5EF4-FFF2-40B4-BE49-F238E27FC236}">
              <a16:creationId xmlns:a16="http://schemas.microsoft.com/office/drawing/2014/main" id="{19B72AE4-5047-46D1-9729-73E4AACC37B4}"/>
            </a:ext>
          </a:extLst>
        </xdr:cNvPr>
        <xdr:cNvSpPr txBox="1"/>
      </xdr:nvSpPr>
      <xdr:spPr>
        <a:xfrm>
          <a:off x="10515600" y="1417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64" name="楕円 363">
          <a:extLst>
            <a:ext uri="{FF2B5EF4-FFF2-40B4-BE49-F238E27FC236}">
              <a16:creationId xmlns:a16="http://schemas.microsoft.com/office/drawing/2014/main" id="{B40C839F-0376-4944-A744-0953E8BB54F8}"/>
            </a:ext>
          </a:extLst>
        </xdr:cNvPr>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145869</xdr:rowOff>
    </xdr:from>
    <xdr:to>
      <xdr:col>55</xdr:col>
      <xdr:colOff>0</xdr:colOff>
      <xdr:row>83</xdr:row>
      <xdr:rowOff>152400</xdr:rowOff>
    </xdr:to>
    <xdr:cxnSp macro="">
      <xdr:nvCxnSpPr>
        <xdr:cNvPr id="365" name="直線コネクタ 364">
          <a:extLst>
            <a:ext uri="{FF2B5EF4-FFF2-40B4-BE49-F238E27FC236}">
              <a16:creationId xmlns:a16="http://schemas.microsoft.com/office/drawing/2014/main" id="{55397BD1-8E32-48AC-9AE2-DA577ABA944D}"/>
            </a:ext>
          </a:extLst>
        </xdr:cNvPr>
        <xdr:cNvCxnSpPr/>
      </xdr:nvCxnSpPr>
      <xdr:spPr>
        <a:xfrm flipV="1">
          <a:off x="9639300" y="143762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108131</xdr:rowOff>
    </xdr:from>
    <xdr:to>
      <xdr:col>46</xdr:col>
      <xdr:colOff>38100</xdr:colOff>
      <xdr:row>84</xdr:row>
      <xdr:rowOff>38281</xdr:rowOff>
    </xdr:to>
    <xdr:sp macro="" textlink="">
      <xdr:nvSpPr>
        <xdr:cNvPr id="366" name="楕円 365">
          <a:extLst>
            <a:ext uri="{FF2B5EF4-FFF2-40B4-BE49-F238E27FC236}">
              <a16:creationId xmlns:a16="http://schemas.microsoft.com/office/drawing/2014/main" id="{4250FB44-A381-4DA8-A590-EA36BB41AE54}"/>
            </a:ext>
          </a:extLst>
        </xdr:cNvPr>
        <xdr:cNvSpPr/>
      </xdr:nvSpPr>
      <xdr:spPr>
        <a:xfrm>
          <a:off x="8699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158931</xdr:rowOff>
    </xdr:to>
    <xdr:cxnSp macro="">
      <xdr:nvCxnSpPr>
        <xdr:cNvPr id="367" name="直線コネクタ 366">
          <a:extLst>
            <a:ext uri="{FF2B5EF4-FFF2-40B4-BE49-F238E27FC236}">
              <a16:creationId xmlns:a16="http://schemas.microsoft.com/office/drawing/2014/main" id="{595BA92E-C4B0-48E2-9A38-71DCF05831E9}"/>
            </a:ext>
          </a:extLst>
        </xdr:cNvPr>
        <xdr:cNvCxnSpPr/>
      </xdr:nvCxnSpPr>
      <xdr:spPr>
        <a:xfrm flipV="1">
          <a:off x="8750300" y="143827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114663</xdr:rowOff>
    </xdr:from>
    <xdr:to>
      <xdr:col>41</xdr:col>
      <xdr:colOff>101600</xdr:colOff>
      <xdr:row>84</xdr:row>
      <xdr:rowOff>44813</xdr:rowOff>
    </xdr:to>
    <xdr:sp macro="" textlink="">
      <xdr:nvSpPr>
        <xdr:cNvPr id="368" name="楕円 367">
          <a:extLst>
            <a:ext uri="{FF2B5EF4-FFF2-40B4-BE49-F238E27FC236}">
              <a16:creationId xmlns:a16="http://schemas.microsoft.com/office/drawing/2014/main" id="{FEC3D369-262B-4C3B-8D54-B679DECD025B}"/>
            </a:ext>
          </a:extLst>
        </xdr:cNvPr>
        <xdr:cNvSpPr/>
      </xdr:nvSpPr>
      <xdr:spPr>
        <a:xfrm>
          <a:off x="781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158931</xdr:rowOff>
    </xdr:from>
    <xdr:to>
      <xdr:col>45</xdr:col>
      <xdr:colOff>177800</xdr:colOff>
      <xdr:row>83</xdr:row>
      <xdr:rowOff>165463</xdr:rowOff>
    </xdr:to>
    <xdr:cxnSp macro="">
      <xdr:nvCxnSpPr>
        <xdr:cNvPr id="369" name="直線コネクタ 368">
          <a:extLst>
            <a:ext uri="{FF2B5EF4-FFF2-40B4-BE49-F238E27FC236}">
              <a16:creationId xmlns:a16="http://schemas.microsoft.com/office/drawing/2014/main" id="{68B8F5DE-D260-4FE0-B427-6A2D72CB2399}"/>
            </a:ext>
          </a:extLst>
        </xdr:cNvPr>
        <xdr:cNvCxnSpPr/>
      </xdr:nvCxnSpPr>
      <xdr:spPr>
        <a:xfrm flipV="1">
          <a:off x="7861300" y="143892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121194</xdr:rowOff>
    </xdr:from>
    <xdr:to>
      <xdr:col>36</xdr:col>
      <xdr:colOff>165100</xdr:colOff>
      <xdr:row>84</xdr:row>
      <xdr:rowOff>51344</xdr:rowOff>
    </xdr:to>
    <xdr:sp macro="" textlink="">
      <xdr:nvSpPr>
        <xdr:cNvPr id="370" name="楕円 369">
          <a:extLst>
            <a:ext uri="{FF2B5EF4-FFF2-40B4-BE49-F238E27FC236}">
              <a16:creationId xmlns:a16="http://schemas.microsoft.com/office/drawing/2014/main" id="{46FF9A7A-1CB2-4CC2-9AD2-2E8CA7D03207}"/>
            </a:ext>
          </a:extLst>
        </xdr:cNvPr>
        <xdr:cNvSpPr/>
      </xdr:nvSpPr>
      <xdr:spPr>
        <a:xfrm>
          <a:off x="6921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165463</xdr:rowOff>
    </xdr:from>
    <xdr:to>
      <xdr:col>41</xdr:col>
      <xdr:colOff>50800</xdr:colOff>
      <xdr:row>84</xdr:row>
      <xdr:rowOff>544</xdr:rowOff>
    </xdr:to>
    <xdr:cxnSp macro="">
      <xdr:nvCxnSpPr>
        <xdr:cNvPr id="371" name="直線コネクタ 370">
          <a:extLst>
            <a:ext uri="{FF2B5EF4-FFF2-40B4-BE49-F238E27FC236}">
              <a16:creationId xmlns:a16="http://schemas.microsoft.com/office/drawing/2014/main" id="{7B37421D-8F88-4A21-89E1-6EA2B7071874}"/>
            </a:ext>
          </a:extLst>
        </xdr:cNvPr>
        <xdr:cNvCxnSpPr/>
      </xdr:nvCxnSpPr>
      <xdr:spPr>
        <a:xfrm flipV="1">
          <a:off x="6972300" y="1439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372" name="n_1aveValue【福祉施設】&#10;一人当たり面積">
          <a:extLst>
            <a:ext uri="{FF2B5EF4-FFF2-40B4-BE49-F238E27FC236}">
              <a16:creationId xmlns:a16="http://schemas.microsoft.com/office/drawing/2014/main" id="{7F05BA34-D3FC-4D52-8BB8-9A1790C05C7E}"/>
            </a:ext>
          </a:extLst>
        </xdr:cNvPr>
        <xdr:cNvSpPr txBox="1"/>
      </xdr:nvSpPr>
      <xdr:spPr>
        <a:xfrm>
          <a:off x="93917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373" name="n_2aveValue【福祉施設】&#10;一人当たり面積">
          <a:extLst>
            <a:ext uri="{FF2B5EF4-FFF2-40B4-BE49-F238E27FC236}">
              <a16:creationId xmlns:a16="http://schemas.microsoft.com/office/drawing/2014/main" id="{4FEF6ED7-A9EE-48B0-BC1C-48A572FBD863}"/>
            </a:ext>
          </a:extLst>
        </xdr:cNvPr>
        <xdr:cNvSpPr txBox="1"/>
      </xdr:nvSpPr>
      <xdr:spPr>
        <a:xfrm>
          <a:off x="85154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104520</xdr:rowOff>
    </xdr:from>
    <xdr:ext cx="469744" cy="259045"/>
    <xdr:sp macro="" textlink="">
      <xdr:nvSpPr>
        <xdr:cNvPr id="374" name="n_3aveValue【福祉施設】&#10;一人当たり面積">
          <a:extLst>
            <a:ext uri="{FF2B5EF4-FFF2-40B4-BE49-F238E27FC236}">
              <a16:creationId xmlns:a16="http://schemas.microsoft.com/office/drawing/2014/main" id="{4545873D-C21A-4635-BCCB-0A0A5049A87F}"/>
            </a:ext>
          </a:extLst>
        </xdr:cNvPr>
        <xdr:cNvSpPr txBox="1"/>
      </xdr:nvSpPr>
      <xdr:spPr>
        <a:xfrm>
          <a:off x="7626427" y="1450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138809</xdr:rowOff>
    </xdr:from>
    <xdr:ext cx="469744" cy="259045"/>
    <xdr:sp macro="" textlink="">
      <xdr:nvSpPr>
        <xdr:cNvPr id="375" name="n_4aveValue【福祉施設】&#10;一人当たり面積">
          <a:extLst>
            <a:ext uri="{FF2B5EF4-FFF2-40B4-BE49-F238E27FC236}">
              <a16:creationId xmlns:a16="http://schemas.microsoft.com/office/drawing/2014/main" id="{BE4DE8FC-DAB9-4B16-8695-523CE21FEDBE}"/>
            </a:ext>
          </a:extLst>
        </xdr:cNvPr>
        <xdr:cNvSpPr txBox="1"/>
      </xdr:nvSpPr>
      <xdr:spPr>
        <a:xfrm>
          <a:off x="6737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48277</xdr:rowOff>
    </xdr:from>
    <xdr:ext cx="469744" cy="259045"/>
    <xdr:sp macro="" textlink="">
      <xdr:nvSpPr>
        <xdr:cNvPr id="376" name="n_1mainValue【福祉施設】&#10;一人当たり面積">
          <a:extLst>
            <a:ext uri="{FF2B5EF4-FFF2-40B4-BE49-F238E27FC236}">
              <a16:creationId xmlns:a16="http://schemas.microsoft.com/office/drawing/2014/main" id="{FA326F84-D78B-4B36-A508-7D94DBCAE14A}"/>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54808</xdr:rowOff>
    </xdr:from>
    <xdr:ext cx="469744" cy="259045"/>
    <xdr:sp macro="" textlink="">
      <xdr:nvSpPr>
        <xdr:cNvPr id="377" name="n_2mainValue【福祉施設】&#10;一人当たり面積">
          <a:extLst>
            <a:ext uri="{FF2B5EF4-FFF2-40B4-BE49-F238E27FC236}">
              <a16:creationId xmlns:a16="http://schemas.microsoft.com/office/drawing/2014/main" id="{8933702A-2F37-4294-9697-C9A2829875EC}"/>
            </a:ext>
          </a:extLst>
        </xdr:cNvPr>
        <xdr:cNvSpPr txBox="1"/>
      </xdr:nvSpPr>
      <xdr:spPr>
        <a:xfrm>
          <a:off x="8515427" y="1411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61340</xdr:rowOff>
    </xdr:from>
    <xdr:ext cx="469744" cy="259045"/>
    <xdr:sp macro="" textlink="">
      <xdr:nvSpPr>
        <xdr:cNvPr id="378" name="n_3mainValue【福祉施設】&#10;一人当たり面積">
          <a:extLst>
            <a:ext uri="{FF2B5EF4-FFF2-40B4-BE49-F238E27FC236}">
              <a16:creationId xmlns:a16="http://schemas.microsoft.com/office/drawing/2014/main" id="{BF83437A-5026-4DFB-8440-E6D87EA4E51B}"/>
            </a:ext>
          </a:extLst>
        </xdr:cNvPr>
        <xdr:cNvSpPr txBox="1"/>
      </xdr:nvSpPr>
      <xdr:spPr>
        <a:xfrm>
          <a:off x="7626427" y="141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67871</xdr:rowOff>
    </xdr:from>
    <xdr:ext cx="469744" cy="259045"/>
    <xdr:sp macro="" textlink="">
      <xdr:nvSpPr>
        <xdr:cNvPr id="379" name="n_4mainValue【福祉施設】&#10;一人当たり面積">
          <a:extLst>
            <a:ext uri="{FF2B5EF4-FFF2-40B4-BE49-F238E27FC236}">
              <a16:creationId xmlns:a16="http://schemas.microsoft.com/office/drawing/2014/main" id="{FE98CCAA-C81D-4A67-8672-28EB47C55CD1}"/>
            </a:ext>
          </a:extLst>
        </xdr:cNvPr>
        <xdr:cNvSpPr txBox="1"/>
      </xdr:nvSpPr>
      <xdr:spPr>
        <a:xfrm>
          <a:off x="6737427" y="1412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3184C9A-4280-43D9-B934-F3E40695AE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17D340-1C40-4E05-90CB-9B8C592AFC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0450545-7227-4D24-9C40-5C1BB31B580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58A17B2-2F8C-499C-9A7D-A510C211DA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B4BE2CA-826D-4A4F-A818-579A0624E6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AFFB051-92D5-4543-A9EA-870A6185BF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9E60C7C-E814-4491-AB86-BA03D61120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73C8F60-E0C9-4761-AAFB-B7C02E6C55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FB5BAEC-521F-4CD5-B263-3B3F07952B2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345F4A4-4248-4157-A307-39456AA3B57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971B0B6-E76C-4642-B1C2-F61FDC7F7EE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90B76671-FD38-4F8B-B49B-A78E8AB9723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4E11CACB-494B-4909-B34A-7B1E641E550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0CD1FD6-D851-4D94-AB94-8B38FD23CE7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85C90F19-4724-416B-BF47-3E406D3EC92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BCBCD5D-95C8-446A-BBB9-A0778615474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A4EECEDB-0F0D-4933-8E83-5805D37886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F4A55662-5DFC-44EE-9BA2-1610B98C143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4A5D0E71-975A-4C06-82ED-3C59C47212D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EB708417-A842-4054-ADB0-2F7B7FCD58A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E25D8A8F-9831-4410-BC1A-BF956514E24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DD497E3-957A-4718-972D-88E1F42D428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BBDC8B24-7216-485B-B982-A231C88214D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F00E5889-5DE7-456E-9A0F-F8FD5F9480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4A96D6E2-A069-45A4-9E3D-6A2B69E79A74}"/>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2178D50-C9CE-43AD-8F12-F7DA85C782B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F74AC05E-7C7D-468A-BB8F-5CF0CB60305D}"/>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578E59BD-AC88-47A7-A62C-3CE24D39C8B4}"/>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2F528C9A-6492-4D64-B0FE-3DD76F3B64A6}"/>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484424D-A65F-42DB-80CE-F4878ABC8336}"/>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67C5264F-EB9C-490B-BFF9-9586DF1DACFA}"/>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34D94496-5B29-4AEE-AC6A-C3CC978F2746}"/>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69A8AB4A-ECDC-4557-8704-62F815A04637}"/>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3DD248D1-0191-48A6-9DE4-0CB7DAE7180B}"/>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3311B44E-ED78-494D-84F2-5A667BDDEA56}"/>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2BA77DD-4088-4756-8FEF-431F439DA8C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7DC2516-90EE-41E1-A92E-8EAAACDB1F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3024804-CD7F-4C71-8D21-47C5ED6977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5799C0-D639-46F6-BAB7-5620E46779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7664038-3931-4FB8-A55D-1C58721754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20" name="楕円 419">
          <a:extLst>
            <a:ext uri="{FF2B5EF4-FFF2-40B4-BE49-F238E27FC236}">
              <a16:creationId xmlns:a16="http://schemas.microsoft.com/office/drawing/2014/main" id="{F8457B8E-5B72-4E12-8E45-573C929581B1}"/>
            </a:ext>
          </a:extLst>
        </xdr:cNvPr>
        <xdr:cNvSpPr/>
      </xdr:nvSpPr>
      <xdr:spPr>
        <a:xfrm>
          <a:off x="45847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160672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87F507B-DD57-4FA6-991A-D053CA13734A}"/>
            </a:ext>
          </a:extLst>
        </xdr:cNvPr>
        <xdr:cNvSpPr txBox="1"/>
      </xdr:nvSpPr>
      <xdr:spPr>
        <a:xfrm>
          <a:off x="4673600"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2" name="楕円 421">
          <a:extLst>
            <a:ext uri="{FF2B5EF4-FFF2-40B4-BE49-F238E27FC236}">
              <a16:creationId xmlns:a16="http://schemas.microsoft.com/office/drawing/2014/main" id="{DCFEB21F-79EA-4621-9B9F-C7C930E5B128}"/>
            </a:ext>
          </a:extLst>
        </xdr:cNvPr>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104</xdr:row>
      <xdr:rowOff>17145</xdr:rowOff>
    </xdr:to>
    <xdr:cxnSp macro="">
      <xdr:nvCxnSpPr>
        <xdr:cNvPr id="423" name="直線コネクタ 422">
          <a:extLst>
            <a:ext uri="{FF2B5EF4-FFF2-40B4-BE49-F238E27FC236}">
              <a16:creationId xmlns:a16="http://schemas.microsoft.com/office/drawing/2014/main" id="{37FC776F-D54A-4927-B115-6760856B7682}"/>
            </a:ext>
          </a:extLst>
        </xdr:cNvPr>
        <xdr:cNvCxnSpPr/>
      </xdr:nvCxnSpPr>
      <xdr:spPr>
        <a:xfrm>
          <a:off x="3797300" y="17769839"/>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4" name="楕円 423">
          <a:extLst>
            <a:ext uri="{FF2B5EF4-FFF2-40B4-BE49-F238E27FC236}">
              <a16:creationId xmlns:a16="http://schemas.microsoft.com/office/drawing/2014/main" id="{4209BCB5-2D14-428E-9486-EA1625100BBA}"/>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110489</xdr:rowOff>
    </xdr:to>
    <xdr:cxnSp macro="">
      <xdr:nvCxnSpPr>
        <xdr:cNvPr id="425" name="直線コネクタ 424">
          <a:extLst>
            <a:ext uri="{FF2B5EF4-FFF2-40B4-BE49-F238E27FC236}">
              <a16:creationId xmlns:a16="http://schemas.microsoft.com/office/drawing/2014/main" id="{BE723173-484B-46BB-8CB8-247DE20DB797}"/>
            </a:ext>
          </a:extLst>
        </xdr:cNvPr>
        <xdr:cNvCxnSpPr/>
      </xdr:nvCxnSpPr>
      <xdr:spPr>
        <a:xfrm>
          <a:off x="2908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426" name="楕円 425">
          <a:extLst>
            <a:ext uri="{FF2B5EF4-FFF2-40B4-BE49-F238E27FC236}">
              <a16:creationId xmlns:a16="http://schemas.microsoft.com/office/drawing/2014/main" id="{A49E2A01-019F-438C-BF79-0716E9B3ED52}"/>
            </a:ext>
          </a:extLst>
        </xdr:cNvPr>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110489</xdr:rowOff>
    </xdr:to>
    <xdr:cxnSp macro="">
      <xdr:nvCxnSpPr>
        <xdr:cNvPr id="427" name="直線コネクタ 426">
          <a:extLst>
            <a:ext uri="{FF2B5EF4-FFF2-40B4-BE49-F238E27FC236}">
              <a16:creationId xmlns:a16="http://schemas.microsoft.com/office/drawing/2014/main" id="{4862E86D-8C3E-4A4F-81AB-E7B7C9D0051A}"/>
            </a:ext>
          </a:extLst>
        </xdr:cNvPr>
        <xdr:cNvCxnSpPr/>
      </xdr:nvCxnSpPr>
      <xdr:spPr>
        <a:xfrm>
          <a:off x="2019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28" name="楕円 427">
          <a:extLst>
            <a:ext uri="{FF2B5EF4-FFF2-40B4-BE49-F238E27FC236}">
              <a16:creationId xmlns:a16="http://schemas.microsoft.com/office/drawing/2014/main" id="{7F1A2989-2D74-47DD-B5BB-ABF2D6349DE2}"/>
            </a:ext>
          </a:extLst>
        </xdr:cNvPr>
        <xdr:cNvSpPr/>
      </xdr:nvSpPr>
      <xdr:spPr>
        <a:xfrm>
          <a:off x="1079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32386</xdr:rowOff>
    </xdr:from>
    <xdr:to>
      <xdr:col>10</xdr:col>
      <xdr:colOff>114300</xdr:colOff>
      <xdr:row>103</xdr:row>
      <xdr:rowOff>68580</xdr:rowOff>
    </xdr:to>
    <xdr:cxnSp macro="">
      <xdr:nvCxnSpPr>
        <xdr:cNvPr id="429" name="直線コネクタ 428">
          <a:extLst>
            <a:ext uri="{FF2B5EF4-FFF2-40B4-BE49-F238E27FC236}">
              <a16:creationId xmlns:a16="http://schemas.microsoft.com/office/drawing/2014/main" id="{78327046-8F20-4F7B-91CF-18B56063A8DD}"/>
            </a:ext>
          </a:extLst>
        </xdr:cNvPr>
        <xdr:cNvCxnSpPr/>
      </xdr:nvCxnSpPr>
      <xdr:spPr>
        <a:xfrm>
          <a:off x="1130300" y="17691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6C978C5C-4A86-430D-92BA-F54A1EBC327A}"/>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C20116C9-8808-417A-B39D-DE4F261177B3}"/>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2" name="n_3aveValue【市民会館】&#10;有形固定資産減価償却率">
          <a:extLst>
            <a:ext uri="{FF2B5EF4-FFF2-40B4-BE49-F238E27FC236}">
              <a16:creationId xmlns:a16="http://schemas.microsoft.com/office/drawing/2014/main" id="{1376B30F-0C49-45AB-8ADF-8EA4B15060F1}"/>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3" name="n_4aveValue【市民会館】&#10;有形固定資産減価償却率">
          <a:extLst>
            <a:ext uri="{FF2B5EF4-FFF2-40B4-BE49-F238E27FC236}">
              <a16:creationId xmlns:a16="http://schemas.microsoft.com/office/drawing/2014/main" id="{53E7CEE4-591B-4128-A138-868809F2A819}"/>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34" name="n_1mainValue【市民会館】&#10;有形固定資産減価償却率">
          <a:extLst>
            <a:ext uri="{FF2B5EF4-FFF2-40B4-BE49-F238E27FC236}">
              <a16:creationId xmlns:a16="http://schemas.microsoft.com/office/drawing/2014/main" id="{6FDA4A38-640A-4439-8309-A685A101A0A4}"/>
            </a:ext>
          </a:extLst>
        </xdr:cNvPr>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5" name="n_2mainValue【市民会館】&#10;有形固定資産減価償却率">
          <a:extLst>
            <a:ext uri="{FF2B5EF4-FFF2-40B4-BE49-F238E27FC236}">
              <a16:creationId xmlns:a16="http://schemas.microsoft.com/office/drawing/2014/main" id="{4DC21F6D-ABE8-457C-B0BB-2056556F7D9F}"/>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436" name="n_3mainValue【市民会館】&#10;有形固定資産減価償却率">
          <a:extLst>
            <a:ext uri="{FF2B5EF4-FFF2-40B4-BE49-F238E27FC236}">
              <a16:creationId xmlns:a16="http://schemas.microsoft.com/office/drawing/2014/main" id="{A1673605-EEFF-488D-B191-F19E43BCA5AF}"/>
            </a:ext>
          </a:extLst>
        </xdr:cNvPr>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37" name="n_4mainValue【市民会館】&#10;有形固定資産減価償却率">
          <a:extLst>
            <a:ext uri="{FF2B5EF4-FFF2-40B4-BE49-F238E27FC236}">
              <a16:creationId xmlns:a16="http://schemas.microsoft.com/office/drawing/2014/main" id="{283116A3-FD3C-4381-AB4B-1D2ECB4E53C6}"/>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A73D62A-0CF1-4BD1-8EFC-3A6FAB48BF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E548AFE-D94C-4FEE-AA8F-6C911CCDF0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DB3E29D-2702-4889-AED1-DDAD86C595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156E418-1E17-4D8A-BC04-5391B73063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A4688A2-DB75-4AEC-B33A-1983453092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A8A6476-8DF9-4132-97AD-4DBE3A1D30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1A23720-BB3E-4277-B987-E3397C2F54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7F12E3F1-F6EB-43C1-AD09-7B52AFBE264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C5B0C7A-AC6B-4EEA-B195-90C729BFABE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D9C5636-630C-4397-A766-8EE625F3A5B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53EEE8A7-0067-40B0-8B46-65A5B5A74D9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C85F6A6-2498-4FE7-8C52-AAF49808948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CE5AFFD-465A-48F6-AE1B-39CF630A1A3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CC9C1AE8-5B88-4EDF-BB01-B55BAFFD4BD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14BAB3C-BA0D-47FC-A0F7-0897899F02C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59F0F76-22B1-435B-A157-49CB7DFF9CB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78FAF0F-FFBB-4F4B-8632-466C7F26B40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BFF6A963-3F9A-4298-B5FE-91CD71C1874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44A3686-4A8E-4963-A719-DBAD4538C3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E5888AB6-FA04-47F4-9ECF-02E88EDDACB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DCDA05E-9214-41BE-B71D-BCBB1427D4F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742753D-691B-4CD8-ACA6-6FE4DD58AE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F1D2966-0B3C-4E6C-A1C3-67853AC1DE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6CD3BE73-A632-449D-92F4-75ED9D057A6F}"/>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32178CBE-6A05-4878-B598-3F4F66984A42}"/>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C93A8B4A-E40D-4603-8CB1-B9CF505AAC11}"/>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1FC93842-67BB-49FC-A07E-5FAE8176231A}"/>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3B20AD0C-E858-4B2B-A274-E0177B200E0E}"/>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466" name="【市民会館】&#10;一人当たり面積平均値テキスト">
          <a:extLst>
            <a:ext uri="{FF2B5EF4-FFF2-40B4-BE49-F238E27FC236}">
              <a16:creationId xmlns:a16="http://schemas.microsoft.com/office/drawing/2014/main" id="{85E760FE-A220-4373-934D-3BB4CF28CA84}"/>
            </a:ext>
          </a:extLst>
        </xdr:cNvPr>
        <xdr:cNvSpPr txBox="1"/>
      </xdr:nvSpPr>
      <xdr:spPr>
        <a:xfrm>
          <a:off x="10515600" y="18126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8EF1B7A6-2591-4BF4-85C9-DB17ECB51B90}"/>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3C893BE5-1A42-4B6E-9B83-FE86F08E234A}"/>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65274FA5-37C9-4C45-836A-28D43D73475D}"/>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0F578C56-919C-491D-ABD3-0DC2E263803F}"/>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9E973D63-8A51-4E28-A860-AB5E12F57F62}"/>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76CFB2C-94D4-41A4-9D5D-01110D49B7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97E5D40-9E8F-4D82-9376-70FD2A7EC1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2351F64-A5F1-43B9-AD90-2B2CC91488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F64ADB9-B199-42CF-B339-477802AA132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0C911FE-C7FC-40C0-86E1-4EF05DD6309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27305</xdr:rowOff>
    </xdr:from>
    <xdr:to>
      <xdr:col>55</xdr:col>
      <xdr:colOff>50800</xdr:colOff>
      <xdr:row>103</xdr:row>
      <xdr:rowOff>128905</xdr:rowOff>
    </xdr:to>
    <xdr:sp macro="" textlink="">
      <xdr:nvSpPr>
        <xdr:cNvPr id="477" name="楕円 476">
          <a:extLst>
            <a:ext uri="{FF2B5EF4-FFF2-40B4-BE49-F238E27FC236}">
              <a16:creationId xmlns:a16="http://schemas.microsoft.com/office/drawing/2014/main" id="{D8C1A4F8-EDB4-4EE2-B4E5-605BD741C13D}"/>
            </a:ext>
          </a:extLst>
        </xdr:cNvPr>
        <xdr:cNvSpPr/>
      </xdr:nvSpPr>
      <xdr:spPr>
        <a:xfrm>
          <a:off x="10426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50182</xdr:rowOff>
    </xdr:from>
    <xdr:ext cx="469744" cy="259045"/>
    <xdr:sp macro="" textlink="">
      <xdr:nvSpPr>
        <xdr:cNvPr id="478" name="【市民会館】&#10;一人当たり面積該当値テキスト">
          <a:extLst>
            <a:ext uri="{FF2B5EF4-FFF2-40B4-BE49-F238E27FC236}">
              <a16:creationId xmlns:a16="http://schemas.microsoft.com/office/drawing/2014/main" id="{C97610F8-06DF-4FD3-AA46-906664D9C1FC}"/>
            </a:ext>
          </a:extLst>
        </xdr:cNvPr>
        <xdr:cNvSpPr txBox="1"/>
      </xdr:nvSpPr>
      <xdr:spPr>
        <a:xfrm>
          <a:off x="10515600"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38736</xdr:rowOff>
    </xdr:from>
    <xdr:to>
      <xdr:col>50</xdr:col>
      <xdr:colOff>165100</xdr:colOff>
      <xdr:row>103</xdr:row>
      <xdr:rowOff>140336</xdr:rowOff>
    </xdr:to>
    <xdr:sp macro="" textlink="">
      <xdr:nvSpPr>
        <xdr:cNvPr id="479" name="楕円 478">
          <a:extLst>
            <a:ext uri="{FF2B5EF4-FFF2-40B4-BE49-F238E27FC236}">
              <a16:creationId xmlns:a16="http://schemas.microsoft.com/office/drawing/2014/main" id="{0A6D6233-ED66-43AD-9815-97511072AC0B}"/>
            </a:ext>
          </a:extLst>
        </xdr:cNvPr>
        <xdr:cNvSpPr/>
      </xdr:nvSpPr>
      <xdr:spPr>
        <a:xfrm>
          <a:off x="9588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78105</xdr:rowOff>
    </xdr:from>
    <xdr:to>
      <xdr:col>55</xdr:col>
      <xdr:colOff>0</xdr:colOff>
      <xdr:row>103</xdr:row>
      <xdr:rowOff>89536</xdr:rowOff>
    </xdr:to>
    <xdr:cxnSp macro="">
      <xdr:nvCxnSpPr>
        <xdr:cNvPr id="480" name="直線コネクタ 479">
          <a:extLst>
            <a:ext uri="{FF2B5EF4-FFF2-40B4-BE49-F238E27FC236}">
              <a16:creationId xmlns:a16="http://schemas.microsoft.com/office/drawing/2014/main" id="{4D664386-A2DA-4F04-AC5F-18D00A9B2872}"/>
            </a:ext>
          </a:extLst>
        </xdr:cNvPr>
        <xdr:cNvCxnSpPr/>
      </xdr:nvCxnSpPr>
      <xdr:spPr>
        <a:xfrm flipV="1">
          <a:off x="9639300" y="177374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50164</xdr:rowOff>
    </xdr:from>
    <xdr:to>
      <xdr:col>46</xdr:col>
      <xdr:colOff>38100</xdr:colOff>
      <xdr:row>103</xdr:row>
      <xdr:rowOff>151764</xdr:rowOff>
    </xdr:to>
    <xdr:sp macro="" textlink="">
      <xdr:nvSpPr>
        <xdr:cNvPr id="481" name="楕円 480">
          <a:extLst>
            <a:ext uri="{FF2B5EF4-FFF2-40B4-BE49-F238E27FC236}">
              <a16:creationId xmlns:a16="http://schemas.microsoft.com/office/drawing/2014/main" id="{22AB5B1A-9EA5-432C-858F-64A7432F2117}"/>
            </a:ext>
          </a:extLst>
        </xdr:cNvPr>
        <xdr:cNvSpPr/>
      </xdr:nvSpPr>
      <xdr:spPr>
        <a:xfrm>
          <a:off x="869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89536</xdr:rowOff>
    </xdr:from>
    <xdr:to>
      <xdr:col>50</xdr:col>
      <xdr:colOff>114300</xdr:colOff>
      <xdr:row>103</xdr:row>
      <xdr:rowOff>100964</xdr:rowOff>
    </xdr:to>
    <xdr:cxnSp macro="">
      <xdr:nvCxnSpPr>
        <xdr:cNvPr id="482" name="直線コネクタ 481">
          <a:extLst>
            <a:ext uri="{FF2B5EF4-FFF2-40B4-BE49-F238E27FC236}">
              <a16:creationId xmlns:a16="http://schemas.microsoft.com/office/drawing/2014/main" id="{4FBF8A77-9D5C-4E4D-91AB-2BB2FDC32EEE}"/>
            </a:ext>
          </a:extLst>
        </xdr:cNvPr>
        <xdr:cNvCxnSpPr/>
      </xdr:nvCxnSpPr>
      <xdr:spPr>
        <a:xfrm flipV="1">
          <a:off x="8750300" y="177488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61595</xdr:rowOff>
    </xdr:from>
    <xdr:to>
      <xdr:col>41</xdr:col>
      <xdr:colOff>101600</xdr:colOff>
      <xdr:row>103</xdr:row>
      <xdr:rowOff>163195</xdr:rowOff>
    </xdr:to>
    <xdr:sp macro="" textlink="">
      <xdr:nvSpPr>
        <xdr:cNvPr id="483" name="楕円 482">
          <a:extLst>
            <a:ext uri="{FF2B5EF4-FFF2-40B4-BE49-F238E27FC236}">
              <a16:creationId xmlns:a16="http://schemas.microsoft.com/office/drawing/2014/main" id="{3A7202E0-313A-4E1E-8258-92EA51B8DF88}"/>
            </a:ext>
          </a:extLst>
        </xdr:cNvPr>
        <xdr:cNvSpPr/>
      </xdr:nvSpPr>
      <xdr:spPr>
        <a:xfrm>
          <a:off x="7810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100964</xdr:rowOff>
    </xdr:from>
    <xdr:to>
      <xdr:col>45</xdr:col>
      <xdr:colOff>177800</xdr:colOff>
      <xdr:row>103</xdr:row>
      <xdr:rowOff>112395</xdr:rowOff>
    </xdr:to>
    <xdr:cxnSp macro="">
      <xdr:nvCxnSpPr>
        <xdr:cNvPr id="484" name="直線コネクタ 483">
          <a:extLst>
            <a:ext uri="{FF2B5EF4-FFF2-40B4-BE49-F238E27FC236}">
              <a16:creationId xmlns:a16="http://schemas.microsoft.com/office/drawing/2014/main" id="{E4D0950D-93CB-4D57-9D9A-CC6C59738E89}"/>
            </a:ext>
          </a:extLst>
        </xdr:cNvPr>
        <xdr:cNvCxnSpPr/>
      </xdr:nvCxnSpPr>
      <xdr:spPr>
        <a:xfrm flipV="1">
          <a:off x="7861300" y="17760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73025</xdr:rowOff>
    </xdr:from>
    <xdr:to>
      <xdr:col>36</xdr:col>
      <xdr:colOff>165100</xdr:colOff>
      <xdr:row>104</xdr:row>
      <xdr:rowOff>3175</xdr:rowOff>
    </xdr:to>
    <xdr:sp macro="" textlink="">
      <xdr:nvSpPr>
        <xdr:cNvPr id="485" name="楕円 484">
          <a:extLst>
            <a:ext uri="{FF2B5EF4-FFF2-40B4-BE49-F238E27FC236}">
              <a16:creationId xmlns:a16="http://schemas.microsoft.com/office/drawing/2014/main" id="{6B082A63-917E-4109-85DB-7E8B0CE0C1E8}"/>
            </a:ext>
          </a:extLst>
        </xdr:cNvPr>
        <xdr:cNvSpPr/>
      </xdr:nvSpPr>
      <xdr:spPr>
        <a:xfrm>
          <a:off x="692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112395</xdr:rowOff>
    </xdr:from>
    <xdr:to>
      <xdr:col>41</xdr:col>
      <xdr:colOff>50800</xdr:colOff>
      <xdr:row>103</xdr:row>
      <xdr:rowOff>123825</xdr:rowOff>
    </xdr:to>
    <xdr:cxnSp macro="">
      <xdr:nvCxnSpPr>
        <xdr:cNvPr id="486" name="直線コネクタ 485">
          <a:extLst>
            <a:ext uri="{FF2B5EF4-FFF2-40B4-BE49-F238E27FC236}">
              <a16:creationId xmlns:a16="http://schemas.microsoft.com/office/drawing/2014/main" id="{34E59BF8-5406-4FF2-B436-5293C8DA4D7A}"/>
            </a:ext>
          </a:extLst>
        </xdr:cNvPr>
        <xdr:cNvCxnSpPr/>
      </xdr:nvCxnSpPr>
      <xdr:spPr>
        <a:xfrm flipV="1">
          <a:off x="6972300" y="1777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487" name="n_1aveValue【市民会館】&#10;一人当たり面積">
          <a:extLst>
            <a:ext uri="{FF2B5EF4-FFF2-40B4-BE49-F238E27FC236}">
              <a16:creationId xmlns:a16="http://schemas.microsoft.com/office/drawing/2014/main" id="{5107AB99-ADE8-4085-8ACB-67608ADAAABE}"/>
            </a:ext>
          </a:extLst>
        </xdr:cNvPr>
        <xdr:cNvSpPr txBox="1"/>
      </xdr:nvSpPr>
      <xdr:spPr>
        <a:xfrm>
          <a:off x="93917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a:extLst>
            <a:ext uri="{FF2B5EF4-FFF2-40B4-BE49-F238E27FC236}">
              <a16:creationId xmlns:a16="http://schemas.microsoft.com/office/drawing/2014/main" id="{C3026CEE-4D2E-4D4A-AFB6-54ECA5B9B97F}"/>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a:extLst>
            <a:ext uri="{FF2B5EF4-FFF2-40B4-BE49-F238E27FC236}">
              <a16:creationId xmlns:a16="http://schemas.microsoft.com/office/drawing/2014/main" id="{781F1DC6-DD39-4F63-B9DF-04F42AF36833}"/>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150513</xdr:rowOff>
    </xdr:from>
    <xdr:ext cx="469744" cy="259045"/>
    <xdr:sp macro="" textlink="">
      <xdr:nvSpPr>
        <xdr:cNvPr id="490" name="n_4aveValue【市民会館】&#10;一人当たり面積">
          <a:extLst>
            <a:ext uri="{FF2B5EF4-FFF2-40B4-BE49-F238E27FC236}">
              <a16:creationId xmlns:a16="http://schemas.microsoft.com/office/drawing/2014/main" id="{64C9EB08-147E-4BB6-9839-147E98E3D026}"/>
            </a:ext>
          </a:extLst>
        </xdr:cNvPr>
        <xdr:cNvSpPr txBox="1"/>
      </xdr:nvSpPr>
      <xdr:spPr>
        <a:xfrm>
          <a:off x="6737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156863</xdr:rowOff>
    </xdr:from>
    <xdr:ext cx="469744" cy="259045"/>
    <xdr:sp macro="" textlink="">
      <xdr:nvSpPr>
        <xdr:cNvPr id="491" name="n_1mainValue【市民会館】&#10;一人当たり面積">
          <a:extLst>
            <a:ext uri="{FF2B5EF4-FFF2-40B4-BE49-F238E27FC236}">
              <a16:creationId xmlns:a16="http://schemas.microsoft.com/office/drawing/2014/main" id="{D1F23CB5-5466-483D-A803-253435F9ACC1}"/>
            </a:ext>
          </a:extLst>
        </xdr:cNvPr>
        <xdr:cNvSpPr txBox="1"/>
      </xdr:nvSpPr>
      <xdr:spPr>
        <a:xfrm>
          <a:off x="93917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168291</xdr:rowOff>
    </xdr:from>
    <xdr:ext cx="469744" cy="259045"/>
    <xdr:sp macro="" textlink="">
      <xdr:nvSpPr>
        <xdr:cNvPr id="492" name="n_2mainValue【市民会館】&#10;一人当たり面積">
          <a:extLst>
            <a:ext uri="{FF2B5EF4-FFF2-40B4-BE49-F238E27FC236}">
              <a16:creationId xmlns:a16="http://schemas.microsoft.com/office/drawing/2014/main" id="{92350C2C-07EB-4B13-AD98-6C0C12FAB908}"/>
            </a:ext>
          </a:extLst>
        </xdr:cNvPr>
        <xdr:cNvSpPr txBox="1"/>
      </xdr:nvSpPr>
      <xdr:spPr>
        <a:xfrm>
          <a:off x="85154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8272</xdr:rowOff>
    </xdr:from>
    <xdr:ext cx="469744" cy="259045"/>
    <xdr:sp macro="" textlink="">
      <xdr:nvSpPr>
        <xdr:cNvPr id="493" name="n_3mainValue【市民会館】&#10;一人当たり面積">
          <a:extLst>
            <a:ext uri="{FF2B5EF4-FFF2-40B4-BE49-F238E27FC236}">
              <a16:creationId xmlns:a16="http://schemas.microsoft.com/office/drawing/2014/main" id="{B11B8C76-0324-4BAB-9FCD-689090B70E16}"/>
            </a:ext>
          </a:extLst>
        </xdr:cNvPr>
        <xdr:cNvSpPr txBox="1"/>
      </xdr:nvSpPr>
      <xdr:spPr>
        <a:xfrm>
          <a:off x="7626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19702</xdr:rowOff>
    </xdr:from>
    <xdr:ext cx="469744" cy="259045"/>
    <xdr:sp macro="" textlink="">
      <xdr:nvSpPr>
        <xdr:cNvPr id="494" name="n_4mainValue【市民会館】&#10;一人当たり面積">
          <a:extLst>
            <a:ext uri="{FF2B5EF4-FFF2-40B4-BE49-F238E27FC236}">
              <a16:creationId xmlns:a16="http://schemas.microsoft.com/office/drawing/2014/main" id="{4E94493F-7049-4F09-8BA3-788F45C8F6F0}"/>
            </a:ext>
          </a:extLst>
        </xdr:cNvPr>
        <xdr:cNvSpPr txBox="1"/>
      </xdr:nvSpPr>
      <xdr:spPr>
        <a:xfrm>
          <a:off x="6737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7A02B13-E2AE-4D9A-9B81-D5B91F7AC6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C39DA2A-7010-4DDE-9DED-BDC28F80F0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D76FAF3-14A6-4C79-9368-757FE59E89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15A6E51E-A8C9-4486-A68D-A942D2B589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B27F8AD-ED82-4524-9F9B-3BA35DD291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FC6FFAB-8F22-4896-BAFA-DB27C8391A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CC45DD3-0220-4C02-B4E6-C76336A6F1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0709A64-91F8-4DAB-A873-BA8D2F1305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2398333-D674-4925-A47A-39DF92FC46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5E37B54-BDA1-4B35-B13A-280341F978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FF637951-E992-4064-AC0A-F7D8E84260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04020DD-7F44-429E-B654-20769A42C6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2E5E09C-3F5A-4961-B577-73E34194DF6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6FFD8D7-149A-4115-9A41-EAF7FA2E63F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3A04BE6A-7D86-4E10-AF0A-689F2BA8301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891F1D3-457F-4680-9323-EF08775445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F146AB6-EDC7-4548-A613-3AEF3850EE1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A56697C8-5C12-4467-8068-7E493D50F70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8730CB4-F7CF-4762-AB24-8172B88CAE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898955C-5829-475B-BE91-0F528C60A6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CE77F30B-5DBD-4311-8A0E-21ED29CB506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10EBAD8-48CE-4D72-8B63-1C1E4FE780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5453161-B5EF-4608-A63D-F3316A5364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69BA434-1311-4178-9BE0-DCC8138212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BE976936-B8B8-4EEE-B8A8-566D80ADDEFF}"/>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991F5906-B17B-4CC9-A926-3E578147238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70991F2E-C631-4A64-AF6F-50F0AD747F3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E2DFD57-E0F4-49C8-B82C-177036378E93}"/>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6C6CE770-B66F-49E3-9835-F3C6BEDE8C18}"/>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111142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3728ADD-7B28-45FA-AF23-EF02CF917BFF}"/>
            </a:ext>
          </a:extLst>
        </xdr:cNvPr>
        <xdr:cNvSpPr txBox="1"/>
      </xdr:nvSpPr>
      <xdr:spPr>
        <a:xfrm>
          <a:off x="16357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8944E114-D223-4B51-BD55-4F08A8D32EC3}"/>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7EA4A4EC-8656-4715-A314-F44B0227444E}"/>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49303EC8-4750-4DB2-973B-B676810A3011}"/>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BFF9861E-C106-4FDE-98EE-93AD18B50E08}"/>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64F0BD86-9EAA-48EC-9DEE-BA448A85089D}"/>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83EB0D4-44CE-467D-8ECF-7972F2A954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773ED59-36F0-4A23-B58E-BD0BD0888E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77672D4-0C65-401E-B07A-5AAB59B026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0E0BCB6-F2ED-4ED8-8F9A-C15D93A186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D62CA6-04B3-4471-9065-A08D8B7485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168275</xdr:rowOff>
    </xdr:from>
    <xdr:to>
      <xdr:col>85</xdr:col>
      <xdr:colOff>177800</xdr:colOff>
      <xdr:row>41</xdr:row>
      <xdr:rowOff>98425</xdr:rowOff>
    </xdr:to>
    <xdr:sp macro="" textlink="">
      <xdr:nvSpPr>
        <xdr:cNvPr id="535" name="楕円 534">
          <a:extLst>
            <a:ext uri="{FF2B5EF4-FFF2-40B4-BE49-F238E27FC236}">
              <a16:creationId xmlns:a16="http://schemas.microsoft.com/office/drawing/2014/main" id="{FD4ACA84-B910-482B-9C67-8EEDD08CEEF0}"/>
            </a:ext>
          </a:extLst>
        </xdr:cNvPr>
        <xdr:cNvSpPr/>
      </xdr:nvSpPr>
      <xdr:spPr>
        <a:xfrm>
          <a:off x="162687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146702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744118E-530C-4481-BCCF-AF35C2BAB258}"/>
            </a:ext>
          </a:extLst>
        </xdr:cNvPr>
        <xdr:cNvSpPr txBox="1"/>
      </xdr:nvSpPr>
      <xdr:spPr>
        <a:xfrm>
          <a:off x="163576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xdr:rowOff>
    </xdr:from>
    <xdr:to>
      <xdr:col>81</xdr:col>
      <xdr:colOff>101600</xdr:colOff>
      <xdr:row>41</xdr:row>
      <xdr:rowOff>113665</xdr:rowOff>
    </xdr:to>
    <xdr:sp macro="" textlink="">
      <xdr:nvSpPr>
        <xdr:cNvPr id="537" name="楕円 536">
          <a:extLst>
            <a:ext uri="{FF2B5EF4-FFF2-40B4-BE49-F238E27FC236}">
              <a16:creationId xmlns:a16="http://schemas.microsoft.com/office/drawing/2014/main" id="{3A8DFF18-60B5-4F4D-90E7-06EFBE0A4FFD}"/>
            </a:ext>
          </a:extLst>
        </xdr:cNvPr>
        <xdr:cNvSpPr/>
      </xdr:nvSpPr>
      <xdr:spPr>
        <a:xfrm>
          <a:off x="1543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47625</xdr:rowOff>
    </xdr:from>
    <xdr:to>
      <xdr:col>85</xdr:col>
      <xdr:colOff>127000</xdr:colOff>
      <xdr:row>41</xdr:row>
      <xdr:rowOff>62865</xdr:rowOff>
    </xdr:to>
    <xdr:cxnSp macro="">
      <xdr:nvCxnSpPr>
        <xdr:cNvPr id="538" name="直線コネクタ 537">
          <a:extLst>
            <a:ext uri="{FF2B5EF4-FFF2-40B4-BE49-F238E27FC236}">
              <a16:creationId xmlns:a16="http://schemas.microsoft.com/office/drawing/2014/main" id="{C94C2F1B-F65A-4AB0-A8C4-D6C920C0F19E}"/>
            </a:ext>
          </a:extLst>
        </xdr:cNvPr>
        <xdr:cNvCxnSpPr/>
      </xdr:nvCxnSpPr>
      <xdr:spPr>
        <a:xfrm flipV="1">
          <a:off x="15481300" y="7077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132080</xdr:rowOff>
    </xdr:from>
    <xdr:to>
      <xdr:col>76</xdr:col>
      <xdr:colOff>165100</xdr:colOff>
      <xdr:row>41</xdr:row>
      <xdr:rowOff>62230</xdr:rowOff>
    </xdr:to>
    <xdr:sp macro="" textlink="">
      <xdr:nvSpPr>
        <xdr:cNvPr id="539" name="楕円 538">
          <a:extLst>
            <a:ext uri="{FF2B5EF4-FFF2-40B4-BE49-F238E27FC236}">
              <a16:creationId xmlns:a16="http://schemas.microsoft.com/office/drawing/2014/main" id="{67C1AC34-1348-4A58-A17D-674C0FCCD9F7}"/>
            </a:ext>
          </a:extLst>
        </xdr:cNvPr>
        <xdr:cNvSpPr/>
      </xdr:nvSpPr>
      <xdr:spPr>
        <a:xfrm>
          <a:off x="1454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11430</xdr:rowOff>
    </xdr:from>
    <xdr:to>
      <xdr:col>81</xdr:col>
      <xdr:colOff>50800</xdr:colOff>
      <xdr:row>41</xdr:row>
      <xdr:rowOff>62865</xdr:rowOff>
    </xdr:to>
    <xdr:cxnSp macro="">
      <xdr:nvCxnSpPr>
        <xdr:cNvPr id="540" name="直線コネクタ 539">
          <a:extLst>
            <a:ext uri="{FF2B5EF4-FFF2-40B4-BE49-F238E27FC236}">
              <a16:creationId xmlns:a16="http://schemas.microsoft.com/office/drawing/2014/main" id="{FAE13A9D-CC4D-4D7D-A05F-635480C5921E}"/>
            </a:ext>
          </a:extLst>
        </xdr:cNvPr>
        <xdr:cNvCxnSpPr/>
      </xdr:nvCxnSpPr>
      <xdr:spPr>
        <a:xfrm>
          <a:off x="14592300" y="7040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109220</xdr:rowOff>
    </xdr:from>
    <xdr:to>
      <xdr:col>72</xdr:col>
      <xdr:colOff>38100</xdr:colOff>
      <xdr:row>41</xdr:row>
      <xdr:rowOff>39370</xdr:rowOff>
    </xdr:to>
    <xdr:sp macro="" textlink="">
      <xdr:nvSpPr>
        <xdr:cNvPr id="541" name="楕円 540">
          <a:extLst>
            <a:ext uri="{FF2B5EF4-FFF2-40B4-BE49-F238E27FC236}">
              <a16:creationId xmlns:a16="http://schemas.microsoft.com/office/drawing/2014/main" id="{8D0BF2AC-46FC-485C-A0EA-E36BE0A1C132}"/>
            </a:ext>
          </a:extLst>
        </xdr:cNvPr>
        <xdr:cNvSpPr/>
      </xdr:nvSpPr>
      <xdr:spPr>
        <a:xfrm>
          <a:off x="1365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160020</xdr:rowOff>
    </xdr:from>
    <xdr:to>
      <xdr:col>76</xdr:col>
      <xdr:colOff>114300</xdr:colOff>
      <xdr:row>41</xdr:row>
      <xdr:rowOff>11430</xdr:rowOff>
    </xdr:to>
    <xdr:cxnSp macro="">
      <xdr:nvCxnSpPr>
        <xdr:cNvPr id="542" name="直線コネクタ 541">
          <a:extLst>
            <a:ext uri="{FF2B5EF4-FFF2-40B4-BE49-F238E27FC236}">
              <a16:creationId xmlns:a16="http://schemas.microsoft.com/office/drawing/2014/main" id="{4347372E-6B44-41DD-BA26-CA446CEEE120}"/>
            </a:ext>
          </a:extLst>
        </xdr:cNvPr>
        <xdr:cNvCxnSpPr/>
      </xdr:nvCxnSpPr>
      <xdr:spPr>
        <a:xfrm>
          <a:off x="13703300" y="701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543" name="楕円 542">
          <a:extLst>
            <a:ext uri="{FF2B5EF4-FFF2-40B4-BE49-F238E27FC236}">
              <a16:creationId xmlns:a16="http://schemas.microsoft.com/office/drawing/2014/main" id="{2CA4ABA9-D313-4AB8-98EC-F2D5E7B657E6}"/>
            </a:ext>
          </a:extLst>
        </xdr:cNvPr>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160020</xdr:rowOff>
    </xdr:to>
    <xdr:cxnSp macro="">
      <xdr:nvCxnSpPr>
        <xdr:cNvPr id="544" name="直線コネクタ 543">
          <a:extLst>
            <a:ext uri="{FF2B5EF4-FFF2-40B4-BE49-F238E27FC236}">
              <a16:creationId xmlns:a16="http://schemas.microsoft.com/office/drawing/2014/main" id="{522E9E62-012C-4531-A7A4-E3EC262475B0}"/>
            </a:ext>
          </a:extLst>
        </xdr:cNvPr>
        <xdr:cNvCxnSpPr/>
      </xdr:nvCxnSpPr>
      <xdr:spPr>
        <a:xfrm>
          <a:off x="12814300" y="6995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A390B4F-63E8-4FC6-B789-37E3F0884DE8}"/>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33A415D6-F9DA-45A6-B75F-3B3C3F7FD5DF}"/>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B401D1A4-8A80-4B92-8961-8B0788727A38}"/>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48EE906-E03D-4399-B1B0-C3749B5A6227}"/>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104792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24312FD-AFF7-4380-8999-AD3B596A233E}"/>
            </a:ext>
          </a:extLst>
        </xdr:cNvPr>
        <xdr:cNvSpPr txBox="1"/>
      </xdr:nvSpPr>
      <xdr:spPr>
        <a:xfrm>
          <a:off x="15266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53357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9AECED7-7CF5-4EA7-AB0B-AA523A0ECCC2}"/>
            </a:ext>
          </a:extLst>
        </xdr:cNvPr>
        <xdr:cNvSpPr txBox="1"/>
      </xdr:nvSpPr>
      <xdr:spPr>
        <a:xfrm>
          <a:off x="14389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30497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0861740-B086-4657-8644-346B4C1187B6}"/>
            </a:ext>
          </a:extLst>
        </xdr:cNvPr>
        <xdr:cNvSpPr txBox="1"/>
      </xdr:nvSpPr>
      <xdr:spPr>
        <a:xfrm>
          <a:off x="13500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42F37B9-E9E1-4A11-A63F-8083D031D2D0}"/>
            </a:ext>
          </a:extLst>
        </xdr:cNvPr>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0EDA5F0-03CA-4A2F-BC32-D1BA7618E2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DDF13CB-15F5-483D-96AF-8FC7C6671F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8A4E218-2F6D-431E-97EF-B5A9B1D5C8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43523EA-B9B3-4864-89E8-BD47639C60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596CD26-FCF8-4DAA-9DEF-9F7D96AACBD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B740245E-21F6-4A1B-B8B0-D3498CD26C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4B3A073B-A87B-4535-AD16-625482DF85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091A094-A0DA-4F41-912B-5A4F84ABF2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E1DCC71-A491-4EE9-BD5F-BAE92358BDB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12AA427-D4F0-4015-AE4E-DDA8CD32E5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50635670-EABF-489A-A854-3877332AA9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A92FE334-6C1F-46C8-9D75-94108A40667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5DC44F30-5BF5-4139-B144-96E8D0C785A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640923C-81CD-4D09-9E78-572CEBB652F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F060F930-9576-4861-A6D6-B7DCBB59EB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B75198C9-0CDE-47BA-BD34-9D13D361E4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B5D2DE9F-CDDD-48A5-943B-6540E3FE8C1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6A3F17FB-455C-4A00-99FF-423F1DAF1E6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D7178182-D17C-4DDA-9269-9903445B4A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D38A28A-7608-4DB8-8663-8A209A4EAD4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985DCA64-2236-462B-8BF6-93CD657113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28ABB20-C9E8-45A3-A874-47E2CFC39C8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78666FD-813D-441F-8D7D-9BAA8E240C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9415A55C-748A-4D03-B2BC-6EE1F4593359}"/>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AC7F9319-C5CD-4900-82CB-F11B37B16C65}"/>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ED8A5D14-F940-4C01-8CAF-1A78287B826B}"/>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FD48B747-2C14-4799-BA3F-61634B14933C}"/>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FEE13485-4D2C-46F0-97E8-E142298342E2}"/>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452C84E3-CB60-4291-B1F8-7ACB78BC1B76}"/>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AA8E05A8-5E99-430E-B9A1-90DEDA17043B}"/>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3A61841D-0F14-43E9-9108-7D1FA5F107F4}"/>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3C2BCC9F-FFCA-4149-AC08-28A0785E7419}"/>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FEB87D41-2CF6-4045-9C47-39070D8A663A}"/>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AA1E8B51-5AE7-4C15-84B3-0940345CFE51}"/>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42B3A2A-AAFE-4BA0-BBD0-BC45451EE91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6132306-D1BC-4EE7-A619-3462BD4786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166666F-1212-4698-8998-F52D4C4DB5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7974654-BE55-48C5-850F-DB9E6E6ECE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F4560896-668A-4109-ADC9-A3C609488D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31530</xdr:rowOff>
    </xdr:from>
    <xdr:to>
      <xdr:col>116</xdr:col>
      <xdr:colOff>114300</xdr:colOff>
      <xdr:row>35</xdr:row>
      <xdr:rowOff>133130</xdr:rowOff>
    </xdr:to>
    <xdr:sp macro="" textlink="">
      <xdr:nvSpPr>
        <xdr:cNvPr id="592" name="楕円 591">
          <a:extLst>
            <a:ext uri="{FF2B5EF4-FFF2-40B4-BE49-F238E27FC236}">
              <a16:creationId xmlns:a16="http://schemas.microsoft.com/office/drawing/2014/main" id="{42D09008-020B-441F-B6FC-4D990F5E103F}"/>
            </a:ext>
          </a:extLst>
        </xdr:cNvPr>
        <xdr:cNvSpPr/>
      </xdr:nvSpPr>
      <xdr:spPr>
        <a:xfrm>
          <a:off x="22110700" y="60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54407</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88D71002-8BBD-406B-91F5-454F4ADB4C62}"/>
            </a:ext>
          </a:extLst>
        </xdr:cNvPr>
        <xdr:cNvSpPr txBox="1"/>
      </xdr:nvSpPr>
      <xdr:spPr>
        <a:xfrm>
          <a:off x="22199600" y="588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61515</xdr:rowOff>
    </xdr:from>
    <xdr:to>
      <xdr:col>112</xdr:col>
      <xdr:colOff>38100</xdr:colOff>
      <xdr:row>35</xdr:row>
      <xdr:rowOff>163115</xdr:rowOff>
    </xdr:to>
    <xdr:sp macro="" textlink="">
      <xdr:nvSpPr>
        <xdr:cNvPr id="594" name="楕円 593">
          <a:extLst>
            <a:ext uri="{FF2B5EF4-FFF2-40B4-BE49-F238E27FC236}">
              <a16:creationId xmlns:a16="http://schemas.microsoft.com/office/drawing/2014/main" id="{5B29510D-A74F-47AD-B5A0-547BB77CD85E}"/>
            </a:ext>
          </a:extLst>
        </xdr:cNvPr>
        <xdr:cNvSpPr/>
      </xdr:nvSpPr>
      <xdr:spPr>
        <a:xfrm>
          <a:off x="21272500" y="60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82330</xdr:rowOff>
    </xdr:from>
    <xdr:to>
      <xdr:col>116</xdr:col>
      <xdr:colOff>63500</xdr:colOff>
      <xdr:row>35</xdr:row>
      <xdr:rowOff>112315</xdr:rowOff>
    </xdr:to>
    <xdr:cxnSp macro="">
      <xdr:nvCxnSpPr>
        <xdr:cNvPr id="595" name="直線コネクタ 594">
          <a:extLst>
            <a:ext uri="{FF2B5EF4-FFF2-40B4-BE49-F238E27FC236}">
              <a16:creationId xmlns:a16="http://schemas.microsoft.com/office/drawing/2014/main" id="{419D2BDF-A158-46D9-9DE7-9EE59BDA2C21}"/>
            </a:ext>
          </a:extLst>
        </xdr:cNvPr>
        <xdr:cNvCxnSpPr/>
      </xdr:nvCxnSpPr>
      <xdr:spPr>
        <a:xfrm flipV="1">
          <a:off x="21323300" y="6083080"/>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51198</xdr:rowOff>
    </xdr:from>
    <xdr:to>
      <xdr:col>107</xdr:col>
      <xdr:colOff>101600</xdr:colOff>
      <xdr:row>35</xdr:row>
      <xdr:rowOff>152798</xdr:rowOff>
    </xdr:to>
    <xdr:sp macro="" textlink="">
      <xdr:nvSpPr>
        <xdr:cNvPr id="596" name="楕円 595">
          <a:extLst>
            <a:ext uri="{FF2B5EF4-FFF2-40B4-BE49-F238E27FC236}">
              <a16:creationId xmlns:a16="http://schemas.microsoft.com/office/drawing/2014/main" id="{3FC5584B-C6DF-4B2A-8814-A3D52921F55F}"/>
            </a:ext>
          </a:extLst>
        </xdr:cNvPr>
        <xdr:cNvSpPr/>
      </xdr:nvSpPr>
      <xdr:spPr>
        <a:xfrm>
          <a:off x="20383500" y="6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101998</xdr:rowOff>
    </xdr:from>
    <xdr:to>
      <xdr:col>111</xdr:col>
      <xdr:colOff>177800</xdr:colOff>
      <xdr:row>35</xdr:row>
      <xdr:rowOff>112315</xdr:rowOff>
    </xdr:to>
    <xdr:cxnSp macro="">
      <xdr:nvCxnSpPr>
        <xdr:cNvPr id="597" name="直線コネクタ 596">
          <a:extLst>
            <a:ext uri="{FF2B5EF4-FFF2-40B4-BE49-F238E27FC236}">
              <a16:creationId xmlns:a16="http://schemas.microsoft.com/office/drawing/2014/main" id="{75A12723-972C-4A4E-B6E5-81F7C312AB03}"/>
            </a:ext>
          </a:extLst>
        </xdr:cNvPr>
        <xdr:cNvCxnSpPr/>
      </xdr:nvCxnSpPr>
      <xdr:spPr>
        <a:xfrm>
          <a:off x="20434300" y="6102748"/>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43524</xdr:rowOff>
    </xdr:from>
    <xdr:to>
      <xdr:col>102</xdr:col>
      <xdr:colOff>165100</xdr:colOff>
      <xdr:row>35</xdr:row>
      <xdr:rowOff>145124</xdr:rowOff>
    </xdr:to>
    <xdr:sp macro="" textlink="">
      <xdr:nvSpPr>
        <xdr:cNvPr id="598" name="楕円 597">
          <a:extLst>
            <a:ext uri="{FF2B5EF4-FFF2-40B4-BE49-F238E27FC236}">
              <a16:creationId xmlns:a16="http://schemas.microsoft.com/office/drawing/2014/main" id="{12665A7B-C775-4385-A9F0-DDD28FA3601F}"/>
            </a:ext>
          </a:extLst>
        </xdr:cNvPr>
        <xdr:cNvSpPr/>
      </xdr:nvSpPr>
      <xdr:spPr>
        <a:xfrm>
          <a:off x="19494500" y="60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94324</xdr:rowOff>
    </xdr:from>
    <xdr:to>
      <xdr:col>107</xdr:col>
      <xdr:colOff>50800</xdr:colOff>
      <xdr:row>35</xdr:row>
      <xdr:rowOff>101998</xdr:rowOff>
    </xdr:to>
    <xdr:cxnSp macro="">
      <xdr:nvCxnSpPr>
        <xdr:cNvPr id="599" name="直線コネクタ 598">
          <a:extLst>
            <a:ext uri="{FF2B5EF4-FFF2-40B4-BE49-F238E27FC236}">
              <a16:creationId xmlns:a16="http://schemas.microsoft.com/office/drawing/2014/main" id="{2F2D3C0F-A33B-4162-B099-58A43228F17D}"/>
            </a:ext>
          </a:extLst>
        </xdr:cNvPr>
        <xdr:cNvCxnSpPr/>
      </xdr:nvCxnSpPr>
      <xdr:spPr>
        <a:xfrm>
          <a:off x="19545300" y="609507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92334</xdr:rowOff>
    </xdr:from>
    <xdr:to>
      <xdr:col>98</xdr:col>
      <xdr:colOff>38100</xdr:colOff>
      <xdr:row>36</xdr:row>
      <xdr:rowOff>22484</xdr:rowOff>
    </xdr:to>
    <xdr:sp macro="" textlink="">
      <xdr:nvSpPr>
        <xdr:cNvPr id="600" name="楕円 599">
          <a:extLst>
            <a:ext uri="{FF2B5EF4-FFF2-40B4-BE49-F238E27FC236}">
              <a16:creationId xmlns:a16="http://schemas.microsoft.com/office/drawing/2014/main" id="{6E82F8BE-89A8-4984-83BD-9F3B5D0324C7}"/>
            </a:ext>
          </a:extLst>
        </xdr:cNvPr>
        <xdr:cNvSpPr/>
      </xdr:nvSpPr>
      <xdr:spPr>
        <a:xfrm>
          <a:off x="18605500" y="60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94324</xdr:rowOff>
    </xdr:from>
    <xdr:to>
      <xdr:col>102</xdr:col>
      <xdr:colOff>114300</xdr:colOff>
      <xdr:row>35</xdr:row>
      <xdr:rowOff>143134</xdr:rowOff>
    </xdr:to>
    <xdr:cxnSp macro="">
      <xdr:nvCxnSpPr>
        <xdr:cNvPr id="601" name="直線コネクタ 600">
          <a:extLst>
            <a:ext uri="{FF2B5EF4-FFF2-40B4-BE49-F238E27FC236}">
              <a16:creationId xmlns:a16="http://schemas.microsoft.com/office/drawing/2014/main" id="{0C974213-D8E2-4823-89E1-B0615D5EE2BB}"/>
            </a:ext>
          </a:extLst>
        </xdr:cNvPr>
        <xdr:cNvCxnSpPr/>
      </xdr:nvCxnSpPr>
      <xdr:spPr>
        <a:xfrm flipV="1">
          <a:off x="18656300" y="6095074"/>
          <a:ext cx="8890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88380B22-A008-4A00-9E99-CEA604E4E68D}"/>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593FDA45-5582-405D-A19D-8D44344BE459}"/>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9318FA18-BE58-45BF-AF2C-C7346E435DA4}"/>
            </a:ext>
          </a:extLst>
        </xdr:cNvPr>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2ECFA6DA-7F08-4CB7-B28E-80FD71A7A27B}"/>
            </a:ext>
          </a:extLst>
        </xdr:cNvPr>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8192</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838EA598-8E9D-46D3-9F9D-E993D433A941}"/>
            </a:ext>
          </a:extLst>
        </xdr:cNvPr>
        <xdr:cNvSpPr txBox="1"/>
      </xdr:nvSpPr>
      <xdr:spPr>
        <a:xfrm>
          <a:off x="21011095" y="58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169325</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EE5F211F-F850-48C7-B677-5F1DEA7CB689}"/>
            </a:ext>
          </a:extLst>
        </xdr:cNvPr>
        <xdr:cNvSpPr txBox="1"/>
      </xdr:nvSpPr>
      <xdr:spPr>
        <a:xfrm>
          <a:off x="20134795" y="58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161651</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B84F4051-0559-4EC7-B4E9-EE42D6FC56F7}"/>
            </a:ext>
          </a:extLst>
        </xdr:cNvPr>
        <xdr:cNvSpPr txBox="1"/>
      </xdr:nvSpPr>
      <xdr:spPr>
        <a:xfrm>
          <a:off x="19245795" y="5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39011</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75A8C396-327F-4CDF-AAC3-87E8292F8FAB}"/>
            </a:ext>
          </a:extLst>
        </xdr:cNvPr>
        <xdr:cNvSpPr txBox="1"/>
      </xdr:nvSpPr>
      <xdr:spPr>
        <a:xfrm>
          <a:off x="18356795" y="58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B254CCA-E7F0-4C39-895F-4AFA39DE52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9CE877A-B32D-4A01-8532-1F5151D3E9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B39A8BD-4BFC-41A4-BBFB-6BF8F6AEC8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7DEFB779-2C6A-46C2-A422-7F4AF897E2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1D674281-B691-4446-8E6A-F463F8B7BE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8306AB7-EA46-4951-8940-B883CC9E5B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C37C07B-0E84-4015-B548-3A944C2FEAD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FF91132-EC19-43BB-8ACF-199A336C04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C5F17B1-B1FE-43F5-9CFE-008F3B10F2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E1CCEE93-CE55-47EC-B93E-A4C5D2DB91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FF802E0-1425-4C28-B772-C0C278B37A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2175CB80-6338-40FE-A485-1042E60042D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8F284CD2-6E34-42B6-8B6C-2354549A05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FFCFB63F-1090-4E64-8503-2D7378D7F7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11A83AB5-A7FE-4977-8EDE-944E971780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E588BC48-39F0-4C23-8B85-0A3C186A4E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F11C8E58-E80E-4EE9-B417-546A39A022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CD45703-727E-4BE7-B869-5966817ACE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46BB76E0-3129-4FAD-B90B-4ECE895C55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A98AB972-F28E-4101-B2DD-53B21208F6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87935859-8F16-4363-B74D-BF54D941976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F569B036-AE9C-404F-A0BE-AB1BB6C261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C2FB7A66-05AA-4D05-A21D-2F400D487A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98EC5BD2-0C03-4A90-B357-C2223AB8EF4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9FB78C8F-CE7D-4D7B-9E4A-DE02CCE9939C}"/>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2439204D-7E30-4B29-A894-E6DFD9F86F7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B3D7F146-84C6-4FF9-9B67-359482C5D26B}"/>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1CDEFF25-47DD-4921-95C1-D74FD426C21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08C1FF88-5445-4349-8A24-DF6F60065D1C}"/>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68597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B556E8A-BC23-4F45-A8D6-B11EFAFEF5C1}"/>
            </a:ext>
          </a:extLst>
        </xdr:cNvPr>
        <xdr:cNvSpPr txBox="1"/>
      </xdr:nvSpPr>
      <xdr:spPr>
        <a:xfrm>
          <a:off x="16357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0121D9A6-30B7-48A1-A864-EE64A16AE87D}"/>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8EA31387-1898-4A7A-BA5B-165D561B78F3}"/>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ACCAAF2A-B0A0-40C2-A6E5-5B4568089BFE}"/>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D0B86867-765E-476F-82C9-8E5A801013CB}"/>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7ADEFBDB-57BE-4DCE-B712-5551148E86B6}"/>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B3F05B7-F8FE-40A5-B527-02F6DCE05A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B7A8BD5-6BE8-4FA9-A98C-9A428B0327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118F3B4-6660-4CA7-8B33-EC8F97EC33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4D9E3FF-1D85-4F8A-A234-D7B9BB2BF6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C6AA01D-53E9-423F-8573-988534FE04C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650" name="楕円 649">
          <a:extLst>
            <a:ext uri="{FF2B5EF4-FFF2-40B4-BE49-F238E27FC236}">
              <a16:creationId xmlns:a16="http://schemas.microsoft.com/office/drawing/2014/main" id="{5CC4114F-92E0-4C35-A7A1-7D6ADF998489}"/>
            </a:ext>
          </a:extLst>
        </xdr:cNvPr>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7B7C2209-2C5B-4CC8-840D-1F9CB4DD33DC}"/>
            </a:ext>
          </a:extLst>
        </xdr:cNvPr>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xdr:rowOff>
    </xdr:from>
    <xdr:to>
      <xdr:col>81</xdr:col>
      <xdr:colOff>101600</xdr:colOff>
      <xdr:row>56</xdr:row>
      <xdr:rowOff>117475</xdr:rowOff>
    </xdr:to>
    <xdr:sp macro="" textlink="">
      <xdr:nvSpPr>
        <xdr:cNvPr id="652" name="楕円 651">
          <a:extLst>
            <a:ext uri="{FF2B5EF4-FFF2-40B4-BE49-F238E27FC236}">
              <a16:creationId xmlns:a16="http://schemas.microsoft.com/office/drawing/2014/main" id="{A31F48D8-0ADD-4D36-8EC1-7A075C5D16AF}"/>
            </a:ext>
          </a:extLst>
        </xdr:cNvPr>
        <xdr:cNvSpPr/>
      </xdr:nvSpPr>
      <xdr:spPr>
        <a:xfrm>
          <a:off x="15430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66675</xdr:rowOff>
    </xdr:from>
    <xdr:to>
      <xdr:col>85</xdr:col>
      <xdr:colOff>127000</xdr:colOff>
      <xdr:row>57</xdr:row>
      <xdr:rowOff>45720</xdr:rowOff>
    </xdr:to>
    <xdr:cxnSp macro="">
      <xdr:nvCxnSpPr>
        <xdr:cNvPr id="653" name="直線コネクタ 652">
          <a:extLst>
            <a:ext uri="{FF2B5EF4-FFF2-40B4-BE49-F238E27FC236}">
              <a16:creationId xmlns:a16="http://schemas.microsoft.com/office/drawing/2014/main" id="{FAF5BF0B-1531-4041-96CE-9B7F60CCEE4C}"/>
            </a:ext>
          </a:extLst>
        </xdr:cNvPr>
        <xdr:cNvCxnSpPr/>
      </xdr:nvCxnSpPr>
      <xdr:spPr>
        <a:xfrm>
          <a:off x="15481300" y="966787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654" name="楕円 653">
          <a:extLst>
            <a:ext uri="{FF2B5EF4-FFF2-40B4-BE49-F238E27FC236}">
              <a16:creationId xmlns:a16="http://schemas.microsoft.com/office/drawing/2014/main" id="{26AC6083-279B-465D-BF37-02C6285C6525}"/>
            </a:ext>
          </a:extLst>
        </xdr:cNvPr>
        <xdr:cNvSpPr/>
      </xdr:nvSpPr>
      <xdr:spPr>
        <a:xfrm>
          <a:off x="14541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56</xdr:row>
      <xdr:rowOff>66675</xdr:rowOff>
    </xdr:to>
    <xdr:cxnSp macro="">
      <xdr:nvCxnSpPr>
        <xdr:cNvPr id="655" name="直線コネクタ 654">
          <a:extLst>
            <a:ext uri="{FF2B5EF4-FFF2-40B4-BE49-F238E27FC236}">
              <a16:creationId xmlns:a16="http://schemas.microsoft.com/office/drawing/2014/main" id="{72237FE9-1FDF-42C7-A425-A950D27217CA}"/>
            </a:ext>
          </a:extLst>
        </xdr:cNvPr>
        <xdr:cNvCxnSpPr/>
      </xdr:nvCxnSpPr>
      <xdr:spPr>
        <a:xfrm>
          <a:off x="14592300" y="9639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88265</xdr:rowOff>
    </xdr:from>
    <xdr:to>
      <xdr:col>72</xdr:col>
      <xdr:colOff>38100</xdr:colOff>
      <xdr:row>56</xdr:row>
      <xdr:rowOff>18415</xdr:rowOff>
    </xdr:to>
    <xdr:sp macro="" textlink="">
      <xdr:nvSpPr>
        <xdr:cNvPr id="656" name="楕円 655">
          <a:extLst>
            <a:ext uri="{FF2B5EF4-FFF2-40B4-BE49-F238E27FC236}">
              <a16:creationId xmlns:a16="http://schemas.microsoft.com/office/drawing/2014/main" id="{5F62BF52-3BE3-4C13-81E3-477B2CBBD9C6}"/>
            </a:ext>
          </a:extLst>
        </xdr:cNvPr>
        <xdr:cNvSpPr/>
      </xdr:nvSpPr>
      <xdr:spPr>
        <a:xfrm>
          <a:off x="13652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139065</xdr:rowOff>
    </xdr:from>
    <xdr:to>
      <xdr:col>76</xdr:col>
      <xdr:colOff>114300</xdr:colOff>
      <xdr:row>56</xdr:row>
      <xdr:rowOff>38100</xdr:rowOff>
    </xdr:to>
    <xdr:cxnSp macro="">
      <xdr:nvCxnSpPr>
        <xdr:cNvPr id="657" name="直線コネクタ 656">
          <a:extLst>
            <a:ext uri="{FF2B5EF4-FFF2-40B4-BE49-F238E27FC236}">
              <a16:creationId xmlns:a16="http://schemas.microsoft.com/office/drawing/2014/main" id="{3596A98A-6DA8-490C-9FF1-302560508C85}"/>
            </a:ext>
          </a:extLst>
        </xdr:cNvPr>
        <xdr:cNvCxnSpPr/>
      </xdr:nvCxnSpPr>
      <xdr:spPr>
        <a:xfrm>
          <a:off x="13703300" y="95688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xdr:rowOff>
    </xdr:from>
    <xdr:to>
      <xdr:col>67</xdr:col>
      <xdr:colOff>101600</xdr:colOff>
      <xdr:row>55</xdr:row>
      <xdr:rowOff>117475</xdr:rowOff>
    </xdr:to>
    <xdr:sp macro="" textlink="">
      <xdr:nvSpPr>
        <xdr:cNvPr id="658" name="楕円 657">
          <a:extLst>
            <a:ext uri="{FF2B5EF4-FFF2-40B4-BE49-F238E27FC236}">
              <a16:creationId xmlns:a16="http://schemas.microsoft.com/office/drawing/2014/main" id="{017EC83A-6B31-4A6B-AA04-A24CC845AD83}"/>
            </a:ext>
          </a:extLst>
        </xdr:cNvPr>
        <xdr:cNvSpPr/>
      </xdr:nvSpPr>
      <xdr:spPr>
        <a:xfrm>
          <a:off x="12763500" y="94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66675</xdr:rowOff>
    </xdr:from>
    <xdr:to>
      <xdr:col>71</xdr:col>
      <xdr:colOff>177800</xdr:colOff>
      <xdr:row>55</xdr:row>
      <xdr:rowOff>139065</xdr:rowOff>
    </xdr:to>
    <xdr:cxnSp macro="">
      <xdr:nvCxnSpPr>
        <xdr:cNvPr id="659" name="直線コネクタ 658">
          <a:extLst>
            <a:ext uri="{FF2B5EF4-FFF2-40B4-BE49-F238E27FC236}">
              <a16:creationId xmlns:a16="http://schemas.microsoft.com/office/drawing/2014/main" id="{E47651FB-BAA3-4DE8-982D-51F6D64137C6}"/>
            </a:ext>
          </a:extLst>
        </xdr:cNvPr>
        <xdr:cNvCxnSpPr/>
      </xdr:nvCxnSpPr>
      <xdr:spPr>
        <a:xfrm>
          <a:off x="12814300" y="9496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146702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8FEAC2D-8245-4513-8D5A-CD85D8D832BF}"/>
            </a:ext>
          </a:extLst>
        </xdr:cNvPr>
        <xdr:cNvSpPr txBox="1"/>
      </xdr:nvSpPr>
      <xdr:spPr>
        <a:xfrm>
          <a:off x="152660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AB0D909B-EE70-475F-909F-24D7985FE09A}"/>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102887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5C1CC4C5-43DC-400D-B8A4-160B7F1CF658}"/>
            </a:ext>
          </a:extLst>
        </xdr:cNvPr>
        <xdr:cNvSpPr txBox="1"/>
      </xdr:nvSpPr>
      <xdr:spPr>
        <a:xfrm>
          <a:off x="13500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7E92832-5776-4C44-A16D-8330DFD3A13B}"/>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134002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68CB265E-733C-4F66-ACBC-CC103EEAE829}"/>
            </a:ext>
          </a:extLst>
        </xdr:cNvPr>
        <xdr:cNvSpPr txBox="1"/>
      </xdr:nvSpPr>
      <xdr:spPr>
        <a:xfrm>
          <a:off x="152660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54D7E2C0-8126-4F2B-A7E3-C541333C4536}"/>
            </a:ext>
          </a:extLst>
        </xdr:cNvPr>
        <xdr:cNvSpPr txBox="1"/>
      </xdr:nvSpPr>
      <xdr:spPr>
        <a:xfrm>
          <a:off x="14389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34942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856C1CD5-9C32-4885-87CB-0F7DC6DE541B}"/>
            </a:ext>
          </a:extLst>
        </xdr:cNvPr>
        <xdr:cNvSpPr txBox="1"/>
      </xdr:nvSpPr>
      <xdr:spPr>
        <a:xfrm>
          <a:off x="135007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134002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A5A3D3E-0BCB-4EFE-B443-9C828872E9C1}"/>
            </a:ext>
          </a:extLst>
        </xdr:cNvPr>
        <xdr:cNvSpPr txBox="1"/>
      </xdr:nvSpPr>
      <xdr:spPr>
        <a:xfrm>
          <a:off x="12611744" y="922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B7D0FE8-823D-42BB-AA8B-A813D6395D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C921DA0E-D123-49FB-8006-B172EA0D1D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6F54B54-B7D7-46BE-B052-6C53B6FFDE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9C5D876-E154-4163-8D69-4FB4560CC1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7EE79D4E-E13F-4F69-AAB9-7ACB0BE15E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3EE282BC-8A87-4E54-B0C6-6DEBE074A1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F15D3AB-BD2B-459C-9C25-EBCF8CC90D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6BE8FDAC-2BC6-4BDA-93F5-FAEDB7D9B8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B25A9D0F-9967-4E3A-A50D-411F8DB141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E6D5A67-8337-4BEE-8BF2-66D0586F2CC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E4776C5D-F19E-49AF-A111-DCA816BA50D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898AEC97-9588-4FBC-AD6C-896FCDF051D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164754CB-212F-4278-8916-0302D90D53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3C3C4685-24F5-459A-956E-7DE7820D552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3007DB75-B220-47FE-A276-857768417C6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20526BE5-8603-4CB4-80CD-753B55C04E3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4D76CA6A-E461-47AC-8A11-40FE5AC0AC4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E23F38CC-637F-439B-88AD-6A3252309F5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750F82C1-A620-4035-8A92-5C28E5459E2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D24A64-92E9-46AB-9F95-BD1145165AF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88CA8BA2-F1CF-4B71-B46F-09B36179718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32D56057-D299-4445-ADCC-B805ED18D26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A97881A2-C4B3-4638-B424-FE21B53210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9E9E7318-53B2-4402-A521-36A748BCEC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49492D21-00FF-40DE-88A3-1B8FE54345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493F5132-C0FC-4A6C-A893-958DDAFE38CD}"/>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1560F6E8-A965-4FEC-BE5C-168BC1007C49}"/>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6B81E6EC-C399-447D-A638-E71741348121}"/>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9F4D65A9-32BB-4110-B169-402D01013BB6}"/>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652B14A7-54A0-426C-A06A-0CFBADDDB28F}"/>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954CFE90-6518-4BDE-B3BC-FA5760AFD236}"/>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901716AF-41BC-40BD-9903-9CEC4652C66A}"/>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01FE86C6-5B12-4789-8CE4-BFD675D19F01}"/>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D48895E6-16D6-4C90-99DC-BDD3B01E81E7}"/>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9E3FBBDF-CBCB-4DE9-8C22-BB4DFF00235E}"/>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D000A6C4-AB6E-4A7D-BF44-065FA3EFA5FF}"/>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03D8661-D9D8-4EAF-A9F7-78BB947541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CDB3B47-A1A4-4BAE-ACAD-E9FCFBD43B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A3E9FF3-1B65-4A42-9A42-CFCAAA74DC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AC68BDB-06FD-4D9E-A78A-F6BB25A32B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D85CF1E-F37C-4CF1-8676-4A3581B7AC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709" name="楕円 708">
          <a:extLst>
            <a:ext uri="{FF2B5EF4-FFF2-40B4-BE49-F238E27FC236}">
              <a16:creationId xmlns:a16="http://schemas.microsoft.com/office/drawing/2014/main" id="{49F695FE-24A2-405C-8D73-29CA65891463}"/>
            </a:ext>
          </a:extLst>
        </xdr:cNvPr>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100710</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DDDA59B8-0E4F-42A0-B8A1-E1DB18E63170}"/>
            </a:ext>
          </a:extLst>
        </xdr:cNvPr>
        <xdr:cNvSpPr txBox="1"/>
      </xdr:nvSpPr>
      <xdr:spPr>
        <a:xfrm>
          <a:off x="22199600"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711" name="楕円 710">
          <a:extLst>
            <a:ext uri="{FF2B5EF4-FFF2-40B4-BE49-F238E27FC236}">
              <a16:creationId xmlns:a16="http://schemas.microsoft.com/office/drawing/2014/main" id="{330F8DC3-3C40-45DE-B4DE-1380213228A2}"/>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4899</xdr:rowOff>
    </xdr:to>
    <xdr:cxnSp macro="">
      <xdr:nvCxnSpPr>
        <xdr:cNvPr id="712" name="直線コネクタ 711">
          <a:extLst>
            <a:ext uri="{FF2B5EF4-FFF2-40B4-BE49-F238E27FC236}">
              <a16:creationId xmlns:a16="http://schemas.microsoft.com/office/drawing/2014/main" id="{8B2D28EA-40C0-4DFA-BC2B-0B6ECE01E358}"/>
            </a:ext>
          </a:extLst>
        </xdr:cNvPr>
        <xdr:cNvCxnSpPr/>
      </xdr:nvCxnSpPr>
      <xdr:spPr>
        <a:xfrm flipV="1">
          <a:off x="21323300" y="108029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3" name="楕円 712">
          <a:extLst>
            <a:ext uri="{FF2B5EF4-FFF2-40B4-BE49-F238E27FC236}">
              <a16:creationId xmlns:a16="http://schemas.microsoft.com/office/drawing/2014/main" id="{1AF51861-F196-4789-9A1B-4A1607C85B6C}"/>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8165</xdr:rowOff>
    </xdr:to>
    <xdr:cxnSp macro="">
      <xdr:nvCxnSpPr>
        <xdr:cNvPr id="714" name="直線コネクタ 713">
          <a:extLst>
            <a:ext uri="{FF2B5EF4-FFF2-40B4-BE49-F238E27FC236}">
              <a16:creationId xmlns:a16="http://schemas.microsoft.com/office/drawing/2014/main" id="{1C947C56-0B52-4FE0-9438-51447A4C65F1}"/>
            </a:ext>
          </a:extLst>
        </xdr:cNvPr>
        <xdr:cNvCxnSpPr/>
      </xdr:nvCxnSpPr>
      <xdr:spPr>
        <a:xfrm flipV="1">
          <a:off x="20434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135346</xdr:rowOff>
    </xdr:from>
    <xdr:to>
      <xdr:col>102</xdr:col>
      <xdr:colOff>165100</xdr:colOff>
      <xdr:row>63</xdr:row>
      <xdr:rowOff>65496</xdr:rowOff>
    </xdr:to>
    <xdr:sp macro="" textlink="">
      <xdr:nvSpPr>
        <xdr:cNvPr id="715" name="楕円 714">
          <a:extLst>
            <a:ext uri="{FF2B5EF4-FFF2-40B4-BE49-F238E27FC236}">
              <a16:creationId xmlns:a16="http://schemas.microsoft.com/office/drawing/2014/main" id="{EB22A4A3-3815-4018-A164-AE2D92A0D428}"/>
            </a:ext>
          </a:extLst>
        </xdr:cNvPr>
        <xdr:cNvSpPr/>
      </xdr:nvSpPr>
      <xdr:spPr>
        <a:xfrm>
          <a:off x="19494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14696</xdr:rowOff>
    </xdr:to>
    <xdr:cxnSp macro="">
      <xdr:nvCxnSpPr>
        <xdr:cNvPr id="716" name="直線コネクタ 715">
          <a:extLst>
            <a:ext uri="{FF2B5EF4-FFF2-40B4-BE49-F238E27FC236}">
              <a16:creationId xmlns:a16="http://schemas.microsoft.com/office/drawing/2014/main" id="{5A8C2905-7B5A-444E-9E08-EDC58A410E34}"/>
            </a:ext>
          </a:extLst>
        </xdr:cNvPr>
        <xdr:cNvCxnSpPr/>
      </xdr:nvCxnSpPr>
      <xdr:spPr>
        <a:xfrm flipV="1">
          <a:off x="19545300" y="108095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138612</xdr:rowOff>
    </xdr:from>
    <xdr:to>
      <xdr:col>98</xdr:col>
      <xdr:colOff>38100</xdr:colOff>
      <xdr:row>63</xdr:row>
      <xdr:rowOff>68762</xdr:rowOff>
    </xdr:to>
    <xdr:sp macro="" textlink="">
      <xdr:nvSpPr>
        <xdr:cNvPr id="717" name="楕円 716">
          <a:extLst>
            <a:ext uri="{FF2B5EF4-FFF2-40B4-BE49-F238E27FC236}">
              <a16:creationId xmlns:a16="http://schemas.microsoft.com/office/drawing/2014/main" id="{C6E1F844-BE38-48DC-A3E5-20491227FFB2}"/>
            </a:ext>
          </a:extLst>
        </xdr:cNvPr>
        <xdr:cNvSpPr/>
      </xdr:nvSpPr>
      <xdr:spPr>
        <a:xfrm>
          <a:off x="18605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14696</xdr:rowOff>
    </xdr:from>
    <xdr:to>
      <xdr:col>102</xdr:col>
      <xdr:colOff>114300</xdr:colOff>
      <xdr:row>63</xdr:row>
      <xdr:rowOff>17962</xdr:rowOff>
    </xdr:to>
    <xdr:cxnSp macro="">
      <xdr:nvCxnSpPr>
        <xdr:cNvPr id="718" name="直線コネクタ 717">
          <a:extLst>
            <a:ext uri="{FF2B5EF4-FFF2-40B4-BE49-F238E27FC236}">
              <a16:creationId xmlns:a16="http://schemas.microsoft.com/office/drawing/2014/main" id="{84BED1CF-F442-4903-9143-91F4F60F3F57}"/>
            </a:ext>
          </a:extLst>
        </xdr:cNvPr>
        <xdr:cNvCxnSpPr/>
      </xdr:nvCxnSpPr>
      <xdr:spPr>
        <a:xfrm flipV="1">
          <a:off x="18656300" y="1081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719" name="n_1aveValue【保健センター・保健所】&#10;一人当たり面積">
          <a:extLst>
            <a:ext uri="{FF2B5EF4-FFF2-40B4-BE49-F238E27FC236}">
              <a16:creationId xmlns:a16="http://schemas.microsoft.com/office/drawing/2014/main" id="{3F65C822-DCD0-4F44-8F46-B15617C39A2B}"/>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4D44E858-656E-4413-819B-756C6B6A5076}"/>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9FB31B6B-F1A7-4D1D-9DCA-43C29450078E}"/>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F35DAA7B-8C30-4DC1-AEA7-D8373FAD463F}"/>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46826</xdr:rowOff>
    </xdr:from>
    <xdr:ext cx="469744" cy="259045"/>
    <xdr:sp macro="" textlink="">
      <xdr:nvSpPr>
        <xdr:cNvPr id="723" name="n_1mainValue【保健センター・保健所】&#10;一人当たり面積">
          <a:extLst>
            <a:ext uri="{FF2B5EF4-FFF2-40B4-BE49-F238E27FC236}">
              <a16:creationId xmlns:a16="http://schemas.microsoft.com/office/drawing/2014/main" id="{C536DBB3-B4FD-49C6-B41A-5DC57E3D03AD}"/>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4" name="n_2mainValue【保健センター・保健所】&#10;一人当たり面積">
          <a:extLst>
            <a:ext uri="{FF2B5EF4-FFF2-40B4-BE49-F238E27FC236}">
              <a16:creationId xmlns:a16="http://schemas.microsoft.com/office/drawing/2014/main" id="{CB988E49-D1CC-437B-90D8-EBE5EEA1274A}"/>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56623</xdr:rowOff>
    </xdr:from>
    <xdr:ext cx="469744" cy="259045"/>
    <xdr:sp macro="" textlink="">
      <xdr:nvSpPr>
        <xdr:cNvPr id="725" name="n_3mainValue【保健センター・保健所】&#10;一人当たり面積">
          <a:extLst>
            <a:ext uri="{FF2B5EF4-FFF2-40B4-BE49-F238E27FC236}">
              <a16:creationId xmlns:a16="http://schemas.microsoft.com/office/drawing/2014/main" id="{D500F176-4FB9-49D1-970C-3376099BF63B}"/>
            </a:ext>
          </a:extLst>
        </xdr:cNvPr>
        <xdr:cNvSpPr txBox="1"/>
      </xdr:nvSpPr>
      <xdr:spPr>
        <a:xfrm>
          <a:off x="193104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59889</xdr:rowOff>
    </xdr:from>
    <xdr:ext cx="469744" cy="259045"/>
    <xdr:sp macro="" textlink="">
      <xdr:nvSpPr>
        <xdr:cNvPr id="726" name="n_4mainValue【保健センター・保健所】&#10;一人当たり面積">
          <a:extLst>
            <a:ext uri="{FF2B5EF4-FFF2-40B4-BE49-F238E27FC236}">
              <a16:creationId xmlns:a16="http://schemas.microsoft.com/office/drawing/2014/main" id="{49EAD373-4E78-405E-92AE-7F44E3F65A78}"/>
            </a:ext>
          </a:extLst>
        </xdr:cNvPr>
        <xdr:cNvSpPr txBox="1"/>
      </xdr:nvSpPr>
      <xdr:spPr>
        <a:xfrm>
          <a:off x="18421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11F63D8B-5347-4042-923D-A3526AEF92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EC14F513-562F-445B-BCDC-5D66465C7B6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21D0410C-8B7A-48A9-B716-2F2616C735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EB1ABF9F-ACFD-453E-BC0F-56E75F27D4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F538F3A7-C8F4-4BF0-9067-1ECF73A188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CC08A56-57F7-4B44-B806-4F05CCF9F9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497E6AE5-4EEA-4ED6-8A86-975466F4A0A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C7DDB78C-EF7F-4ED2-9F47-F92689E3B3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E14CEA6D-C6EC-4E7F-BA3E-C63294416A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E046253-3EAA-4350-ACEC-09E5CF4BC9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94217E8B-FB77-4B23-B9F3-5290EF09FE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68719B7B-CB0C-44E1-B271-FF06DFA381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A53B140C-6CB9-4D57-91F5-9C35CD8ADAE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1F9E817-F890-48E9-9CCF-FFF861F31B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2EAF2FB4-8D94-4558-A33F-64CF6C91A26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85910B54-E34E-4F58-B974-3FF06E9CCA1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197E3AED-D48F-4467-9126-A50A076CBF5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87D3DEBB-5CB7-4896-8BC8-21C131CA60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806462D5-5553-4008-AD8C-95ED4A1468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7B92B7BA-5E49-47C9-A730-7A098BC7079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B0BCDB92-FBF6-49A9-89CF-CCE57FC53E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DBAA35F1-5448-47C2-9434-5FB6ADAB9F8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CAFD214-8BE2-4453-9998-D841EBBE4C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196996ED-768B-447C-AEC9-48BE9118B6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7250BE9-FB1C-4BA1-B0E5-540633FAD7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52" name="直線コネクタ 751">
          <a:extLst>
            <a:ext uri="{FF2B5EF4-FFF2-40B4-BE49-F238E27FC236}">
              <a16:creationId xmlns:a16="http://schemas.microsoft.com/office/drawing/2014/main" id="{785BAD62-1F17-4176-B66A-3103725AC60C}"/>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AA08C59-9A3A-4030-82AA-195BBBC0D752}"/>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4" name="直線コネクタ 753">
          <a:extLst>
            <a:ext uri="{FF2B5EF4-FFF2-40B4-BE49-F238E27FC236}">
              <a16:creationId xmlns:a16="http://schemas.microsoft.com/office/drawing/2014/main" id="{85FFE7E3-A9B6-49C0-86F3-A2534DED64C9}"/>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5" name="【消防施設】&#10;有形固定資産減価償却率最大値テキスト">
          <a:extLst>
            <a:ext uri="{FF2B5EF4-FFF2-40B4-BE49-F238E27FC236}">
              <a16:creationId xmlns:a16="http://schemas.microsoft.com/office/drawing/2014/main" id="{F6E1C270-36E0-4C65-8758-349D6677BDC8}"/>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6" name="直線コネクタ 755">
          <a:extLst>
            <a:ext uri="{FF2B5EF4-FFF2-40B4-BE49-F238E27FC236}">
              <a16:creationId xmlns:a16="http://schemas.microsoft.com/office/drawing/2014/main" id="{3AC45EFC-08A9-4B6D-8419-0564B6F3680F}"/>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F009EDDB-DC4B-4101-8CBF-13BFE360B5AA}"/>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8" name="フローチャート: 判断 757">
          <a:extLst>
            <a:ext uri="{FF2B5EF4-FFF2-40B4-BE49-F238E27FC236}">
              <a16:creationId xmlns:a16="http://schemas.microsoft.com/office/drawing/2014/main" id="{6D79C122-DABC-4ECD-B13D-5EAD1F29F994}"/>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9" name="フローチャート: 判断 758">
          <a:extLst>
            <a:ext uri="{FF2B5EF4-FFF2-40B4-BE49-F238E27FC236}">
              <a16:creationId xmlns:a16="http://schemas.microsoft.com/office/drawing/2014/main" id="{7D71D05A-4DD2-4585-B169-A39943D6755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60" name="フローチャート: 判断 759">
          <a:extLst>
            <a:ext uri="{FF2B5EF4-FFF2-40B4-BE49-F238E27FC236}">
              <a16:creationId xmlns:a16="http://schemas.microsoft.com/office/drawing/2014/main" id="{7723BC07-FAE2-44FC-8980-D80307DC49FE}"/>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61" name="フローチャート: 判断 760">
          <a:extLst>
            <a:ext uri="{FF2B5EF4-FFF2-40B4-BE49-F238E27FC236}">
              <a16:creationId xmlns:a16="http://schemas.microsoft.com/office/drawing/2014/main" id="{C86049BD-797B-4EF6-A6E2-DDB216B99FF8}"/>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62" name="フローチャート: 判断 761">
          <a:extLst>
            <a:ext uri="{FF2B5EF4-FFF2-40B4-BE49-F238E27FC236}">
              <a16:creationId xmlns:a16="http://schemas.microsoft.com/office/drawing/2014/main" id="{26CA7717-B76B-43D4-9C3C-5E58F5060630}"/>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F57EFBD-5FD8-40C5-85CB-B6B1DAACED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124CC2D-0A90-41D4-95DD-6940B74CBF4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35F6DE9-1B43-4871-9877-3DBCACD5B2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32E81BC-FCD5-4126-A8D8-8AE3B7B8EE9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F77253FB-0DD0-4DB4-8D3B-AFA2734FA53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134257</xdr:rowOff>
    </xdr:from>
    <xdr:to>
      <xdr:col>85</xdr:col>
      <xdr:colOff>177800</xdr:colOff>
      <xdr:row>84</xdr:row>
      <xdr:rowOff>64407</xdr:rowOff>
    </xdr:to>
    <xdr:sp macro="" textlink="">
      <xdr:nvSpPr>
        <xdr:cNvPr id="768" name="楕円 767">
          <a:extLst>
            <a:ext uri="{FF2B5EF4-FFF2-40B4-BE49-F238E27FC236}">
              <a16:creationId xmlns:a16="http://schemas.microsoft.com/office/drawing/2014/main" id="{8A658286-BE21-4916-8098-BAC03E55FA2D}"/>
            </a:ext>
          </a:extLst>
        </xdr:cNvPr>
        <xdr:cNvSpPr/>
      </xdr:nvSpPr>
      <xdr:spPr>
        <a:xfrm>
          <a:off x="16268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112684</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0E72F99-6723-498F-908F-BD81EFFD9C3F}"/>
            </a:ext>
          </a:extLst>
        </xdr:cNvPr>
        <xdr:cNvSpPr txBox="1"/>
      </xdr:nvSpPr>
      <xdr:spPr>
        <a:xfrm>
          <a:off x="16357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95069</xdr:rowOff>
    </xdr:from>
    <xdr:to>
      <xdr:col>81</xdr:col>
      <xdr:colOff>101600</xdr:colOff>
      <xdr:row>84</xdr:row>
      <xdr:rowOff>25219</xdr:rowOff>
    </xdr:to>
    <xdr:sp macro="" textlink="">
      <xdr:nvSpPr>
        <xdr:cNvPr id="770" name="楕円 769">
          <a:extLst>
            <a:ext uri="{FF2B5EF4-FFF2-40B4-BE49-F238E27FC236}">
              <a16:creationId xmlns:a16="http://schemas.microsoft.com/office/drawing/2014/main" id="{FA417331-910B-41B1-A3B3-FCB5C1E875D7}"/>
            </a:ext>
          </a:extLst>
        </xdr:cNvPr>
        <xdr:cNvSpPr/>
      </xdr:nvSpPr>
      <xdr:spPr>
        <a:xfrm>
          <a:off x="15430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145869</xdr:rowOff>
    </xdr:from>
    <xdr:to>
      <xdr:col>85</xdr:col>
      <xdr:colOff>127000</xdr:colOff>
      <xdr:row>84</xdr:row>
      <xdr:rowOff>13607</xdr:rowOff>
    </xdr:to>
    <xdr:cxnSp macro="">
      <xdr:nvCxnSpPr>
        <xdr:cNvPr id="771" name="直線コネクタ 770">
          <a:extLst>
            <a:ext uri="{FF2B5EF4-FFF2-40B4-BE49-F238E27FC236}">
              <a16:creationId xmlns:a16="http://schemas.microsoft.com/office/drawing/2014/main" id="{5B3F06DD-A671-4A44-B04F-6600DB0194B8}"/>
            </a:ext>
          </a:extLst>
        </xdr:cNvPr>
        <xdr:cNvCxnSpPr/>
      </xdr:nvCxnSpPr>
      <xdr:spPr>
        <a:xfrm>
          <a:off x="15481300" y="143762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772" name="楕円 771">
          <a:extLst>
            <a:ext uri="{FF2B5EF4-FFF2-40B4-BE49-F238E27FC236}">
              <a16:creationId xmlns:a16="http://schemas.microsoft.com/office/drawing/2014/main" id="{7AEF2197-FDC5-41FD-8AD6-C85E2062EF72}"/>
            </a:ext>
          </a:extLst>
        </xdr:cNvPr>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145869</xdr:rowOff>
    </xdr:to>
    <xdr:cxnSp macro="">
      <xdr:nvCxnSpPr>
        <xdr:cNvPr id="773" name="直線コネクタ 772">
          <a:extLst>
            <a:ext uri="{FF2B5EF4-FFF2-40B4-BE49-F238E27FC236}">
              <a16:creationId xmlns:a16="http://schemas.microsoft.com/office/drawing/2014/main" id="{D963C76A-91CE-41D3-B48D-5A567D71B939}"/>
            </a:ext>
          </a:extLst>
        </xdr:cNvPr>
        <xdr:cNvCxnSpPr/>
      </xdr:nvCxnSpPr>
      <xdr:spPr>
        <a:xfrm>
          <a:off x="14592300" y="143337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62412</xdr:rowOff>
    </xdr:from>
    <xdr:to>
      <xdr:col>72</xdr:col>
      <xdr:colOff>38100</xdr:colOff>
      <xdr:row>83</xdr:row>
      <xdr:rowOff>164012</xdr:rowOff>
    </xdr:to>
    <xdr:sp macro="" textlink="">
      <xdr:nvSpPr>
        <xdr:cNvPr id="774" name="楕円 773">
          <a:extLst>
            <a:ext uri="{FF2B5EF4-FFF2-40B4-BE49-F238E27FC236}">
              <a16:creationId xmlns:a16="http://schemas.microsoft.com/office/drawing/2014/main" id="{3A527D83-BF43-4CA1-8511-9FC4F3B6FF8A}"/>
            </a:ext>
          </a:extLst>
        </xdr:cNvPr>
        <xdr:cNvSpPr/>
      </xdr:nvSpPr>
      <xdr:spPr>
        <a:xfrm>
          <a:off x="13652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113212</xdr:rowOff>
    </xdr:to>
    <xdr:cxnSp macro="">
      <xdr:nvCxnSpPr>
        <xdr:cNvPr id="775" name="直線コネクタ 774">
          <a:extLst>
            <a:ext uri="{FF2B5EF4-FFF2-40B4-BE49-F238E27FC236}">
              <a16:creationId xmlns:a16="http://schemas.microsoft.com/office/drawing/2014/main" id="{993C19F8-DF33-4310-B15C-3334C14B6848}"/>
            </a:ext>
          </a:extLst>
        </xdr:cNvPr>
        <xdr:cNvCxnSpPr/>
      </xdr:nvCxnSpPr>
      <xdr:spPr>
        <a:xfrm flipV="1">
          <a:off x="13703300" y="143337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163649</xdr:rowOff>
    </xdr:from>
    <xdr:to>
      <xdr:col>67</xdr:col>
      <xdr:colOff>101600</xdr:colOff>
      <xdr:row>84</xdr:row>
      <xdr:rowOff>93799</xdr:rowOff>
    </xdr:to>
    <xdr:sp macro="" textlink="">
      <xdr:nvSpPr>
        <xdr:cNvPr id="776" name="楕円 775">
          <a:extLst>
            <a:ext uri="{FF2B5EF4-FFF2-40B4-BE49-F238E27FC236}">
              <a16:creationId xmlns:a16="http://schemas.microsoft.com/office/drawing/2014/main" id="{36A671FB-D4E2-45F6-8D58-3853CA40055D}"/>
            </a:ext>
          </a:extLst>
        </xdr:cNvPr>
        <xdr:cNvSpPr/>
      </xdr:nvSpPr>
      <xdr:spPr>
        <a:xfrm>
          <a:off x="12763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113212</xdr:rowOff>
    </xdr:from>
    <xdr:to>
      <xdr:col>71</xdr:col>
      <xdr:colOff>177800</xdr:colOff>
      <xdr:row>84</xdr:row>
      <xdr:rowOff>42999</xdr:rowOff>
    </xdr:to>
    <xdr:cxnSp macro="">
      <xdr:nvCxnSpPr>
        <xdr:cNvPr id="777" name="直線コネクタ 776">
          <a:extLst>
            <a:ext uri="{FF2B5EF4-FFF2-40B4-BE49-F238E27FC236}">
              <a16:creationId xmlns:a16="http://schemas.microsoft.com/office/drawing/2014/main" id="{7CCC1D22-45D3-45F0-8511-DFFE1BBED9A4}"/>
            </a:ext>
          </a:extLst>
        </xdr:cNvPr>
        <xdr:cNvCxnSpPr/>
      </xdr:nvCxnSpPr>
      <xdr:spPr>
        <a:xfrm flipV="1">
          <a:off x="12814300" y="143435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8" name="n_1aveValue【消防施設】&#10;有形固定資産減価償却率">
          <a:extLst>
            <a:ext uri="{FF2B5EF4-FFF2-40B4-BE49-F238E27FC236}">
              <a16:creationId xmlns:a16="http://schemas.microsoft.com/office/drawing/2014/main" id="{3014271A-8DC4-49C4-9C20-277845F54814}"/>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779" name="n_2aveValue【消防施設】&#10;有形固定資産減価償却率">
          <a:extLst>
            <a:ext uri="{FF2B5EF4-FFF2-40B4-BE49-F238E27FC236}">
              <a16:creationId xmlns:a16="http://schemas.microsoft.com/office/drawing/2014/main" id="{2EC054FD-CB6D-4929-8C64-AC3857B943E6}"/>
            </a:ext>
          </a:extLst>
        </xdr:cNvPr>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80" name="n_3aveValue【消防施設】&#10;有形固定資産減価償却率">
          <a:extLst>
            <a:ext uri="{FF2B5EF4-FFF2-40B4-BE49-F238E27FC236}">
              <a16:creationId xmlns:a16="http://schemas.microsoft.com/office/drawing/2014/main" id="{3DC8FEC7-F215-47CE-AD66-F382C2654A15}"/>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81" name="n_4aveValue【消防施設】&#10;有形固定資産減価償却率">
          <a:extLst>
            <a:ext uri="{FF2B5EF4-FFF2-40B4-BE49-F238E27FC236}">
              <a16:creationId xmlns:a16="http://schemas.microsoft.com/office/drawing/2014/main" id="{AAD41C44-7DB9-4A7C-B5D8-B5110BF55F7B}"/>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16346</xdr:rowOff>
    </xdr:from>
    <xdr:ext cx="405111" cy="259045"/>
    <xdr:sp macro="" textlink="">
      <xdr:nvSpPr>
        <xdr:cNvPr id="782" name="n_1mainValue【消防施設】&#10;有形固定資産減価償却率">
          <a:extLst>
            <a:ext uri="{FF2B5EF4-FFF2-40B4-BE49-F238E27FC236}">
              <a16:creationId xmlns:a16="http://schemas.microsoft.com/office/drawing/2014/main" id="{BC09597A-9AA1-46F9-B118-2A03B2DA7F65}"/>
            </a:ext>
          </a:extLst>
        </xdr:cNvPr>
        <xdr:cNvSpPr txBox="1"/>
      </xdr:nvSpPr>
      <xdr:spPr>
        <a:xfrm>
          <a:off x="152660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145341</xdr:rowOff>
    </xdr:from>
    <xdr:ext cx="405111" cy="259045"/>
    <xdr:sp macro="" textlink="">
      <xdr:nvSpPr>
        <xdr:cNvPr id="783" name="n_2mainValue【消防施設】&#10;有形固定資産減価償却率">
          <a:extLst>
            <a:ext uri="{FF2B5EF4-FFF2-40B4-BE49-F238E27FC236}">
              <a16:creationId xmlns:a16="http://schemas.microsoft.com/office/drawing/2014/main" id="{E34FED01-E6BD-4A0B-B83D-E1F785CDA24D}"/>
            </a:ext>
          </a:extLst>
        </xdr:cNvPr>
        <xdr:cNvSpPr txBox="1"/>
      </xdr:nvSpPr>
      <xdr:spPr>
        <a:xfrm>
          <a:off x="14389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155139</xdr:rowOff>
    </xdr:from>
    <xdr:ext cx="405111" cy="259045"/>
    <xdr:sp macro="" textlink="">
      <xdr:nvSpPr>
        <xdr:cNvPr id="784" name="n_3mainValue【消防施設】&#10;有形固定資産減価償却率">
          <a:extLst>
            <a:ext uri="{FF2B5EF4-FFF2-40B4-BE49-F238E27FC236}">
              <a16:creationId xmlns:a16="http://schemas.microsoft.com/office/drawing/2014/main" id="{C3BA7D79-24CA-47BF-B682-4A61F1477FA4}"/>
            </a:ext>
          </a:extLst>
        </xdr:cNvPr>
        <xdr:cNvSpPr txBox="1"/>
      </xdr:nvSpPr>
      <xdr:spPr>
        <a:xfrm>
          <a:off x="13500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84926</xdr:rowOff>
    </xdr:from>
    <xdr:ext cx="405111" cy="259045"/>
    <xdr:sp macro="" textlink="">
      <xdr:nvSpPr>
        <xdr:cNvPr id="785" name="n_4mainValue【消防施設】&#10;有形固定資産減価償却率">
          <a:extLst>
            <a:ext uri="{FF2B5EF4-FFF2-40B4-BE49-F238E27FC236}">
              <a16:creationId xmlns:a16="http://schemas.microsoft.com/office/drawing/2014/main" id="{4531492E-805B-4C0B-B2CC-29FCEAEA9D01}"/>
            </a:ext>
          </a:extLst>
        </xdr:cNvPr>
        <xdr:cNvSpPr txBox="1"/>
      </xdr:nvSpPr>
      <xdr:spPr>
        <a:xfrm>
          <a:off x="12611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76E0DE8F-D981-48BC-BBDB-D85C57FADB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7FBADB29-2B21-4479-BF8D-063181D4824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2D4BC333-81E7-435F-BF68-54F5AB5D6F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DA6E03-F7F8-4F85-94FD-2F3C004FC2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EB6382EA-8B81-4354-B443-B67A6F8D18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5F9A7597-FBA4-4C44-A564-6AB343C991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1E4B2CD6-B9D0-4605-9383-CE9261C801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2415702-5174-433C-AC6C-3BD2F333F5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5C9ADE96-B94C-4DD6-8C88-0BB3453280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012B84A-4661-4BEA-94E4-9D9ED294D8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76FD97B3-1D67-4369-BE33-0C33DB4F6EB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E696A36E-1654-4989-9722-8372E902787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EC886949-0F8A-4AA7-B460-E6A22E51279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6BEF60AB-411B-4B1B-9C4C-3D1151245F8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9EA6DDA1-D37A-4D9D-BA53-0B828A0AF7D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7580F44D-9284-4ED5-9D04-84B0CF83366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A1C37C2F-DFB5-4796-A17B-560EF87D841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C168175-0DDD-4733-94CA-3B2AED02208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3FE98686-A6DD-4EF2-9524-F323B09A65D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11F57CA4-3D88-47E8-B2B2-C4071FA891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4C9A4A05-7E8C-46DD-A353-D87C9452C19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564F58E3-8721-4D91-9D3F-0269066023D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5CAFDA9A-154E-45A5-896E-67A6C184E6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2855ED1F-A406-4895-99A8-B81C1DA594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4E6232D0-792E-4D29-BF2C-862ACA66ED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811" name="直線コネクタ 810">
          <a:extLst>
            <a:ext uri="{FF2B5EF4-FFF2-40B4-BE49-F238E27FC236}">
              <a16:creationId xmlns:a16="http://schemas.microsoft.com/office/drawing/2014/main" id="{A6C21F98-91AD-481C-909A-8AF01941F1F0}"/>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12" name="【消防施設】&#10;一人当たり面積最小値テキスト">
          <a:extLst>
            <a:ext uri="{FF2B5EF4-FFF2-40B4-BE49-F238E27FC236}">
              <a16:creationId xmlns:a16="http://schemas.microsoft.com/office/drawing/2014/main" id="{26A6172D-97FD-4FC3-88B6-574C24394FFC}"/>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13" name="直線コネクタ 812">
          <a:extLst>
            <a:ext uri="{FF2B5EF4-FFF2-40B4-BE49-F238E27FC236}">
              <a16:creationId xmlns:a16="http://schemas.microsoft.com/office/drawing/2014/main" id="{0D07009B-9F15-4A3A-93EE-5AC857F045E8}"/>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814" name="【消防施設】&#10;一人当たり面積最大値テキスト">
          <a:extLst>
            <a:ext uri="{FF2B5EF4-FFF2-40B4-BE49-F238E27FC236}">
              <a16:creationId xmlns:a16="http://schemas.microsoft.com/office/drawing/2014/main" id="{423FF167-689A-4A67-831E-076DEDB1CFD0}"/>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815" name="直線コネクタ 814">
          <a:extLst>
            <a:ext uri="{FF2B5EF4-FFF2-40B4-BE49-F238E27FC236}">
              <a16:creationId xmlns:a16="http://schemas.microsoft.com/office/drawing/2014/main" id="{44CF96B5-CA14-4BAA-80EB-3F013FD3B087}"/>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xdr:rowOff>
    </xdr:from>
    <xdr:ext cx="469744" cy="259045"/>
    <xdr:sp macro="" textlink="">
      <xdr:nvSpPr>
        <xdr:cNvPr id="816" name="【消防施設】&#10;一人当たり面積平均値テキスト">
          <a:extLst>
            <a:ext uri="{FF2B5EF4-FFF2-40B4-BE49-F238E27FC236}">
              <a16:creationId xmlns:a16="http://schemas.microsoft.com/office/drawing/2014/main" id="{6C552ADE-E058-41AC-923E-8DC1F6D7B6D0}"/>
            </a:ext>
          </a:extLst>
        </xdr:cNvPr>
        <xdr:cNvSpPr txBox="1"/>
      </xdr:nvSpPr>
      <xdr:spPr>
        <a:xfrm>
          <a:off x="22199600" y="1474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817" name="フローチャート: 判断 816">
          <a:extLst>
            <a:ext uri="{FF2B5EF4-FFF2-40B4-BE49-F238E27FC236}">
              <a16:creationId xmlns:a16="http://schemas.microsoft.com/office/drawing/2014/main" id="{FCFD8A03-D7BB-4E00-9391-3ADEC4695EF3}"/>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818" name="フローチャート: 判断 817">
          <a:extLst>
            <a:ext uri="{FF2B5EF4-FFF2-40B4-BE49-F238E27FC236}">
              <a16:creationId xmlns:a16="http://schemas.microsoft.com/office/drawing/2014/main" id="{143D342D-2E97-4322-8C18-655C4813CB22}"/>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819" name="フローチャート: 判断 818">
          <a:extLst>
            <a:ext uri="{FF2B5EF4-FFF2-40B4-BE49-F238E27FC236}">
              <a16:creationId xmlns:a16="http://schemas.microsoft.com/office/drawing/2014/main" id="{738EADA4-FC52-4ED9-97CF-8AB80CCC854A}"/>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820" name="フローチャート: 判断 819">
          <a:extLst>
            <a:ext uri="{FF2B5EF4-FFF2-40B4-BE49-F238E27FC236}">
              <a16:creationId xmlns:a16="http://schemas.microsoft.com/office/drawing/2014/main" id="{11F026BF-91CC-427B-B265-B65CFADDB31C}"/>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21" name="フローチャート: 判断 820">
          <a:extLst>
            <a:ext uri="{FF2B5EF4-FFF2-40B4-BE49-F238E27FC236}">
              <a16:creationId xmlns:a16="http://schemas.microsoft.com/office/drawing/2014/main" id="{20D9FE70-90C5-475D-B331-E2E9EBAEF785}"/>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428412D-E87C-4A30-845F-000EEB97CA9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DF936C3-F937-48D0-9E59-B89760BC4AD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D76DA1CF-4A63-4C76-8139-E286AAA2447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5CFFE93C-5335-4E84-9C67-951452BA4FC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0F808B3-6B3B-4811-894E-672FDAC2A2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143401</xdr:rowOff>
    </xdr:from>
    <xdr:to>
      <xdr:col>116</xdr:col>
      <xdr:colOff>114300</xdr:colOff>
      <xdr:row>86</xdr:row>
      <xdr:rowOff>73551</xdr:rowOff>
    </xdr:to>
    <xdr:sp macro="" textlink="">
      <xdr:nvSpPr>
        <xdr:cNvPr id="827" name="楕円 826">
          <a:extLst>
            <a:ext uri="{FF2B5EF4-FFF2-40B4-BE49-F238E27FC236}">
              <a16:creationId xmlns:a16="http://schemas.microsoft.com/office/drawing/2014/main" id="{21C11974-6EFC-4E62-97F3-277E333851AB}"/>
            </a:ext>
          </a:extLst>
        </xdr:cNvPr>
        <xdr:cNvSpPr/>
      </xdr:nvSpPr>
      <xdr:spPr>
        <a:xfrm>
          <a:off x="22110700" y="14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166278</xdr:rowOff>
    </xdr:from>
    <xdr:ext cx="469744" cy="259045"/>
    <xdr:sp macro="" textlink="">
      <xdr:nvSpPr>
        <xdr:cNvPr id="828" name="【消防施設】&#10;一人当たり面積該当値テキスト">
          <a:extLst>
            <a:ext uri="{FF2B5EF4-FFF2-40B4-BE49-F238E27FC236}">
              <a16:creationId xmlns:a16="http://schemas.microsoft.com/office/drawing/2014/main" id="{ABEA1017-01EB-4069-9CD3-E577BCB72A06}"/>
            </a:ext>
          </a:extLst>
        </xdr:cNvPr>
        <xdr:cNvSpPr txBox="1"/>
      </xdr:nvSpPr>
      <xdr:spPr>
        <a:xfrm>
          <a:off x="22199600" y="14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829" name="楕円 828">
          <a:extLst>
            <a:ext uri="{FF2B5EF4-FFF2-40B4-BE49-F238E27FC236}">
              <a16:creationId xmlns:a16="http://schemas.microsoft.com/office/drawing/2014/main" id="{73A95979-5FAC-41CE-A33D-31D9E7D2BBA3}"/>
            </a:ext>
          </a:extLst>
        </xdr:cNvPr>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21771</xdr:rowOff>
    </xdr:from>
    <xdr:to>
      <xdr:col>116</xdr:col>
      <xdr:colOff>63500</xdr:colOff>
      <xdr:row>86</xdr:row>
      <xdr:rowOff>22751</xdr:rowOff>
    </xdr:to>
    <xdr:cxnSp macro="">
      <xdr:nvCxnSpPr>
        <xdr:cNvPr id="830" name="直線コネクタ 829">
          <a:extLst>
            <a:ext uri="{FF2B5EF4-FFF2-40B4-BE49-F238E27FC236}">
              <a16:creationId xmlns:a16="http://schemas.microsoft.com/office/drawing/2014/main" id="{330989F7-50CB-4F79-AE20-2AB19A5573FE}"/>
            </a:ext>
          </a:extLst>
        </xdr:cNvPr>
        <xdr:cNvCxnSpPr/>
      </xdr:nvCxnSpPr>
      <xdr:spPr>
        <a:xfrm>
          <a:off x="21323300" y="1476647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146667</xdr:rowOff>
    </xdr:from>
    <xdr:to>
      <xdr:col>107</xdr:col>
      <xdr:colOff>101600</xdr:colOff>
      <xdr:row>86</xdr:row>
      <xdr:rowOff>76817</xdr:rowOff>
    </xdr:to>
    <xdr:sp macro="" textlink="">
      <xdr:nvSpPr>
        <xdr:cNvPr id="831" name="楕円 830">
          <a:extLst>
            <a:ext uri="{FF2B5EF4-FFF2-40B4-BE49-F238E27FC236}">
              <a16:creationId xmlns:a16="http://schemas.microsoft.com/office/drawing/2014/main" id="{137FB7EA-45A1-4BB9-AD35-35EE059333B9}"/>
            </a:ext>
          </a:extLst>
        </xdr:cNvPr>
        <xdr:cNvSpPr/>
      </xdr:nvSpPr>
      <xdr:spPr>
        <a:xfrm>
          <a:off x="20383500" y="14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26017</xdr:rowOff>
    </xdr:to>
    <xdr:cxnSp macro="">
      <xdr:nvCxnSpPr>
        <xdr:cNvPr id="832" name="直線コネクタ 831">
          <a:extLst>
            <a:ext uri="{FF2B5EF4-FFF2-40B4-BE49-F238E27FC236}">
              <a16:creationId xmlns:a16="http://schemas.microsoft.com/office/drawing/2014/main" id="{29B9D7E0-F624-446F-9336-BE90F4263650}"/>
            </a:ext>
          </a:extLst>
        </xdr:cNvPr>
        <xdr:cNvCxnSpPr/>
      </xdr:nvCxnSpPr>
      <xdr:spPr>
        <a:xfrm flipV="1">
          <a:off x="20434300" y="1476647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148627</xdr:rowOff>
    </xdr:from>
    <xdr:to>
      <xdr:col>102</xdr:col>
      <xdr:colOff>165100</xdr:colOff>
      <xdr:row>86</xdr:row>
      <xdr:rowOff>78777</xdr:rowOff>
    </xdr:to>
    <xdr:sp macro="" textlink="">
      <xdr:nvSpPr>
        <xdr:cNvPr id="833" name="楕円 832">
          <a:extLst>
            <a:ext uri="{FF2B5EF4-FFF2-40B4-BE49-F238E27FC236}">
              <a16:creationId xmlns:a16="http://schemas.microsoft.com/office/drawing/2014/main" id="{DF00891F-5A07-48F2-942A-7794C07AC6BE}"/>
            </a:ext>
          </a:extLst>
        </xdr:cNvPr>
        <xdr:cNvSpPr/>
      </xdr:nvSpPr>
      <xdr:spPr>
        <a:xfrm>
          <a:off x="19494500" y="14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26017</xdr:rowOff>
    </xdr:from>
    <xdr:to>
      <xdr:col>107</xdr:col>
      <xdr:colOff>50800</xdr:colOff>
      <xdr:row>86</xdr:row>
      <xdr:rowOff>27977</xdr:rowOff>
    </xdr:to>
    <xdr:cxnSp macro="">
      <xdr:nvCxnSpPr>
        <xdr:cNvPr id="834" name="直線コネクタ 833">
          <a:extLst>
            <a:ext uri="{FF2B5EF4-FFF2-40B4-BE49-F238E27FC236}">
              <a16:creationId xmlns:a16="http://schemas.microsoft.com/office/drawing/2014/main" id="{ABC53EB2-6497-4E3F-B342-149300E9DA8A}"/>
            </a:ext>
          </a:extLst>
        </xdr:cNvPr>
        <xdr:cNvCxnSpPr/>
      </xdr:nvCxnSpPr>
      <xdr:spPr>
        <a:xfrm flipV="1">
          <a:off x="19545300" y="147707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151892</xdr:rowOff>
    </xdr:from>
    <xdr:to>
      <xdr:col>98</xdr:col>
      <xdr:colOff>38100</xdr:colOff>
      <xdr:row>86</xdr:row>
      <xdr:rowOff>82042</xdr:rowOff>
    </xdr:to>
    <xdr:sp macro="" textlink="">
      <xdr:nvSpPr>
        <xdr:cNvPr id="835" name="楕円 834">
          <a:extLst>
            <a:ext uri="{FF2B5EF4-FFF2-40B4-BE49-F238E27FC236}">
              <a16:creationId xmlns:a16="http://schemas.microsoft.com/office/drawing/2014/main" id="{DFB073CB-F88F-4638-81BB-FE103D77FE8D}"/>
            </a:ext>
          </a:extLst>
        </xdr:cNvPr>
        <xdr:cNvSpPr/>
      </xdr:nvSpPr>
      <xdr:spPr>
        <a:xfrm>
          <a:off x="18605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27977</xdr:rowOff>
    </xdr:from>
    <xdr:to>
      <xdr:col>102</xdr:col>
      <xdr:colOff>114300</xdr:colOff>
      <xdr:row>86</xdr:row>
      <xdr:rowOff>31242</xdr:rowOff>
    </xdr:to>
    <xdr:cxnSp macro="">
      <xdr:nvCxnSpPr>
        <xdr:cNvPr id="836" name="直線コネクタ 835">
          <a:extLst>
            <a:ext uri="{FF2B5EF4-FFF2-40B4-BE49-F238E27FC236}">
              <a16:creationId xmlns:a16="http://schemas.microsoft.com/office/drawing/2014/main" id="{C3920209-8335-4C2B-A62E-00D8698130A4}"/>
            </a:ext>
          </a:extLst>
        </xdr:cNvPr>
        <xdr:cNvCxnSpPr/>
      </xdr:nvCxnSpPr>
      <xdr:spPr>
        <a:xfrm flipV="1">
          <a:off x="18656300" y="1477267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114971</xdr:rowOff>
    </xdr:from>
    <xdr:ext cx="469744" cy="259045"/>
    <xdr:sp macro="" textlink="">
      <xdr:nvSpPr>
        <xdr:cNvPr id="837" name="n_1aveValue【消防施設】&#10;一人当たり面積">
          <a:extLst>
            <a:ext uri="{FF2B5EF4-FFF2-40B4-BE49-F238E27FC236}">
              <a16:creationId xmlns:a16="http://schemas.microsoft.com/office/drawing/2014/main" id="{77D01DB4-96EB-48CA-A88D-7EE31BCE1BE4}"/>
            </a:ext>
          </a:extLst>
        </xdr:cNvPr>
        <xdr:cNvSpPr txBox="1"/>
      </xdr:nvSpPr>
      <xdr:spPr>
        <a:xfrm>
          <a:off x="21075727" y="148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132932</xdr:rowOff>
    </xdr:from>
    <xdr:ext cx="469744" cy="259045"/>
    <xdr:sp macro="" textlink="">
      <xdr:nvSpPr>
        <xdr:cNvPr id="838" name="n_2aveValue【消防施設】&#10;一人当たり面積">
          <a:extLst>
            <a:ext uri="{FF2B5EF4-FFF2-40B4-BE49-F238E27FC236}">
              <a16:creationId xmlns:a16="http://schemas.microsoft.com/office/drawing/2014/main" id="{DA0EAB40-60B3-4175-A963-216B41328CF8}"/>
            </a:ext>
          </a:extLst>
        </xdr:cNvPr>
        <xdr:cNvSpPr txBox="1"/>
      </xdr:nvSpPr>
      <xdr:spPr>
        <a:xfrm>
          <a:off x="201994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839" name="n_3aveValue【消防施設】&#10;一人当たり面積">
          <a:extLst>
            <a:ext uri="{FF2B5EF4-FFF2-40B4-BE49-F238E27FC236}">
              <a16:creationId xmlns:a16="http://schemas.microsoft.com/office/drawing/2014/main" id="{206E85A2-AB88-4394-867B-CF9BC7B0EBBE}"/>
            </a:ext>
          </a:extLst>
        </xdr:cNvPr>
        <xdr:cNvSpPr txBox="1"/>
      </xdr:nvSpPr>
      <xdr:spPr>
        <a:xfrm>
          <a:off x="19310427" y="149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840" name="n_4aveValue【消防施設】&#10;一人当たり面積">
          <a:extLst>
            <a:ext uri="{FF2B5EF4-FFF2-40B4-BE49-F238E27FC236}">
              <a16:creationId xmlns:a16="http://schemas.microsoft.com/office/drawing/2014/main" id="{84C2A1CE-8417-4266-B891-FC2322675510}"/>
            </a:ext>
          </a:extLst>
        </xdr:cNvPr>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89098</xdr:rowOff>
    </xdr:from>
    <xdr:ext cx="469744" cy="259045"/>
    <xdr:sp macro="" textlink="">
      <xdr:nvSpPr>
        <xdr:cNvPr id="841" name="n_1mainValue【消防施設】&#10;一人当たり面積">
          <a:extLst>
            <a:ext uri="{FF2B5EF4-FFF2-40B4-BE49-F238E27FC236}">
              <a16:creationId xmlns:a16="http://schemas.microsoft.com/office/drawing/2014/main" id="{C10FCFD5-3230-40AA-96FA-91B5ED57C914}"/>
            </a:ext>
          </a:extLst>
        </xdr:cNvPr>
        <xdr:cNvSpPr txBox="1"/>
      </xdr:nvSpPr>
      <xdr:spPr>
        <a:xfrm>
          <a:off x="210757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93344</xdr:rowOff>
    </xdr:from>
    <xdr:ext cx="469744" cy="259045"/>
    <xdr:sp macro="" textlink="">
      <xdr:nvSpPr>
        <xdr:cNvPr id="842" name="n_2mainValue【消防施設】&#10;一人当たり面積">
          <a:extLst>
            <a:ext uri="{FF2B5EF4-FFF2-40B4-BE49-F238E27FC236}">
              <a16:creationId xmlns:a16="http://schemas.microsoft.com/office/drawing/2014/main" id="{0C2DD217-CDA7-471B-BA16-5CFE515B2A68}"/>
            </a:ext>
          </a:extLst>
        </xdr:cNvPr>
        <xdr:cNvSpPr txBox="1"/>
      </xdr:nvSpPr>
      <xdr:spPr>
        <a:xfrm>
          <a:off x="20199427" y="144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95304</xdr:rowOff>
    </xdr:from>
    <xdr:ext cx="469744" cy="259045"/>
    <xdr:sp macro="" textlink="">
      <xdr:nvSpPr>
        <xdr:cNvPr id="843" name="n_3mainValue【消防施設】&#10;一人当たり面積">
          <a:extLst>
            <a:ext uri="{FF2B5EF4-FFF2-40B4-BE49-F238E27FC236}">
              <a16:creationId xmlns:a16="http://schemas.microsoft.com/office/drawing/2014/main" id="{93DEA1C5-48B3-4638-A00B-43A6E00CE581}"/>
            </a:ext>
          </a:extLst>
        </xdr:cNvPr>
        <xdr:cNvSpPr txBox="1"/>
      </xdr:nvSpPr>
      <xdr:spPr>
        <a:xfrm>
          <a:off x="19310427" y="1449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98569</xdr:rowOff>
    </xdr:from>
    <xdr:ext cx="469744" cy="259045"/>
    <xdr:sp macro="" textlink="">
      <xdr:nvSpPr>
        <xdr:cNvPr id="844" name="n_4mainValue【消防施設】&#10;一人当たり面積">
          <a:extLst>
            <a:ext uri="{FF2B5EF4-FFF2-40B4-BE49-F238E27FC236}">
              <a16:creationId xmlns:a16="http://schemas.microsoft.com/office/drawing/2014/main" id="{1DB59CCC-D8BF-4110-8964-D8EE3DB321CD}"/>
            </a:ext>
          </a:extLst>
        </xdr:cNvPr>
        <xdr:cNvSpPr txBox="1"/>
      </xdr:nvSpPr>
      <xdr:spPr>
        <a:xfrm>
          <a:off x="18421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836F089-0FBF-40D7-B2C3-D473754809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FB4759B1-3808-4756-BD33-F36EC67F85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404FC105-03BC-4E96-A830-92C5EB6889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B691BD5F-977A-4D85-903C-531D4E75DD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A0F28B4E-69B6-4156-9F23-41B6D07356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E57D0A46-7522-401E-A8C6-71068BAC76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7BE1F9B9-D9FA-4652-91DA-7A131D22C3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D5E05929-7D41-4B97-83AA-F6E62A3FF9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EFA70BC9-D101-49D9-96CC-83587E5A5F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E390BCC-8353-4F94-9E6B-816C69EA0AE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8AF1250E-8324-490A-89F5-3F1ADEBED1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606C9754-F680-48F3-8ABC-81E58703ED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658EAB3A-54D4-4C02-945F-1267B1C5E23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8081A08A-77D1-4325-AD10-66F0169A67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95F07D04-ECD6-4154-8496-DE60DBBE01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1CE82017-C508-4443-811F-B28A06FD2CB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18767948-7DC6-4086-B652-BB1105467C0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C359BB34-BFD1-4B47-A3FA-03D927DB3B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D87BC611-6F7E-496F-864B-3B1D193E88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D588A5E7-82E4-436D-A903-F218B1285C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16067C3E-BFFE-4761-999A-65C17F18D2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32D61BAF-FD68-4A4C-86F4-D42D8BEAE7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E3B1E6D4-70B6-4BE9-A810-DE49A4B6F41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ED84677-55BE-41C3-B06B-9C6A5E090A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65985A29-ED32-4298-B680-E852FA6D34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70" name="直線コネクタ 869">
          <a:extLst>
            <a:ext uri="{FF2B5EF4-FFF2-40B4-BE49-F238E27FC236}">
              <a16:creationId xmlns:a16="http://schemas.microsoft.com/office/drawing/2014/main" id="{BE33A008-4354-4D1B-8162-EF9E718910E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1" name="【庁舎】&#10;有形固定資産減価償却率最小値テキスト">
          <a:extLst>
            <a:ext uri="{FF2B5EF4-FFF2-40B4-BE49-F238E27FC236}">
              <a16:creationId xmlns:a16="http://schemas.microsoft.com/office/drawing/2014/main" id="{F8FA3E90-CC74-469D-A86A-E5B546E18C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2" name="直線コネクタ 871">
          <a:extLst>
            <a:ext uri="{FF2B5EF4-FFF2-40B4-BE49-F238E27FC236}">
              <a16:creationId xmlns:a16="http://schemas.microsoft.com/office/drawing/2014/main" id="{85C842FE-0AD7-43D1-8A2B-A48DFFB1B88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73" name="【庁舎】&#10;有形固定資産減価償却率最大値テキスト">
          <a:extLst>
            <a:ext uri="{FF2B5EF4-FFF2-40B4-BE49-F238E27FC236}">
              <a16:creationId xmlns:a16="http://schemas.microsoft.com/office/drawing/2014/main" id="{D7619910-09B4-41D9-9BB4-1C3B1F21D74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74" name="直線コネクタ 873">
          <a:extLst>
            <a:ext uri="{FF2B5EF4-FFF2-40B4-BE49-F238E27FC236}">
              <a16:creationId xmlns:a16="http://schemas.microsoft.com/office/drawing/2014/main" id="{DB7960C5-43EE-4D10-895D-7638B0FD929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75" name="【庁舎】&#10;有形固定資産減価償却率平均値テキスト">
          <a:extLst>
            <a:ext uri="{FF2B5EF4-FFF2-40B4-BE49-F238E27FC236}">
              <a16:creationId xmlns:a16="http://schemas.microsoft.com/office/drawing/2014/main" id="{CD9C7387-4BE2-48C4-91D2-C0979476869E}"/>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76" name="フローチャート: 判断 875">
          <a:extLst>
            <a:ext uri="{FF2B5EF4-FFF2-40B4-BE49-F238E27FC236}">
              <a16:creationId xmlns:a16="http://schemas.microsoft.com/office/drawing/2014/main" id="{4EE3D275-B526-4C16-A72E-A24D61F2235C}"/>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7" name="フローチャート: 判断 876">
          <a:extLst>
            <a:ext uri="{FF2B5EF4-FFF2-40B4-BE49-F238E27FC236}">
              <a16:creationId xmlns:a16="http://schemas.microsoft.com/office/drawing/2014/main" id="{B1A95942-2D2F-4E14-BB65-9CAF499C11C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8" name="フローチャート: 判断 877">
          <a:extLst>
            <a:ext uri="{FF2B5EF4-FFF2-40B4-BE49-F238E27FC236}">
              <a16:creationId xmlns:a16="http://schemas.microsoft.com/office/drawing/2014/main" id="{0C3D57A4-419E-4A1B-AA33-844285A41A85}"/>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9" name="フローチャート: 判断 878">
          <a:extLst>
            <a:ext uri="{FF2B5EF4-FFF2-40B4-BE49-F238E27FC236}">
              <a16:creationId xmlns:a16="http://schemas.microsoft.com/office/drawing/2014/main" id="{8F3CBB05-EDFE-4FDA-840E-B2BA5A9DF2AC}"/>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80" name="フローチャート: 判断 879">
          <a:extLst>
            <a:ext uri="{FF2B5EF4-FFF2-40B4-BE49-F238E27FC236}">
              <a16:creationId xmlns:a16="http://schemas.microsoft.com/office/drawing/2014/main" id="{D87B65F4-AA23-4DD6-8DDB-77F672BF2B6E}"/>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C83937D-8889-4532-A17C-F448F2D00B9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D6A7001-02DE-403C-8E02-C0E0B9AF85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39EE645E-5EA9-46D1-B651-B41D6D2D41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986D17CB-999D-4B1B-AD99-1B37C1A655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8D10B32-D855-4860-B3D6-D90A087199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86" name="楕円 885">
          <a:extLst>
            <a:ext uri="{FF2B5EF4-FFF2-40B4-BE49-F238E27FC236}">
              <a16:creationId xmlns:a16="http://schemas.microsoft.com/office/drawing/2014/main" id="{83032782-FB31-4F6A-9DE3-7523F6849179}"/>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87" name="【庁舎】&#10;有形固定資産減価償却率該当値テキスト">
          <a:extLst>
            <a:ext uri="{FF2B5EF4-FFF2-40B4-BE49-F238E27FC236}">
              <a16:creationId xmlns:a16="http://schemas.microsoft.com/office/drawing/2014/main" id="{E2746D95-484B-4B4C-9B6C-0D73293A328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8" name="楕円 887">
          <a:extLst>
            <a:ext uri="{FF2B5EF4-FFF2-40B4-BE49-F238E27FC236}">
              <a16:creationId xmlns:a16="http://schemas.microsoft.com/office/drawing/2014/main" id="{D57C6FCC-9850-4998-A1B2-D65FB63936B8}"/>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9" name="直線コネクタ 888">
          <a:extLst>
            <a:ext uri="{FF2B5EF4-FFF2-40B4-BE49-F238E27FC236}">
              <a16:creationId xmlns:a16="http://schemas.microsoft.com/office/drawing/2014/main" id="{823961B1-A917-45FE-B80A-9F27F1FB22B5}"/>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90" name="楕円 889">
          <a:extLst>
            <a:ext uri="{FF2B5EF4-FFF2-40B4-BE49-F238E27FC236}">
              <a16:creationId xmlns:a16="http://schemas.microsoft.com/office/drawing/2014/main" id="{CB587B22-913A-418A-B390-AF0B492E44B6}"/>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91" name="直線コネクタ 890">
          <a:extLst>
            <a:ext uri="{FF2B5EF4-FFF2-40B4-BE49-F238E27FC236}">
              <a16:creationId xmlns:a16="http://schemas.microsoft.com/office/drawing/2014/main" id="{64026849-507F-4583-957B-D08801839379}"/>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92" name="楕円 891">
          <a:extLst>
            <a:ext uri="{FF2B5EF4-FFF2-40B4-BE49-F238E27FC236}">
              <a16:creationId xmlns:a16="http://schemas.microsoft.com/office/drawing/2014/main" id="{52B10E20-BA5E-4CC6-A332-6AF9BA742FE2}"/>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93" name="直線コネクタ 892">
          <a:extLst>
            <a:ext uri="{FF2B5EF4-FFF2-40B4-BE49-F238E27FC236}">
              <a16:creationId xmlns:a16="http://schemas.microsoft.com/office/drawing/2014/main" id="{7FBE20E1-4D89-4AC1-BE48-F288B847A9A7}"/>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94" name="楕円 893">
          <a:extLst>
            <a:ext uri="{FF2B5EF4-FFF2-40B4-BE49-F238E27FC236}">
              <a16:creationId xmlns:a16="http://schemas.microsoft.com/office/drawing/2014/main" id="{9FF6D48F-37F3-487A-AC5D-81CA6473DADB}"/>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95" name="直線コネクタ 894">
          <a:extLst>
            <a:ext uri="{FF2B5EF4-FFF2-40B4-BE49-F238E27FC236}">
              <a16:creationId xmlns:a16="http://schemas.microsoft.com/office/drawing/2014/main" id="{8D109C0D-E5C8-4AB5-BA1A-FF6366610818}"/>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6" name="n_1aveValue【庁舎】&#10;有形固定資産減価償却率">
          <a:extLst>
            <a:ext uri="{FF2B5EF4-FFF2-40B4-BE49-F238E27FC236}">
              <a16:creationId xmlns:a16="http://schemas.microsoft.com/office/drawing/2014/main" id="{D89CEF1A-14EE-437F-ACC0-95DA90D8DCBA}"/>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7" name="n_2aveValue【庁舎】&#10;有形固定資産減価償却率">
          <a:extLst>
            <a:ext uri="{FF2B5EF4-FFF2-40B4-BE49-F238E27FC236}">
              <a16:creationId xmlns:a16="http://schemas.microsoft.com/office/drawing/2014/main" id="{6C167CFD-EBC4-4D54-ADC1-5D2EAAA87BA9}"/>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98" name="n_3aveValue【庁舎】&#10;有形固定資産減価償却率">
          <a:extLst>
            <a:ext uri="{FF2B5EF4-FFF2-40B4-BE49-F238E27FC236}">
              <a16:creationId xmlns:a16="http://schemas.microsoft.com/office/drawing/2014/main" id="{07F0A0F3-32F0-4F11-9A89-F0D850B424A9}"/>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99" name="n_4aveValue【庁舎】&#10;有形固定資産減価償却率">
          <a:extLst>
            <a:ext uri="{FF2B5EF4-FFF2-40B4-BE49-F238E27FC236}">
              <a16:creationId xmlns:a16="http://schemas.microsoft.com/office/drawing/2014/main" id="{A039E2FF-B101-4AA5-A6B6-61A78FDA4C70}"/>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900" name="n_1mainValue【庁舎】&#10;有形固定資産減価償却率">
          <a:extLst>
            <a:ext uri="{FF2B5EF4-FFF2-40B4-BE49-F238E27FC236}">
              <a16:creationId xmlns:a16="http://schemas.microsoft.com/office/drawing/2014/main" id="{DB52EB37-6F5A-490D-B989-A24284B052AA}"/>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901" name="n_2mainValue【庁舎】&#10;有形固定資産減価償却率">
          <a:extLst>
            <a:ext uri="{FF2B5EF4-FFF2-40B4-BE49-F238E27FC236}">
              <a16:creationId xmlns:a16="http://schemas.microsoft.com/office/drawing/2014/main" id="{F50167BF-11E8-452D-BAD7-C94BED43BB81}"/>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902" name="n_3mainValue【庁舎】&#10;有形固定資産減価償却率">
          <a:extLst>
            <a:ext uri="{FF2B5EF4-FFF2-40B4-BE49-F238E27FC236}">
              <a16:creationId xmlns:a16="http://schemas.microsoft.com/office/drawing/2014/main" id="{F63102A5-E888-4F16-88AA-78114CC704C6}"/>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903" name="n_4mainValue【庁舎】&#10;有形固定資産減価償却率">
          <a:extLst>
            <a:ext uri="{FF2B5EF4-FFF2-40B4-BE49-F238E27FC236}">
              <a16:creationId xmlns:a16="http://schemas.microsoft.com/office/drawing/2014/main" id="{06EB509C-352F-4DBC-B6F0-5E96CF46B01A}"/>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14041A18-A8BA-4D20-B91F-8A3B8B9D26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16D2AB19-FC1B-4E39-BB82-0B71F18AE4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E65693FE-CECC-4940-A178-D09D252C7D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6DC9C517-3A9E-4A06-9555-B811F20D35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AB92A1DC-AB7C-4FB3-8A0A-93A8AC6EBA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DB3582B8-6048-49C7-9C7B-16F616FE49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FA1322E4-94C8-4D0C-918D-BBEA8B1E8F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70E9A478-63E7-448D-A591-E638D4763F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E5C9724B-5546-4D6A-BFE9-AE4DD3579B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BF9EA4B6-F637-4D49-BB02-4D63DC1978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4" name="直線コネクタ 913">
          <a:extLst>
            <a:ext uri="{FF2B5EF4-FFF2-40B4-BE49-F238E27FC236}">
              <a16:creationId xmlns:a16="http://schemas.microsoft.com/office/drawing/2014/main" id="{4191C24C-EA37-4EBE-8670-987BC956CD8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5" name="テキスト ボックス 914">
          <a:extLst>
            <a:ext uri="{FF2B5EF4-FFF2-40B4-BE49-F238E27FC236}">
              <a16:creationId xmlns:a16="http://schemas.microsoft.com/office/drawing/2014/main" id="{196E013F-0412-4059-AE24-A1F16B20AB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6" name="直線コネクタ 915">
          <a:extLst>
            <a:ext uri="{FF2B5EF4-FFF2-40B4-BE49-F238E27FC236}">
              <a16:creationId xmlns:a16="http://schemas.microsoft.com/office/drawing/2014/main" id="{66663921-120B-42BC-AF92-E0189DA633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7" name="テキスト ボックス 916">
          <a:extLst>
            <a:ext uri="{FF2B5EF4-FFF2-40B4-BE49-F238E27FC236}">
              <a16:creationId xmlns:a16="http://schemas.microsoft.com/office/drawing/2014/main" id="{A2516C5D-0662-441B-9BE7-00B037FDF46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8" name="直線コネクタ 917">
          <a:extLst>
            <a:ext uri="{FF2B5EF4-FFF2-40B4-BE49-F238E27FC236}">
              <a16:creationId xmlns:a16="http://schemas.microsoft.com/office/drawing/2014/main" id="{6EEFAD74-3CA6-4352-A26A-E8A404B825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9" name="テキスト ボックス 918">
          <a:extLst>
            <a:ext uri="{FF2B5EF4-FFF2-40B4-BE49-F238E27FC236}">
              <a16:creationId xmlns:a16="http://schemas.microsoft.com/office/drawing/2014/main" id="{324FCE9B-23D5-4A19-A2B9-E949B72E2F7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0" name="直線コネクタ 919">
          <a:extLst>
            <a:ext uri="{FF2B5EF4-FFF2-40B4-BE49-F238E27FC236}">
              <a16:creationId xmlns:a16="http://schemas.microsoft.com/office/drawing/2014/main" id="{2F6335E9-E24D-4ADD-A45B-3546F8EA676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1" name="テキスト ボックス 920">
          <a:extLst>
            <a:ext uri="{FF2B5EF4-FFF2-40B4-BE49-F238E27FC236}">
              <a16:creationId xmlns:a16="http://schemas.microsoft.com/office/drawing/2014/main" id="{C75C043B-43D6-48A5-BE9C-7CF1D0C74E1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2" name="直線コネクタ 921">
          <a:extLst>
            <a:ext uri="{FF2B5EF4-FFF2-40B4-BE49-F238E27FC236}">
              <a16:creationId xmlns:a16="http://schemas.microsoft.com/office/drawing/2014/main" id="{3F3D950D-4CEF-4162-BA88-40DD73A262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3" name="テキスト ボックス 922">
          <a:extLst>
            <a:ext uri="{FF2B5EF4-FFF2-40B4-BE49-F238E27FC236}">
              <a16:creationId xmlns:a16="http://schemas.microsoft.com/office/drawing/2014/main" id="{1BF8DC33-A6B0-441C-9C81-41C02FD91D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4" name="直線コネクタ 923">
          <a:extLst>
            <a:ext uri="{FF2B5EF4-FFF2-40B4-BE49-F238E27FC236}">
              <a16:creationId xmlns:a16="http://schemas.microsoft.com/office/drawing/2014/main" id="{FD88C89E-6C94-43A3-AB6A-D25B539A8FF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5" name="テキスト ボックス 924">
          <a:extLst>
            <a:ext uri="{FF2B5EF4-FFF2-40B4-BE49-F238E27FC236}">
              <a16:creationId xmlns:a16="http://schemas.microsoft.com/office/drawing/2014/main" id="{EC70BA58-9097-4DC6-A9F9-05106B5107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30F56857-25BC-4D0B-B18D-C8C31B4B6FB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71B2DC5D-63CA-405A-9BF9-3ECD3CAF20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CD076E11-1BF3-4FAA-A02D-F231C1048D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29" name="直線コネクタ 928">
          <a:extLst>
            <a:ext uri="{FF2B5EF4-FFF2-40B4-BE49-F238E27FC236}">
              <a16:creationId xmlns:a16="http://schemas.microsoft.com/office/drawing/2014/main" id="{DF85B09E-AFB8-4D2D-B0DE-EA2D126BFD67}"/>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30" name="【庁舎】&#10;一人当たり面積最小値テキスト">
          <a:extLst>
            <a:ext uri="{FF2B5EF4-FFF2-40B4-BE49-F238E27FC236}">
              <a16:creationId xmlns:a16="http://schemas.microsoft.com/office/drawing/2014/main" id="{C44FE5D2-1A45-4BD0-879D-02B1A4A21BE4}"/>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31" name="直線コネクタ 930">
          <a:extLst>
            <a:ext uri="{FF2B5EF4-FFF2-40B4-BE49-F238E27FC236}">
              <a16:creationId xmlns:a16="http://schemas.microsoft.com/office/drawing/2014/main" id="{A010B8FF-84FC-4DAC-97DD-021D04433C46}"/>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32" name="【庁舎】&#10;一人当たり面積最大値テキスト">
          <a:extLst>
            <a:ext uri="{FF2B5EF4-FFF2-40B4-BE49-F238E27FC236}">
              <a16:creationId xmlns:a16="http://schemas.microsoft.com/office/drawing/2014/main" id="{3EFCEC05-A478-4B60-8848-A9699F67EAEF}"/>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33" name="直線コネクタ 932">
          <a:extLst>
            <a:ext uri="{FF2B5EF4-FFF2-40B4-BE49-F238E27FC236}">
              <a16:creationId xmlns:a16="http://schemas.microsoft.com/office/drawing/2014/main" id="{A1FAD288-48EC-405C-A22C-577E0706E379}"/>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934" name="【庁舎】&#10;一人当たり面積平均値テキスト">
          <a:extLst>
            <a:ext uri="{FF2B5EF4-FFF2-40B4-BE49-F238E27FC236}">
              <a16:creationId xmlns:a16="http://schemas.microsoft.com/office/drawing/2014/main" id="{BB1E0782-D555-42F2-8492-C1EBC4BF51DB}"/>
            </a:ext>
          </a:extLst>
        </xdr:cNvPr>
        <xdr:cNvSpPr txBox="1"/>
      </xdr:nvSpPr>
      <xdr:spPr>
        <a:xfrm>
          <a:off x="22199600" y="17823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35" name="フローチャート: 判断 934">
          <a:extLst>
            <a:ext uri="{FF2B5EF4-FFF2-40B4-BE49-F238E27FC236}">
              <a16:creationId xmlns:a16="http://schemas.microsoft.com/office/drawing/2014/main" id="{F34044E7-2756-4590-BD8D-622C99D5E325}"/>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36" name="フローチャート: 判断 935">
          <a:extLst>
            <a:ext uri="{FF2B5EF4-FFF2-40B4-BE49-F238E27FC236}">
              <a16:creationId xmlns:a16="http://schemas.microsoft.com/office/drawing/2014/main" id="{1F906693-4DC7-4728-B6FE-86587F7B3FA9}"/>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37" name="フローチャート: 判断 936">
          <a:extLst>
            <a:ext uri="{FF2B5EF4-FFF2-40B4-BE49-F238E27FC236}">
              <a16:creationId xmlns:a16="http://schemas.microsoft.com/office/drawing/2014/main" id="{78E2286D-D5FF-498A-9710-BBEEC01A6E2F}"/>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8" name="フローチャート: 判断 937">
          <a:extLst>
            <a:ext uri="{FF2B5EF4-FFF2-40B4-BE49-F238E27FC236}">
              <a16:creationId xmlns:a16="http://schemas.microsoft.com/office/drawing/2014/main" id="{4F62C696-687C-4D97-9FFD-1010423A36AA}"/>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9" name="フローチャート: 判断 938">
          <a:extLst>
            <a:ext uri="{FF2B5EF4-FFF2-40B4-BE49-F238E27FC236}">
              <a16:creationId xmlns:a16="http://schemas.microsoft.com/office/drawing/2014/main" id="{8893D6CB-0094-4DE6-A0BA-7CDA34009526}"/>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C3F50E1D-13CD-456F-9AC5-7760A3BFEB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81E4F2E-F249-45AE-A1C1-13A8344729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3D03D08F-D90A-46B2-8D70-C0641EB33B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478C84AE-F741-445B-9CDC-CD06014E82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A60FD9F7-4727-4A99-9E22-00B9600FB9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45" name="楕円 944">
          <a:extLst>
            <a:ext uri="{FF2B5EF4-FFF2-40B4-BE49-F238E27FC236}">
              <a16:creationId xmlns:a16="http://schemas.microsoft.com/office/drawing/2014/main" id="{6EBE7F51-F56E-4FE2-B366-F03F4FD9640F}"/>
            </a:ext>
          </a:extLst>
        </xdr:cNvPr>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946" name="【庁舎】&#10;一人当たり面積該当値テキスト">
          <a:extLst>
            <a:ext uri="{FF2B5EF4-FFF2-40B4-BE49-F238E27FC236}">
              <a16:creationId xmlns:a16="http://schemas.microsoft.com/office/drawing/2014/main" id="{977F1D00-C588-4906-B18D-2357392AC17E}"/>
            </a:ext>
          </a:extLst>
        </xdr:cNvPr>
        <xdr:cNvSpPr txBox="1"/>
      </xdr:nvSpPr>
      <xdr:spPr>
        <a:xfrm>
          <a:off x="22199600"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53158</xdr:rowOff>
    </xdr:from>
    <xdr:to>
      <xdr:col>112</xdr:col>
      <xdr:colOff>38100</xdr:colOff>
      <xdr:row>104</xdr:row>
      <xdr:rowOff>154758</xdr:rowOff>
    </xdr:to>
    <xdr:sp macro="" textlink="">
      <xdr:nvSpPr>
        <xdr:cNvPr id="947" name="楕円 946">
          <a:extLst>
            <a:ext uri="{FF2B5EF4-FFF2-40B4-BE49-F238E27FC236}">
              <a16:creationId xmlns:a16="http://schemas.microsoft.com/office/drawing/2014/main" id="{DB1D50CE-7F04-4F92-BE20-46903CF992B5}"/>
            </a:ext>
          </a:extLst>
        </xdr:cNvPr>
        <xdr:cNvSpPr/>
      </xdr:nvSpPr>
      <xdr:spPr>
        <a:xfrm>
          <a:off x="2127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103958</xdr:rowOff>
    </xdr:from>
    <xdr:to>
      <xdr:col>116</xdr:col>
      <xdr:colOff>63500</xdr:colOff>
      <xdr:row>105</xdr:row>
      <xdr:rowOff>87630</xdr:rowOff>
    </xdr:to>
    <xdr:cxnSp macro="">
      <xdr:nvCxnSpPr>
        <xdr:cNvPr id="948" name="直線コネクタ 947">
          <a:extLst>
            <a:ext uri="{FF2B5EF4-FFF2-40B4-BE49-F238E27FC236}">
              <a16:creationId xmlns:a16="http://schemas.microsoft.com/office/drawing/2014/main" id="{EBEC3B67-AD0C-49F0-9B17-83036467DD94}"/>
            </a:ext>
          </a:extLst>
        </xdr:cNvPr>
        <xdr:cNvCxnSpPr/>
      </xdr:nvCxnSpPr>
      <xdr:spPr>
        <a:xfrm>
          <a:off x="21323300" y="17934758"/>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62956</xdr:rowOff>
    </xdr:from>
    <xdr:to>
      <xdr:col>107</xdr:col>
      <xdr:colOff>101600</xdr:colOff>
      <xdr:row>104</xdr:row>
      <xdr:rowOff>164556</xdr:rowOff>
    </xdr:to>
    <xdr:sp macro="" textlink="">
      <xdr:nvSpPr>
        <xdr:cNvPr id="949" name="楕円 948">
          <a:extLst>
            <a:ext uri="{FF2B5EF4-FFF2-40B4-BE49-F238E27FC236}">
              <a16:creationId xmlns:a16="http://schemas.microsoft.com/office/drawing/2014/main" id="{11F934F2-2991-4C3D-8083-F3D0F0AB3A23}"/>
            </a:ext>
          </a:extLst>
        </xdr:cNvPr>
        <xdr:cNvSpPr/>
      </xdr:nvSpPr>
      <xdr:spPr>
        <a:xfrm>
          <a:off x="2038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103958</xdr:rowOff>
    </xdr:from>
    <xdr:to>
      <xdr:col>111</xdr:col>
      <xdr:colOff>177800</xdr:colOff>
      <xdr:row>104</xdr:row>
      <xdr:rowOff>113756</xdr:rowOff>
    </xdr:to>
    <xdr:cxnSp macro="">
      <xdr:nvCxnSpPr>
        <xdr:cNvPr id="950" name="直線コネクタ 949">
          <a:extLst>
            <a:ext uri="{FF2B5EF4-FFF2-40B4-BE49-F238E27FC236}">
              <a16:creationId xmlns:a16="http://schemas.microsoft.com/office/drawing/2014/main" id="{359ABB73-A1EA-4B9C-8B88-DF00F529F8E9}"/>
            </a:ext>
          </a:extLst>
        </xdr:cNvPr>
        <xdr:cNvCxnSpPr/>
      </xdr:nvCxnSpPr>
      <xdr:spPr>
        <a:xfrm flipV="1">
          <a:off x="20434300" y="1793475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72752</xdr:rowOff>
    </xdr:from>
    <xdr:to>
      <xdr:col>102</xdr:col>
      <xdr:colOff>165100</xdr:colOff>
      <xdr:row>105</xdr:row>
      <xdr:rowOff>2902</xdr:rowOff>
    </xdr:to>
    <xdr:sp macro="" textlink="">
      <xdr:nvSpPr>
        <xdr:cNvPr id="951" name="楕円 950">
          <a:extLst>
            <a:ext uri="{FF2B5EF4-FFF2-40B4-BE49-F238E27FC236}">
              <a16:creationId xmlns:a16="http://schemas.microsoft.com/office/drawing/2014/main" id="{8399138C-EC20-467A-87A7-B38302B46F68}"/>
            </a:ext>
          </a:extLst>
        </xdr:cNvPr>
        <xdr:cNvSpPr/>
      </xdr:nvSpPr>
      <xdr:spPr>
        <a:xfrm>
          <a:off x="19494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113756</xdr:rowOff>
    </xdr:from>
    <xdr:to>
      <xdr:col>107</xdr:col>
      <xdr:colOff>50800</xdr:colOff>
      <xdr:row>104</xdr:row>
      <xdr:rowOff>123552</xdr:rowOff>
    </xdr:to>
    <xdr:cxnSp macro="">
      <xdr:nvCxnSpPr>
        <xdr:cNvPr id="952" name="直線コネクタ 951">
          <a:extLst>
            <a:ext uri="{FF2B5EF4-FFF2-40B4-BE49-F238E27FC236}">
              <a16:creationId xmlns:a16="http://schemas.microsoft.com/office/drawing/2014/main" id="{5B34ADAF-B78B-4590-9725-554B4A05071C}"/>
            </a:ext>
          </a:extLst>
        </xdr:cNvPr>
        <xdr:cNvCxnSpPr/>
      </xdr:nvCxnSpPr>
      <xdr:spPr>
        <a:xfrm flipV="1">
          <a:off x="19545300" y="1794455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53" name="楕円 952">
          <a:extLst>
            <a:ext uri="{FF2B5EF4-FFF2-40B4-BE49-F238E27FC236}">
              <a16:creationId xmlns:a16="http://schemas.microsoft.com/office/drawing/2014/main" id="{EC6B7FED-CFAD-43F6-807F-B9507B71E15B}"/>
            </a:ext>
          </a:extLst>
        </xdr:cNvPr>
        <xdr:cNvSpPr/>
      </xdr:nvSpPr>
      <xdr:spPr>
        <a:xfrm>
          <a:off x="18605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123552</xdr:rowOff>
    </xdr:from>
    <xdr:to>
      <xdr:col>102</xdr:col>
      <xdr:colOff>114300</xdr:colOff>
      <xdr:row>104</xdr:row>
      <xdr:rowOff>133350</xdr:rowOff>
    </xdr:to>
    <xdr:cxnSp macro="">
      <xdr:nvCxnSpPr>
        <xdr:cNvPr id="954" name="直線コネクタ 953">
          <a:extLst>
            <a:ext uri="{FF2B5EF4-FFF2-40B4-BE49-F238E27FC236}">
              <a16:creationId xmlns:a16="http://schemas.microsoft.com/office/drawing/2014/main" id="{A1295035-B5DB-49DC-8BAF-55E3232E2A3B}"/>
            </a:ext>
          </a:extLst>
        </xdr:cNvPr>
        <xdr:cNvCxnSpPr/>
      </xdr:nvCxnSpPr>
      <xdr:spPr>
        <a:xfrm flipV="1">
          <a:off x="18656300" y="179543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955" name="n_1aveValue【庁舎】&#10;一人当たり面積">
          <a:extLst>
            <a:ext uri="{FF2B5EF4-FFF2-40B4-BE49-F238E27FC236}">
              <a16:creationId xmlns:a16="http://schemas.microsoft.com/office/drawing/2014/main" id="{A2157B18-ECB3-4C17-9E0F-9A040A2478E5}"/>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956" name="n_2aveValue【庁舎】&#10;一人当たり面積">
          <a:extLst>
            <a:ext uri="{FF2B5EF4-FFF2-40B4-BE49-F238E27FC236}">
              <a16:creationId xmlns:a16="http://schemas.microsoft.com/office/drawing/2014/main" id="{EE13DF49-CC0B-46C5-8576-FDD0B5070C62}"/>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957" name="n_3aveValue【庁舎】&#10;一人当たり面積">
          <a:extLst>
            <a:ext uri="{FF2B5EF4-FFF2-40B4-BE49-F238E27FC236}">
              <a16:creationId xmlns:a16="http://schemas.microsoft.com/office/drawing/2014/main" id="{BE94FB71-5ABE-4C96-A439-274D15BB5D7F}"/>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58" name="n_4aveValue【庁舎】&#10;一人当たり面積">
          <a:extLst>
            <a:ext uri="{FF2B5EF4-FFF2-40B4-BE49-F238E27FC236}">
              <a16:creationId xmlns:a16="http://schemas.microsoft.com/office/drawing/2014/main" id="{8ACE0861-DCE7-4FAC-B097-2CA8CB33A11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171285</xdr:rowOff>
    </xdr:from>
    <xdr:ext cx="469744" cy="259045"/>
    <xdr:sp macro="" textlink="">
      <xdr:nvSpPr>
        <xdr:cNvPr id="959" name="n_1mainValue【庁舎】&#10;一人当たり面積">
          <a:extLst>
            <a:ext uri="{FF2B5EF4-FFF2-40B4-BE49-F238E27FC236}">
              <a16:creationId xmlns:a16="http://schemas.microsoft.com/office/drawing/2014/main" id="{9D496715-9E31-48B1-866F-C06C8D368E3C}"/>
            </a:ext>
          </a:extLst>
        </xdr:cNvPr>
        <xdr:cNvSpPr txBox="1"/>
      </xdr:nvSpPr>
      <xdr:spPr>
        <a:xfrm>
          <a:off x="2107572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9633</xdr:rowOff>
    </xdr:from>
    <xdr:ext cx="469744" cy="259045"/>
    <xdr:sp macro="" textlink="">
      <xdr:nvSpPr>
        <xdr:cNvPr id="960" name="n_2mainValue【庁舎】&#10;一人当たり面積">
          <a:extLst>
            <a:ext uri="{FF2B5EF4-FFF2-40B4-BE49-F238E27FC236}">
              <a16:creationId xmlns:a16="http://schemas.microsoft.com/office/drawing/2014/main" id="{A5C35036-3F91-49F2-9F83-7152F46E1985}"/>
            </a:ext>
          </a:extLst>
        </xdr:cNvPr>
        <xdr:cNvSpPr txBox="1"/>
      </xdr:nvSpPr>
      <xdr:spPr>
        <a:xfrm>
          <a:off x="2019942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19429</xdr:rowOff>
    </xdr:from>
    <xdr:ext cx="469744" cy="259045"/>
    <xdr:sp macro="" textlink="">
      <xdr:nvSpPr>
        <xdr:cNvPr id="961" name="n_3mainValue【庁舎】&#10;一人当たり面積">
          <a:extLst>
            <a:ext uri="{FF2B5EF4-FFF2-40B4-BE49-F238E27FC236}">
              <a16:creationId xmlns:a16="http://schemas.microsoft.com/office/drawing/2014/main" id="{9FEA4885-726C-432E-906D-DF114637798E}"/>
            </a:ext>
          </a:extLst>
        </xdr:cNvPr>
        <xdr:cNvSpPr txBox="1"/>
      </xdr:nvSpPr>
      <xdr:spPr>
        <a:xfrm>
          <a:off x="19310427" y="1767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62" name="n_4mainValue【庁舎】&#10;一人当たり面積">
          <a:extLst>
            <a:ext uri="{FF2B5EF4-FFF2-40B4-BE49-F238E27FC236}">
              <a16:creationId xmlns:a16="http://schemas.microsoft.com/office/drawing/2014/main" id="{C37F78EA-D2F9-4D03-B00B-EDDB137CC5DF}"/>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D5BAD612-1EE3-44D0-A039-DCB9BEA986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A386F4A1-C594-4BA8-ACD3-2BC56987C6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E57D1329-493D-41C0-8A93-5C12254F4A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一般廃棄物処理施設の有形固定資産減価償却率は、類似団体平均よりも高い水準となっているが、村の一般廃棄物最終処分場は、平成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年から供用を開始し、減価償却が進んでいる状況であり、個別施設計画に基づき、定期的に施設の点検を実施し、計画的な修繕・改修を行っていく。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庁舎の有形固定資産減価償却率も、類似団体平均よりも高い水準となっており、現在新庁舎建設検討委員会を立ち上げ、新庁舎建設に向けて検討・財源確保のために基金造成を行っ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85</v>
      </c>
      <c r="C2" s="176"/>
      <c r="D2" s="177"/>
    </row>
    <row r="3" spans="1:119" ht="18.75" customHeight="1" thickBot="1" x14ac:dyDescent="0.2">
      <c r="A3" s="175"/>
      <c r="B3" s="393" t="s">
        <v>86</v>
      </c>
      <c r="C3" s="394"/>
      <c r="D3" s="394"/>
      <c r="E3" s="395"/>
      <c r="F3" s="395"/>
      <c r="G3" s="395"/>
      <c r="H3" s="395"/>
      <c r="I3" s="395"/>
      <c r="J3" s="395"/>
      <c r="K3" s="395"/>
      <c r="L3" s="395" t="s">
        <v>87</v>
      </c>
      <c r="M3" s="395"/>
      <c r="N3" s="395"/>
      <c r="O3" s="395"/>
      <c r="P3" s="395"/>
      <c r="Q3" s="395"/>
      <c r="R3" s="402"/>
      <c r="S3" s="402"/>
      <c r="T3" s="402"/>
      <c r="U3" s="402"/>
      <c r="V3" s="403"/>
      <c r="W3" s="377" t="s">
        <v>88</v>
      </c>
      <c r="X3" s="378"/>
      <c r="Y3" s="378"/>
      <c r="Z3" s="378"/>
      <c r="AA3" s="378"/>
      <c r="AB3" s="394"/>
      <c r="AC3" s="402" t="s">
        <v>89</v>
      </c>
      <c r="AD3" s="378"/>
      <c r="AE3" s="378"/>
      <c r="AF3" s="378"/>
      <c r="AG3" s="378"/>
      <c r="AH3" s="378"/>
      <c r="AI3" s="378"/>
      <c r="AJ3" s="378"/>
      <c r="AK3" s="378"/>
      <c r="AL3" s="379"/>
      <c r="AM3" s="377" t="s">
        <v>90</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91</v>
      </c>
      <c r="BO3" s="378"/>
      <c r="BP3" s="378"/>
      <c r="BQ3" s="378"/>
      <c r="BR3" s="378"/>
      <c r="BS3" s="378"/>
      <c r="BT3" s="378"/>
      <c r="BU3" s="379"/>
      <c r="BV3" s="377" t="s">
        <v>92</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93</v>
      </c>
      <c r="CU3" s="378"/>
      <c r="CV3" s="378"/>
      <c r="CW3" s="378"/>
      <c r="CX3" s="378"/>
      <c r="CY3" s="378"/>
      <c r="CZ3" s="378"/>
      <c r="DA3" s="379"/>
      <c r="DB3" s="377" t="s">
        <v>94</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95</v>
      </c>
      <c r="AZ4" s="381"/>
      <c r="BA4" s="381"/>
      <c r="BB4" s="381"/>
      <c r="BC4" s="381"/>
      <c r="BD4" s="381"/>
      <c r="BE4" s="381"/>
      <c r="BF4" s="381"/>
      <c r="BG4" s="381"/>
      <c r="BH4" s="381"/>
      <c r="BI4" s="381"/>
      <c r="BJ4" s="381"/>
      <c r="BK4" s="381"/>
      <c r="BL4" s="381"/>
      <c r="BM4" s="382"/>
      <c r="BN4" s="383">
        <v>15389382</v>
      </c>
      <c r="BO4" s="384"/>
      <c r="BP4" s="384"/>
      <c r="BQ4" s="384"/>
      <c r="BR4" s="384"/>
      <c r="BS4" s="384"/>
      <c r="BT4" s="384"/>
      <c r="BU4" s="385"/>
      <c r="BV4" s="383">
        <v>16236924</v>
      </c>
      <c r="BW4" s="384"/>
      <c r="BX4" s="384"/>
      <c r="BY4" s="384"/>
      <c r="BZ4" s="384"/>
      <c r="CA4" s="384"/>
      <c r="CB4" s="384"/>
      <c r="CC4" s="385"/>
      <c r="CD4" s="386" t="s">
        <v>96</v>
      </c>
      <c r="CE4" s="387"/>
      <c r="CF4" s="387"/>
      <c r="CG4" s="387"/>
      <c r="CH4" s="387"/>
      <c r="CI4" s="387"/>
      <c r="CJ4" s="387"/>
      <c r="CK4" s="387"/>
      <c r="CL4" s="387"/>
      <c r="CM4" s="387"/>
      <c r="CN4" s="387"/>
      <c r="CO4" s="387"/>
      <c r="CP4" s="387"/>
      <c r="CQ4" s="387"/>
      <c r="CR4" s="387"/>
      <c r="CS4" s="388"/>
      <c r="CT4" s="389">
        <v>2.4</v>
      </c>
      <c r="CU4" s="390"/>
      <c r="CV4" s="390"/>
      <c r="CW4" s="390"/>
      <c r="CX4" s="390"/>
      <c r="CY4" s="390"/>
      <c r="CZ4" s="390"/>
      <c r="DA4" s="391"/>
      <c r="DB4" s="389">
        <v>2.2000000000000002</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97</v>
      </c>
      <c r="AN5" s="450"/>
      <c r="AO5" s="450"/>
      <c r="AP5" s="450"/>
      <c r="AQ5" s="450"/>
      <c r="AR5" s="450"/>
      <c r="AS5" s="450"/>
      <c r="AT5" s="451"/>
      <c r="AU5" s="452" t="s">
        <v>98</v>
      </c>
      <c r="AV5" s="453"/>
      <c r="AW5" s="453"/>
      <c r="AX5" s="453"/>
      <c r="AY5" s="454" t="s">
        <v>99</v>
      </c>
      <c r="AZ5" s="455"/>
      <c r="BA5" s="455"/>
      <c r="BB5" s="455"/>
      <c r="BC5" s="455"/>
      <c r="BD5" s="455"/>
      <c r="BE5" s="455"/>
      <c r="BF5" s="455"/>
      <c r="BG5" s="455"/>
      <c r="BH5" s="455"/>
      <c r="BI5" s="455"/>
      <c r="BJ5" s="455"/>
      <c r="BK5" s="455"/>
      <c r="BL5" s="455"/>
      <c r="BM5" s="456"/>
      <c r="BN5" s="420">
        <v>15043731</v>
      </c>
      <c r="BO5" s="421"/>
      <c r="BP5" s="421"/>
      <c r="BQ5" s="421"/>
      <c r="BR5" s="421"/>
      <c r="BS5" s="421"/>
      <c r="BT5" s="421"/>
      <c r="BU5" s="422"/>
      <c r="BV5" s="420">
        <v>15895885</v>
      </c>
      <c r="BW5" s="421"/>
      <c r="BX5" s="421"/>
      <c r="BY5" s="421"/>
      <c r="BZ5" s="421"/>
      <c r="CA5" s="421"/>
      <c r="CB5" s="421"/>
      <c r="CC5" s="422"/>
      <c r="CD5" s="423" t="s">
        <v>100</v>
      </c>
      <c r="CE5" s="424"/>
      <c r="CF5" s="424"/>
      <c r="CG5" s="424"/>
      <c r="CH5" s="424"/>
      <c r="CI5" s="424"/>
      <c r="CJ5" s="424"/>
      <c r="CK5" s="424"/>
      <c r="CL5" s="424"/>
      <c r="CM5" s="424"/>
      <c r="CN5" s="424"/>
      <c r="CO5" s="424"/>
      <c r="CP5" s="424"/>
      <c r="CQ5" s="424"/>
      <c r="CR5" s="424"/>
      <c r="CS5" s="425"/>
      <c r="CT5" s="417">
        <v>84.1</v>
      </c>
      <c r="CU5" s="418"/>
      <c r="CV5" s="418"/>
      <c r="CW5" s="418"/>
      <c r="CX5" s="418"/>
      <c r="CY5" s="418"/>
      <c r="CZ5" s="418"/>
      <c r="DA5" s="419"/>
      <c r="DB5" s="417">
        <v>89.9</v>
      </c>
      <c r="DC5" s="418"/>
      <c r="DD5" s="418"/>
      <c r="DE5" s="418"/>
      <c r="DF5" s="418"/>
      <c r="DG5" s="418"/>
      <c r="DH5" s="418"/>
      <c r="DI5" s="419"/>
    </row>
    <row r="6" spans="1:119" ht="18.75" customHeight="1" x14ac:dyDescent="0.15">
      <c r="A6" s="175"/>
      <c r="B6" s="426" t="s">
        <v>101</v>
      </c>
      <c r="C6" s="427"/>
      <c r="D6" s="427"/>
      <c r="E6" s="428"/>
      <c r="F6" s="428"/>
      <c r="G6" s="428"/>
      <c r="H6" s="428"/>
      <c r="I6" s="428"/>
      <c r="J6" s="428"/>
      <c r="K6" s="428"/>
      <c r="L6" s="428" t="s">
        <v>102</v>
      </c>
      <c r="M6" s="428"/>
      <c r="N6" s="428"/>
      <c r="O6" s="428"/>
      <c r="P6" s="428"/>
      <c r="Q6" s="428"/>
      <c r="R6" s="432"/>
      <c r="S6" s="432"/>
      <c r="T6" s="432"/>
      <c r="U6" s="432"/>
      <c r="V6" s="433"/>
      <c r="W6" s="436" t="s">
        <v>103</v>
      </c>
      <c r="X6" s="437"/>
      <c r="Y6" s="437"/>
      <c r="Z6" s="437"/>
      <c r="AA6" s="437"/>
      <c r="AB6" s="427"/>
      <c r="AC6" s="440" t="s">
        <v>104</v>
      </c>
      <c r="AD6" s="441"/>
      <c r="AE6" s="441"/>
      <c r="AF6" s="441"/>
      <c r="AG6" s="441"/>
      <c r="AH6" s="441"/>
      <c r="AI6" s="441"/>
      <c r="AJ6" s="441"/>
      <c r="AK6" s="441"/>
      <c r="AL6" s="442"/>
      <c r="AM6" s="449" t="s">
        <v>105</v>
      </c>
      <c r="AN6" s="450"/>
      <c r="AO6" s="450"/>
      <c r="AP6" s="450"/>
      <c r="AQ6" s="450"/>
      <c r="AR6" s="450"/>
      <c r="AS6" s="450"/>
      <c r="AT6" s="451"/>
      <c r="AU6" s="452" t="s">
        <v>106</v>
      </c>
      <c r="AV6" s="453"/>
      <c r="AW6" s="453"/>
      <c r="AX6" s="453"/>
      <c r="AY6" s="454" t="s">
        <v>107</v>
      </c>
      <c r="AZ6" s="455"/>
      <c r="BA6" s="455"/>
      <c r="BB6" s="455"/>
      <c r="BC6" s="455"/>
      <c r="BD6" s="455"/>
      <c r="BE6" s="455"/>
      <c r="BF6" s="455"/>
      <c r="BG6" s="455"/>
      <c r="BH6" s="455"/>
      <c r="BI6" s="455"/>
      <c r="BJ6" s="455"/>
      <c r="BK6" s="455"/>
      <c r="BL6" s="455"/>
      <c r="BM6" s="456"/>
      <c r="BN6" s="420">
        <v>345651</v>
      </c>
      <c r="BO6" s="421"/>
      <c r="BP6" s="421"/>
      <c r="BQ6" s="421"/>
      <c r="BR6" s="421"/>
      <c r="BS6" s="421"/>
      <c r="BT6" s="421"/>
      <c r="BU6" s="422"/>
      <c r="BV6" s="420">
        <v>341039</v>
      </c>
      <c r="BW6" s="421"/>
      <c r="BX6" s="421"/>
      <c r="BY6" s="421"/>
      <c r="BZ6" s="421"/>
      <c r="CA6" s="421"/>
      <c r="CB6" s="421"/>
      <c r="CC6" s="422"/>
      <c r="CD6" s="423" t="s">
        <v>108</v>
      </c>
      <c r="CE6" s="424"/>
      <c r="CF6" s="424"/>
      <c r="CG6" s="424"/>
      <c r="CH6" s="424"/>
      <c r="CI6" s="424"/>
      <c r="CJ6" s="424"/>
      <c r="CK6" s="424"/>
      <c r="CL6" s="424"/>
      <c r="CM6" s="424"/>
      <c r="CN6" s="424"/>
      <c r="CO6" s="424"/>
      <c r="CP6" s="424"/>
      <c r="CQ6" s="424"/>
      <c r="CR6" s="424"/>
      <c r="CS6" s="425"/>
      <c r="CT6" s="457">
        <v>84.1</v>
      </c>
      <c r="CU6" s="458"/>
      <c r="CV6" s="458"/>
      <c r="CW6" s="458"/>
      <c r="CX6" s="458"/>
      <c r="CY6" s="458"/>
      <c r="CZ6" s="458"/>
      <c r="DA6" s="459"/>
      <c r="DB6" s="457">
        <v>89.9</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109</v>
      </c>
      <c r="AN7" s="450"/>
      <c r="AO7" s="450"/>
      <c r="AP7" s="450"/>
      <c r="AQ7" s="450"/>
      <c r="AR7" s="450"/>
      <c r="AS7" s="450"/>
      <c r="AT7" s="451"/>
      <c r="AU7" s="452" t="s">
        <v>110</v>
      </c>
      <c r="AV7" s="453"/>
      <c r="AW7" s="453"/>
      <c r="AX7" s="453"/>
      <c r="AY7" s="454" t="s">
        <v>111</v>
      </c>
      <c r="AZ7" s="455"/>
      <c r="BA7" s="455"/>
      <c r="BB7" s="455"/>
      <c r="BC7" s="455"/>
      <c r="BD7" s="455"/>
      <c r="BE7" s="455"/>
      <c r="BF7" s="455"/>
      <c r="BG7" s="455"/>
      <c r="BH7" s="455"/>
      <c r="BI7" s="455"/>
      <c r="BJ7" s="455"/>
      <c r="BK7" s="455"/>
      <c r="BL7" s="455"/>
      <c r="BM7" s="456"/>
      <c r="BN7" s="420">
        <v>143333</v>
      </c>
      <c r="BO7" s="421"/>
      <c r="BP7" s="421"/>
      <c r="BQ7" s="421"/>
      <c r="BR7" s="421"/>
      <c r="BS7" s="421"/>
      <c r="BT7" s="421"/>
      <c r="BU7" s="422"/>
      <c r="BV7" s="420">
        <v>161868</v>
      </c>
      <c r="BW7" s="421"/>
      <c r="BX7" s="421"/>
      <c r="BY7" s="421"/>
      <c r="BZ7" s="421"/>
      <c r="CA7" s="421"/>
      <c r="CB7" s="421"/>
      <c r="CC7" s="422"/>
      <c r="CD7" s="423" t="s">
        <v>112</v>
      </c>
      <c r="CE7" s="424"/>
      <c r="CF7" s="424"/>
      <c r="CG7" s="424"/>
      <c r="CH7" s="424"/>
      <c r="CI7" s="424"/>
      <c r="CJ7" s="424"/>
      <c r="CK7" s="424"/>
      <c r="CL7" s="424"/>
      <c r="CM7" s="424"/>
      <c r="CN7" s="424"/>
      <c r="CO7" s="424"/>
      <c r="CP7" s="424"/>
      <c r="CQ7" s="424"/>
      <c r="CR7" s="424"/>
      <c r="CS7" s="425"/>
      <c r="CT7" s="420">
        <v>8401948</v>
      </c>
      <c r="CU7" s="421"/>
      <c r="CV7" s="421"/>
      <c r="CW7" s="421"/>
      <c r="CX7" s="421"/>
      <c r="CY7" s="421"/>
      <c r="CZ7" s="421"/>
      <c r="DA7" s="422"/>
      <c r="DB7" s="420">
        <v>8154517</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113</v>
      </c>
      <c r="AN8" s="450"/>
      <c r="AO8" s="450"/>
      <c r="AP8" s="450"/>
      <c r="AQ8" s="450"/>
      <c r="AR8" s="450"/>
      <c r="AS8" s="450"/>
      <c r="AT8" s="451"/>
      <c r="AU8" s="452" t="s">
        <v>98</v>
      </c>
      <c r="AV8" s="453"/>
      <c r="AW8" s="453"/>
      <c r="AX8" s="453"/>
      <c r="AY8" s="454" t="s">
        <v>114</v>
      </c>
      <c r="AZ8" s="455"/>
      <c r="BA8" s="455"/>
      <c r="BB8" s="455"/>
      <c r="BC8" s="455"/>
      <c r="BD8" s="455"/>
      <c r="BE8" s="455"/>
      <c r="BF8" s="455"/>
      <c r="BG8" s="455"/>
      <c r="BH8" s="455"/>
      <c r="BI8" s="455"/>
      <c r="BJ8" s="455"/>
      <c r="BK8" s="455"/>
      <c r="BL8" s="455"/>
      <c r="BM8" s="456"/>
      <c r="BN8" s="420">
        <v>202318</v>
      </c>
      <c r="BO8" s="421"/>
      <c r="BP8" s="421"/>
      <c r="BQ8" s="421"/>
      <c r="BR8" s="421"/>
      <c r="BS8" s="421"/>
      <c r="BT8" s="421"/>
      <c r="BU8" s="422"/>
      <c r="BV8" s="420">
        <v>179171</v>
      </c>
      <c r="BW8" s="421"/>
      <c r="BX8" s="421"/>
      <c r="BY8" s="421"/>
      <c r="BZ8" s="421"/>
      <c r="CA8" s="421"/>
      <c r="CB8" s="421"/>
      <c r="CC8" s="422"/>
      <c r="CD8" s="423" t="s">
        <v>115</v>
      </c>
      <c r="CE8" s="424"/>
      <c r="CF8" s="424"/>
      <c r="CG8" s="424"/>
      <c r="CH8" s="424"/>
      <c r="CI8" s="424"/>
      <c r="CJ8" s="424"/>
      <c r="CK8" s="424"/>
      <c r="CL8" s="424"/>
      <c r="CM8" s="424"/>
      <c r="CN8" s="424"/>
      <c r="CO8" s="424"/>
      <c r="CP8" s="424"/>
      <c r="CQ8" s="424"/>
      <c r="CR8" s="424"/>
      <c r="CS8" s="425"/>
      <c r="CT8" s="460">
        <v>1.62</v>
      </c>
      <c r="CU8" s="461"/>
      <c r="CV8" s="461"/>
      <c r="CW8" s="461"/>
      <c r="CX8" s="461"/>
      <c r="CY8" s="461"/>
      <c r="CZ8" s="461"/>
      <c r="DA8" s="462"/>
      <c r="DB8" s="460">
        <v>1.69</v>
      </c>
      <c r="DC8" s="461"/>
      <c r="DD8" s="461"/>
      <c r="DE8" s="461"/>
      <c r="DF8" s="461"/>
      <c r="DG8" s="461"/>
      <c r="DH8" s="461"/>
      <c r="DI8" s="462"/>
    </row>
    <row r="9" spans="1:119" ht="18.75" customHeight="1" thickBot="1" x14ac:dyDescent="0.2">
      <c r="A9" s="175"/>
      <c r="B9" s="414" t="s">
        <v>116</v>
      </c>
      <c r="C9" s="415"/>
      <c r="D9" s="415"/>
      <c r="E9" s="415"/>
      <c r="F9" s="415"/>
      <c r="G9" s="415"/>
      <c r="H9" s="415"/>
      <c r="I9" s="415"/>
      <c r="J9" s="415"/>
      <c r="K9" s="463"/>
      <c r="L9" s="464" t="s">
        <v>117</v>
      </c>
      <c r="M9" s="465"/>
      <c r="N9" s="465"/>
      <c r="O9" s="465"/>
      <c r="P9" s="465"/>
      <c r="Q9" s="466"/>
      <c r="R9" s="467">
        <v>10367</v>
      </c>
      <c r="S9" s="468"/>
      <c r="T9" s="468"/>
      <c r="U9" s="468"/>
      <c r="V9" s="469"/>
      <c r="W9" s="377" t="s">
        <v>118</v>
      </c>
      <c r="X9" s="378"/>
      <c r="Y9" s="378"/>
      <c r="Z9" s="378"/>
      <c r="AA9" s="378"/>
      <c r="AB9" s="378"/>
      <c r="AC9" s="378"/>
      <c r="AD9" s="378"/>
      <c r="AE9" s="378"/>
      <c r="AF9" s="378"/>
      <c r="AG9" s="378"/>
      <c r="AH9" s="378"/>
      <c r="AI9" s="378"/>
      <c r="AJ9" s="378"/>
      <c r="AK9" s="378"/>
      <c r="AL9" s="379"/>
      <c r="AM9" s="449" t="s">
        <v>119</v>
      </c>
      <c r="AN9" s="450"/>
      <c r="AO9" s="450"/>
      <c r="AP9" s="450"/>
      <c r="AQ9" s="450"/>
      <c r="AR9" s="450"/>
      <c r="AS9" s="450"/>
      <c r="AT9" s="451"/>
      <c r="AU9" s="452" t="s">
        <v>120</v>
      </c>
      <c r="AV9" s="453"/>
      <c r="AW9" s="453"/>
      <c r="AX9" s="453"/>
      <c r="AY9" s="454" t="s">
        <v>121</v>
      </c>
      <c r="AZ9" s="455"/>
      <c r="BA9" s="455"/>
      <c r="BB9" s="455"/>
      <c r="BC9" s="455"/>
      <c r="BD9" s="455"/>
      <c r="BE9" s="455"/>
      <c r="BF9" s="455"/>
      <c r="BG9" s="455"/>
      <c r="BH9" s="455"/>
      <c r="BI9" s="455"/>
      <c r="BJ9" s="455"/>
      <c r="BK9" s="455"/>
      <c r="BL9" s="455"/>
      <c r="BM9" s="456"/>
      <c r="BN9" s="420">
        <v>23147</v>
      </c>
      <c r="BO9" s="421"/>
      <c r="BP9" s="421"/>
      <c r="BQ9" s="421"/>
      <c r="BR9" s="421"/>
      <c r="BS9" s="421"/>
      <c r="BT9" s="421"/>
      <c r="BU9" s="422"/>
      <c r="BV9" s="420">
        <v>76517</v>
      </c>
      <c r="BW9" s="421"/>
      <c r="BX9" s="421"/>
      <c r="BY9" s="421"/>
      <c r="BZ9" s="421"/>
      <c r="CA9" s="421"/>
      <c r="CB9" s="421"/>
      <c r="CC9" s="422"/>
      <c r="CD9" s="423" t="s">
        <v>122</v>
      </c>
      <c r="CE9" s="424"/>
      <c r="CF9" s="424"/>
      <c r="CG9" s="424"/>
      <c r="CH9" s="424"/>
      <c r="CI9" s="424"/>
      <c r="CJ9" s="424"/>
      <c r="CK9" s="424"/>
      <c r="CL9" s="424"/>
      <c r="CM9" s="424"/>
      <c r="CN9" s="424"/>
      <c r="CO9" s="424"/>
      <c r="CP9" s="424"/>
      <c r="CQ9" s="424"/>
      <c r="CR9" s="424"/>
      <c r="CS9" s="425"/>
      <c r="CT9" s="417">
        <v>2.5</v>
      </c>
      <c r="CU9" s="418"/>
      <c r="CV9" s="418"/>
      <c r="CW9" s="418"/>
      <c r="CX9" s="418"/>
      <c r="CY9" s="418"/>
      <c r="CZ9" s="418"/>
      <c r="DA9" s="419"/>
      <c r="DB9" s="417">
        <v>2.6</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123</v>
      </c>
      <c r="M10" s="450"/>
      <c r="N10" s="450"/>
      <c r="O10" s="450"/>
      <c r="P10" s="450"/>
      <c r="Q10" s="451"/>
      <c r="R10" s="471">
        <v>10536</v>
      </c>
      <c r="S10" s="472"/>
      <c r="T10" s="472"/>
      <c r="U10" s="472"/>
      <c r="V10" s="473"/>
      <c r="W10" s="408"/>
      <c r="X10" s="409"/>
      <c r="Y10" s="409"/>
      <c r="Z10" s="409"/>
      <c r="AA10" s="409"/>
      <c r="AB10" s="409"/>
      <c r="AC10" s="409"/>
      <c r="AD10" s="409"/>
      <c r="AE10" s="409"/>
      <c r="AF10" s="409"/>
      <c r="AG10" s="409"/>
      <c r="AH10" s="409"/>
      <c r="AI10" s="409"/>
      <c r="AJ10" s="409"/>
      <c r="AK10" s="409"/>
      <c r="AL10" s="412"/>
      <c r="AM10" s="449" t="s">
        <v>124</v>
      </c>
      <c r="AN10" s="450"/>
      <c r="AO10" s="450"/>
      <c r="AP10" s="450"/>
      <c r="AQ10" s="450"/>
      <c r="AR10" s="450"/>
      <c r="AS10" s="450"/>
      <c r="AT10" s="451"/>
      <c r="AU10" s="452" t="s">
        <v>98</v>
      </c>
      <c r="AV10" s="453"/>
      <c r="AW10" s="453"/>
      <c r="AX10" s="453"/>
      <c r="AY10" s="454" t="s">
        <v>125</v>
      </c>
      <c r="AZ10" s="455"/>
      <c r="BA10" s="455"/>
      <c r="BB10" s="455"/>
      <c r="BC10" s="455"/>
      <c r="BD10" s="455"/>
      <c r="BE10" s="455"/>
      <c r="BF10" s="455"/>
      <c r="BG10" s="455"/>
      <c r="BH10" s="455"/>
      <c r="BI10" s="455"/>
      <c r="BJ10" s="455"/>
      <c r="BK10" s="455"/>
      <c r="BL10" s="455"/>
      <c r="BM10" s="456"/>
      <c r="BN10" s="420">
        <v>8270</v>
      </c>
      <c r="BO10" s="421"/>
      <c r="BP10" s="421"/>
      <c r="BQ10" s="421"/>
      <c r="BR10" s="421"/>
      <c r="BS10" s="421"/>
      <c r="BT10" s="421"/>
      <c r="BU10" s="422"/>
      <c r="BV10" s="420">
        <v>8467</v>
      </c>
      <c r="BW10" s="421"/>
      <c r="BX10" s="421"/>
      <c r="BY10" s="421"/>
      <c r="BZ10" s="421"/>
      <c r="CA10" s="421"/>
      <c r="CB10" s="421"/>
      <c r="CC10" s="422"/>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127</v>
      </c>
      <c r="M11" s="475"/>
      <c r="N11" s="475"/>
      <c r="O11" s="475"/>
      <c r="P11" s="475"/>
      <c r="Q11" s="476"/>
      <c r="R11" s="477" t="s">
        <v>128</v>
      </c>
      <c r="S11" s="478"/>
      <c r="T11" s="478"/>
      <c r="U11" s="478"/>
      <c r="V11" s="479"/>
      <c r="W11" s="408"/>
      <c r="X11" s="409"/>
      <c r="Y11" s="409"/>
      <c r="Z11" s="409"/>
      <c r="AA11" s="409"/>
      <c r="AB11" s="409"/>
      <c r="AC11" s="409"/>
      <c r="AD11" s="409"/>
      <c r="AE11" s="409"/>
      <c r="AF11" s="409"/>
      <c r="AG11" s="409"/>
      <c r="AH11" s="409"/>
      <c r="AI11" s="409"/>
      <c r="AJ11" s="409"/>
      <c r="AK11" s="409"/>
      <c r="AL11" s="412"/>
      <c r="AM11" s="449" t="s">
        <v>129</v>
      </c>
      <c r="AN11" s="450"/>
      <c r="AO11" s="450"/>
      <c r="AP11" s="450"/>
      <c r="AQ11" s="450"/>
      <c r="AR11" s="450"/>
      <c r="AS11" s="450"/>
      <c r="AT11" s="451"/>
      <c r="AU11" s="452" t="s">
        <v>130</v>
      </c>
      <c r="AV11" s="453"/>
      <c r="AW11" s="453"/>
      <c r="AX11" s="453"/>
      <c r="AY11" s="454" t="s">
        <v>131</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132</v>
      </c>
      <c r="CE11" s="424"/>
      <c r="CF11" s="424"/>
      <c r="CG11" s="424"/>
      <c r="CH11" s="424"/>
      <c r="CI11" s="424"/>
      <c r="CJ11" s="424"/>
      <c r="CK11" s="424"/>
      <c r="CL11" s="424"/>
      <c r="CM11" s="424"/>
      <c r="CN11" s="424"/>
      <c r="CO11" s="424"/>
      <c r="CP11" s="424"/>
      <c r="CQ11" s="424"/>
      <c r="CR11" s="424"/>
      <c r="CS11" s="425"/>
      <c r="CT11" s="460" t="s">
        <v>133</v>
      </c>
      <c r="CU11" s="461"/>
      <c r="CV11" s="461"/>
      <c r="CW11" s="461"/>
      <c r="CX11" s="461"/>
      <c r="CY11" s="461"/>
      <c r="CZ11" s="461"/>
      <c r="DA11" s="462"/>
      <c r="DB11" s="460" t="s">
        <v>134</v>
      </c>
      <c r="DC11" s="461"/>
      <c r="DD11" s="461"/>
      <c r="DE11" s="461"/>
      <c r="DF11" s="461"/>
      <c r="DG11" s="461"/>
      <c r="DH11" s="461"/>
      <c r="DI11" s="462"/>
    </row>
    <row r="12" spans="1:119" ht="18.75" customHeight="1" x14ac:dyDescent="0.15">
      <c r="A12" s="175"/>
      <c r="B12" s="480" t="s">
        <v>135</v>
      </c>
      <c r="C12" s="481"/>
      <c r="D12" s="481"/>
      <c r="E12" s="481"/>
      <c r="F12" s="481"/>
      <c r="G12" s="481"/>
      <c r="H12" s="481"/>
      <c r="I12" s="481"/>
      <c r="J12" s="481"/>
      <c r="K12" s="482"/>
      <c r="L12" s="489" t="s">
        <v>136</v>
      </c>
      <c r="M12" s="490"/>
      <c r="N12" s="490"/>
      <c r="O12" s="490"/>
      <c r="P12" s="490"/>
      <c r="Q12" s="491"/>
      <c r="R12" s="492">
        <v>9886</v>
      </c>
      <c r="S12" s="493"/>
      <c r="T12" s="493"/>
      <c r="U12" s="493"/>
      <c r="V12" s="494"/>
      <c r="W12" s="495" t="s">
        <v>1</v>
      </c>
      <c r="X12" s="453"/>
      <c r="Y12" s="453"/>
      <c r="Z12" s="453"/>
      <c r="AA12" s="453"/>
      <c r="AB12" s="496"/>
      <c r="AC12" s="497" t="s">
        <v>137</v>
      </c>
      <c r="AD12" s="498"/>
      <c r="AE12" s="498"/>
      <c r="AF12" s="498"/>
      <c r="AG12" s="499"/>
      <c r="AH12" s="497" t="s">
        <v>138</v>
      </c>
      <c r="AI12" s="498"/>
      <c r="AJ12" s="498"/>
      <c r="AK12" s="498"/>
      <c r="AL12" s="500"/>
      <c r="AM12" s="449" t="s">
        <v>139</v>
      </c>
      <c r="AN12" s="450"/>
      <c r="AO12" s="450"/>
      <c r="AP12" s="450"/>
      <c r="AQ12" s="450"/>
      <c r="AR12" s="450"/>
      <c r="AS12" s="450"/>
      <c r="AT12" s="451"/>
      <c r="AU12" s="452" t="s">
        <v>140</v>
      </c>
      <c r="AV12" s="453"/>
      <c r="AW12" s="453"/>
      <c r="AX12" s="453"/>
      <c r="AY12" s="454" t="s">
        <v>141</v>
      </c>
      <c r="AZ12" s="455"/>
      <c r="BA12" s="455"/>
      <c r="BB12" s="455"/>
      <c r="BC12" s="455"/>
      <c r="BD12" s="455"/>
      <c r="BE12" s="455"/>
      <c r="BF12" s="455"/>
      <c r="BG12" s="455"/>
      <c r="BH12" s="455"/>
      <c r="BI12" s="455"/>
      <c r="BJ12" s="455"/>
      <c r="BK12" s="455"/>
      <c r="BL12" s="455"/>
      <c r="BM12" s="456"/>
      <c r="BN12" s="420">
        <v>503042</v>
      </c>
      <c r="BO12" s="421"/>
      <c r="BP12" s="421"/>
      <c r="BQ12" s="421"/>
      <c r="BR12" s="421"/>
      <c r="BS12" s="421"/>
      <c r="BT12" s="421"/>
      <c r="BU12" s="422"/>
      <c r="BV12" s="420">
        <v>1169704</v>
      </c>
      <c r="BW12" s="421"/>
      <c r="BX12" s="421"/>
      <c r="BY12" s="421"/>
      <c r="BZ12" s="421"/>
      <c r="CA12" s="421"/>
      <c r="CB12" s="421"/>
      <c r="CC12" s="422"/>
      <c r="CD12" s="423" t="s">
        <v>142</v>
      </c>
      <c r="CE12" s="424"/>
      <c r="CF12" s="424"/>
      <c r="CG12" s="424"/>
      <c r="CH12" s="424"/>
      <c r="CI12" s="424"/>
      <c r="CJ12" s="424"/>
      <c r="CK12" s="424"/>
      <c r="CL12" s="424"/>
      <c r="CM12" s="424"/>
      <c r="CN12" s="424"/>
      <c r="CO12" s="424"/>
      <c r="CP12" s="424"/>
      <c r="CQ12" s="424"/>
      <c r="CR12" s="424"/>
      <c r="CS12" s="425"/>
      <c r="CT12" s="460" t="s">
        <v>143</v>
      </c>
      <c r="CU12" s="461"/>
      <c r="CV12" s="461"/>
      <c r="CW12" s="461"/>
      <c r="CX12" s="461"/>
      <c r="CY12" s="461"/>
      <c r="CZ12" s="461"/>
      <c r="DA12" s="462"/>
      <c r="DB12" s="460" t="s">
        <v>134</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144</v>
      </c>
      <c r="N13" s="512"/>
      <c r="O13" s="512"/>
      <c r="P13" s="512"/>
      <c r="Q13" s="513"/>
      <c r="R13" s="504">
        <v>9780</v>
      </c>
      <c r="S13" s="505"/>
      <c r="T13" s="505"/>
      <c r="U13" s="505"/>
      <c r="V13" s="506"/>
      <c r="W13" s="436" t="s">
        <v>145</v>
      </c>
      <c r="X13" s="437"/>
      <c r="Y13" s="437"/>
      <c r="Z13" s="437"/>
      <c r="AA13" s="437"/>
      <c r="AB13" s="427"/>
      <c r="AC13" s="471">
        <v>686</v>
      </c>
      <c r="AD13" s="472"/>
      <c r="AE13" s="472"/>
      <c r="AF13" s="472"/>
      <c r="AG13" s="514"/>
      <c r="AH13" s="471">
        <v>787</v>
      </c>
      <c r="AI13" s="472"/>
      <c r="AJ13" s="472"/>
      <c r="AK13" s="472"/>
      <c r="AL13" s="473"/>
      <c r="AM13" s="449" t="s">
        <v>146</v>
      </c>
      <c r="AN13" s="450"/>
      <c r="AO13" s="450"/>
      <c r="AP13" s="450"/>
      <c r="AQ13" s="450"/>
      <c r="AR13" s="450"/>
      <c r="AS13" s="450"/>
      <c r="AT13" s="451"/>
      <c r="AU13" s="452" t="s">
        <v>130</v>
      </c>
      <c r="AV13" s="453"/>
      <c r="AW13" s="453"/>
      <c r="AX13" s="453"/>
      <c r="AY13" s="454" t="s">
        <v>147</v>
      </c>
      <c r="AZ13" s="455"/>
      <c r="BA13" s="455"/>
      <c r="BB13" s="455"/>
      <c r="BC13" s="455"/>
      <c r="BD13" s="455"/>
      <c r="BE13" s="455"/>
      <c r="BF13" s="455"/>
      <c r="BG13" s="455"/>
      <c r="BH13" s="455"/>
      <c r="BI13" s="455"/>
      <c r="BJ13" s="455"/>
      <c r="BK13" s="455"/>
      <c r="BL13" s="455"/>
      <c r="BM13" s="456"/>
      <c r="BN13" s="420">
        <v>-471625</v>
      </c>
      <c r="BO13" s="421"/>
      <c r="BP13" s="421"/>
      <c r="BQ13" s="421"/>
      <c r="BR13" s="421"/>
      <c r="BS13" s="421"/>
      <c r="BT13" s="421"/>
      <c r="BU13" s="422"/>
      <c r="BV13" s="420">
        <v>-1084720</v>
      </c>
      <c r="BW13" s="421"/>
      <c r="BX13" s="421"/>
      <c r="BY13" s="421"/>
      <c r="BZ13" s="421"/>
      <c r="CA13" s="421"/>
      <c r="CB13" s="421"/>
      <c r="CC13" s="422"/>
      <c r="CD13" s="423" t="s">
        <v>148</v>
      </c>
      <c r="CE13" s="424"/>
      <c r="CF13" s="424"/>
      <c r="CG13" s="424"/>
      <c r="CH13" s="424"/>
      <c r="CI13" s="424"/>
      <c r="CJ13" s="424"/>
      <c r="CK13" s="424"/>
      <c r="CL13" s="424"/>
      <c r="CM13" s="424"/>
      <c r="CN13" s="424"/>
      <c r="CO13" s="424"/>
      <c r="CP13" s="424"/>
      <c r="CQ13" s="424"/>
      <c r="CR13" s="424"/>
      <c r="CS13" s="425"/>
      <c r="CT13" s="417">
        <v>3.7</v>
      </c>
      <c r="CU13" s="418"/>
      <c r="CV13" s="418"/>
      <c r="CW13" s="418"/>
      <c r="CX13" s="418"/>
      <c r="CY13" s="418"/>
      <c r="CZ13" s="418"/>
      <c r="DA13" s="419"/>
      <c r="DB13" s="417">
        <v>4.3</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149</v>
      </c>
      <c r="M14" s="502"/>
      <c r="N14" s="502"/>
      <c r="O14" s="502"/>
      <c r="P14" s="502"/>
      <c r="Q14" s="503"/>
      <c r="R14" s="504">
        <v>9999</v>
      </c>
      <c r="S14" s="505"/>
      <c r="T14" s="505"/>
      <c r="U14" s="505"/>
      <c r="V14" s="506"/>
      <c r="W14" s="410"/>
      <c r="X14" s="411"/>
      <c r="Y14" s="411"/>
      <c r="Z14" s="411"/>
      <c r="AA14" s="411"/>
      <c r="AB14" s="400"/>
      <c r="AC14" s="507">
        <v>10.7</v>
      </c>
      <c r="AD14" s="508"/>
      <c r="AE14" s="508"/>
      <c r="AF14" s="508"/>
      <c r="AG14" s="509"/>
      <c r="AH14" s="507">
        <v>13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150</v>
      </c>
      <c r="CE14" s="516"/>
      <c r="CF14" s="516"/>
      <c r="CG14" s="516"/>
      <c r="CH14" s="516"/>
      <c r="CI14" s="516"/>
      <c r="CJ14" s="516"/>
      <c r="CK14" s="516"/>
      <c r="CL14" s="516"/>
      <c r="CM14" s="516"/>
      <c r="CN14" s="516"/>
      <c r="CO14" s="516"/>
      <c r="CP14" s="516"/>
      <c r="CQ14" s="516"/>
      <c r="CR14" s="516"/>
      <c r="CS14" s="517"/>
      <c r="CT14" s="518" t="s">
        <v>143</v>
      </c>
      <c r="CU14" s="519"/>
      <c r="CV14" s="519"/>
      <c r="CW14" s="519"/>
      <c r="CX14" s="519"/>
      <c r="CY14" s="519"/>
      <c r="CZ14" s="519"/>
      <c r="DA14" s="520"/>
      <c r="DB14" s="518" t="s">
        <v>143</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151</v>
      </c>
      <c r="N15" s="512"/>
      <c r="O15" s="512"/>
      <c r="P15" s="512"/>
      <c r="Q15" s="513"/>
      <c r="R15" s="504">
        <v>9900</v>
      </c>
      <c r="S15" s="505"/>
      <c r="T15" s="505"/>
      <c r="U15" s="505"/>
      <c r="V15" s="506"/>
      <c r="W15" s="436" t="s">
        <v>152</v>
      </c>
      <c r="X15" s="437"/>
      <c r="Y15" s="437"/>
      <c r="Z15" s="437"/>
      <c r="AA15" s="437"/>
      <c r="AB15" s="427"/>
      <c r="AC15" s="471">
        <v>2669</v>
      </c>
      <c r="AD15" s="472"/>
      <c r="AE15" s="472"/>
      <c r="AF15" s="472"/>
      <c r="AG15" s="514"/>
      <c r="AH15" s="471">
        <v>2346</v>
      </c>
      <c r="AI15" s="472"/>
      <c r="AJ15" s="472"/>
      <c r="AK15" s="472"/>
      <c r="AL15" s="473"/>
      <c r="AM15" s="449"/>
      <c r="AN15" s="450"/>
      <c r="AO15" s="450"/>
      <c r="AP15" s="450"/>
      <c r="AQ15" s="450"/>
      <c r="AR15" s="450"/>
      <c r="AS15" s="450"/>
      <c r="AT15" s="451"/>
      <c r="AU15" s="452"/>
      <c r="AV15" s="453"/>
      <c r="AW15" s="453"/>
      <c r="AX15" s="453"/>
      <c r="AY15" s="380" t="s">
        <v>153</v>
      </c>
      <c r="AZ15" s="381"/>
      <c r="BA15" s="381"/>
      <c r="BB15" s="381"/>
      <c r="BC15" s="381"/>
      <c r="BD15" s="381"/>
      <c r="BE15" s="381"/>
      <c r="BF15" s="381"/>
      <c r="BG15" s="381"/>
      <c r="BH15" s="381"/>
      <c r="BI15" s="381"/>
      <c r="BJ15" s="381"/>
      <c r="BK15" s="381"/>
      <c r="BL15" s="381"/>
      <c r="BM15" s="382"/>
      <c r="BN15" s="383">
        <v>6379731</v>
      </c>
      <c r="BO15" s="384"/>
      <c r="BP15" s="384"/>
      <c r="BQ15" s="384"/>
      <c r="BR15" s="384"/>
      <c r="BS15" s="384"/>
      <c r="BT15" s="384"/>
      <c r="BU15" s="385"/>
      <c r="BV15" s="383">
        <v>6180286</v>
      </c>
      <c r="BW15" s="384"/>
      <c r="BX15" s="384"/>
      <c r="BY15" s="384"/>
      <c r="BZ15" s="384"/>
      <c r="CA15" s="384"/>
      <c r="CB15" s="384"/>
      <c r="CC15" s="385"/>
      <c r="CD15" s="521" t="s">
        <v>154</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155</v>
      </c>
      <c r="M16" s="524"/>
      <c r="N16" s="524"/>
      <c r="O16" s="524"/>
      <c r="P16" s="524"/>
      <c r="Q16" s="525"/>
      <c r="R16" s="526" t="s">
        <v>156</v>
      </c>
      <c r="S16" s="527"/>
      <c r="T16" s="527"/>
      <c r="U16" s="527"/>
      <c r="V16" s="528"/>
      <c r="W16" s="410"/>
      <c r="X16" s="411"/>
      <c r="Y16" s="411"/>
      <c r="Z16" s="411"/>
      <c r="AA16" s="411"/>
      <c r="AB16" s="400"/>
      <c r="AC16" s="507">
        <v>41.6</v>
      </c>
      <c r="AD16" s="508"/>
      <c r="AE16" s="508"/>
      <c r="AF16" s="508"/>
      <c r="AG16" s="509"/>
      <c r="AH16" s="507">
        <v>38.700000000000003</v>
      </c>
      <c r="AI16" s="508"/>
      <c r="AJ16" s="508"/>
      <c r="AK16" s="508"/>
      <c r="AL16" s="510"/>
      <c r="AM16" s="449"/>
      <c r="AN16" s="450"/>
      <c r="AO16" s="450"/>
      <c r="AP16" s="450"/>
      <c r="AQ16" s="450"/>
      <c r="AR16" s="450"/>
      <c r="AS16" s="450"/>
      <c r="AT16" s="451"/>
      <c r="AU16" s="452"/>
      <c r="AV16" s="453"/>
      <c r="AW16" s="453"/>
      <c r="AX16" s="453"/>
      <c r="AY16" s="454" t="s">
        <v>157</v>
      </c>
      <c r="AZ16" s="455"/>
      <c r="BA16" s="455"/>
      <c r="BB16" s="455"/>
      <c r="BC16" s="455"/>
      <c r="BD16" s="455"/>
      <c r="BE16" s="455"/>
      <c r="BF16" s="455"/>
      <c r="BG16" s="455"/>
      <c r="BH16" s="455"/>
      <c r="BI16" s="455"/>
      <c r="BJ16" s="455"/>
      <c r="BK16" s="455"/>
      <c r="BL16" s="455"/>
      <c r="BM16" s="456"/>
      <c r="BN16" s="420">
        <v>3884666</v>
      </c>
      <c r="BO16" s="421"/>
      <c r="BP16" s="421"/>
      <c r="BQ16" s="421"/>
      <c r="BR16" s="421"/>
      <c r="BS16" s="421"/>
      <c r="BT16" s="421"/>
      <c r="BU16" s="422"/>
      <c r="BV16" s="420">
        <v>3959803</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158</v>
      </c>
      <c r="N17" s="532"/>
      <c r="O17" s="532"/>
      <c r="P17" s="532"/>
      <c r="Q17" s="533"/>
      <c r="R17" s="526" t="s">
        <v>159</v>
      </c>
      <c r="S17" s="527"/>
      <c r="T17" s="527"/>
      <c r="U17" s="527"/>
      <c r="V17" s="528"/>
      <c r="W17" s="436" t="s">
        <v>160</v>
      </c>
      <c r="X17" s="437"/>
      <c r="Y17" s="437"/>
      <c r="Z17" s="437"/>
      <c r="AA17" s="437"/>
      <c r="AB17" s="427"/>
      <c r="AC17" s="471">
        <v>3068</v>
      </c>
      <c r="AD17" s="472"/>
      <c r="AE17" s="472"/>
      <c r="AF17" s="472"/>
      <c r="AG17" s="514"/>
      <c r="AH17" s="471">
        <v>2931</v>
      </c>
      <c r="AI17" s="472"/>
      <c r="AJ17" s="472"/>
      <c r="AK17" s="472"/>
      <c r="AL17" s="473"/>
      <c r="AM17" s="449"/>
      <c r="AN17" s="450"/>
      <c r="AO17" s="450"/>
      <c r="AP17" s="450"/>
      <c r="AQ17" s="450"/>
      <c r="AR17" s="450"/>
      <c r="AS17" s="450"/>
      <c r="AT17" s="451"/>
      <c r="AU17" s="452"/>
      <c r="AV17" s="453"/>
      <c r="AW17" s="453"/>
      <c r="AX17" s="453"/>
      <c r="AY17" s="454" t="s">
        <v>161</v>
      </c>
      <c r="AZ17" s="455"/>
      <c r="BA17" s="455"/>
      <c r="BB17" s="455"/>
      <c r="BC17" s="455"/>
      <c r="BD17" s="455"/>
      <c r="BE17" s="455"/>
      <c r="BF17" s="455"/>
      <c r="BG17" s="455"/>
      <c r="BH17" s="455"/>
      <c r="BI17" s="455"/>
      <c r="BJ17" s="455"/>
      <c r="BK17" s="455"/>
      <c r="BL17" s="455"/>
      <c r="BM17" s="456"/>
      <c r="BN17" s="420">
        <v>8401948</v>
      </c>
      <c r="BO17" s="421"/>
      <c r="BP17" s="421"/>
      <c r="BQ17" s="421"/>
      <c r="BR17" s="421"/>
      <c r="BS17" s="421"/>
      <c r="BT17" s="421"/>
      <c r="BU17" s="422"/>
      <c r="BV17" s="420">
        <v>8154517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162</v>
      </c>
      <c r="C18" s="463"/>
      <c r="D18" s="463"/>
      <c r="E18" s="543"/>
      <c r="F18" s="543"/>
      <c r="G18" s="543"/>
      <c r="H18" s="543"/>
      <c r="I18" s="543"/>
      <c r="J18" s="543"/>
      <c r="K18" s="543"/>
      <c r="L18" s="544">
        <v>252.94</v>
      </c>
      <c r="M18" s="544"/>
      <c r="N18" s="544"/>
      <c r="O18" s="544"/>
      <c r="P18" s="544"/>
      <c r="Q18" s="544"/>
      <c r="R18" s="545"/>
      <c r="S18" s="545"/>
      <c r="T18" s="545"/>
      <c r="U18" s="545"/>
      <c r="V18" s="546"/>
      <c r="W18" s="438"/>
      <c r="X18" s="439"/>
      <c r="Y18" s="439"/>
      <c r="Z18" s="439"/>
      <c r="AA18" s="439"/>
      <c r="AB18" s="430"/>
      <c r="AC18" s="547">
        <v>47.8</v>
      </c>
      <c r="AD18" s="548"/>
      <c r="AE18" s="548"/>
      <c r="AF18" s="548"/>
      <c r="AG18" s="549"/>
      <c r="AH18" s="547">
        <v>48.3</v>
      </c>
      <c r="AI18" s="548"/>
      <c r="AJ18" s="548"/>
      <c r="AK18" s="548"/>
      <c r="AL18" s="550"/>
      <c r="AM18" s="449"/>
      <c r="AN18" s="450"/>
      <c r="AO18" s="450"/>
      <c r="AP18" s="450"/>
      <c r="AQ18" s="450"/>
      <c r="AR18" s="450"/>
      <c r="AS18" s="450"/>
      <c r="AT18" s="451"/>
      <c r="AU18" s="452"/>
      <c r="AV18" s="453"/>
      <c r="AW18" s="453"/>
      <c r="AX18" s="453"/>
      <c r="AY18" s="454" t="s">
        <v>163</v>
      </c>
      <c r="AZ18" s="455"/>
      <c r="BA18" s="455"/>
      <c r="BB18" s="455"/>
      <c r="BC18" s="455"/>
      <c r="BD18" s="455"/>
      <c r="BE18" s="455"/>
      <c r="BF18" s="455"/>
      <c r="BG18" s="455"/>
      <c r="BH18" s="455"/>
      <c r="BI18" s="455"/>
      <c r="BJ18" s="455"/>
      <c r="BK18" s="455"/>
      <c r="BL18" s="455"/>
      <c r="BM18" s="456"/>
      <c r="BN18" s="420">
        <v>7275963</v>
      </c>
      <c r="BO18" s="421"/>
      <c r="BP18" s="421"/>
      <c r="BQ18" s="421"/>
      <c r="BR18" s="421"/>
      <c r="BS18" s="421"/>
      <c r="BT18" s="421"/>
      <c r="BU18" s="422"/>
      <c r="BV18" s="420">
        <v>7323772</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164</v>
      </c>
      <c r="C19" s="463"/>
      <c r="D19" s="463"/>
      <c r="E19" s="543"/>
      <c r="F19" s="543"/>
      <c r="G19" s="543"/>
      <c r="H19" s="543"/>
      <c r="I19" s="543"/>
      <c r="J19" s="543"/>
      <c r="K19" s="543"/>
      <c r="L19" s="551">
        <v>41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165</v>
      </c>
      <c r="AZ19" s="455"/>
      <c r="BA19" s="455"/>
      <c r="BB19" s="455"/>
      <c r="BC19" s="455"/>
      <c r="BD19" s="455"/>
      <c r="BE19" s="455"/>
      <c r="BF19" s="455"/>
      <c r="BG19" s="455"/>
      <c r="BH19" s="455"/>
      <c r="BI19" s="455"/>
      <c r="BJ19" s="455"/>
      <c r="BK19" s="455"/>
      <c r="BL19" s="455"/>
      <c r="BM19" s="456"/>
      <c r="BN19" s="420">
        <v>13681233</v>
      </c>
      <c r="BO19" s="421"/>
      <c r="BP19" s="421"/>
      <c r="BQ19" s="421"/>
      <c r="BR19" s="421"/>
      <c r="BS19" s="421"/>
      <c r="BT19" s="421"/>
      <c r="BU19" s="422"/>
      <c r="BV19" s="420">
        <v>14024803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166</v>
      </c>
      <c r="C20" s="463"/>
      <c r="D20" s="463"/>
      <c r="E20" s="543"/>
      <c r="F20" s="543"/>
      <c r="G20" s="543"/>
      <c r="H20" s="543"/>
      <c r="I20" s="543"/>
      <c r="J20" s="543"/>
      <c r="K20" s="543"/>
      <c r="L20" s="551">
        <v>5194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167</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168</v>
      </c>
      <c r="C22" s="564"/>
      <c r="D22" s="565"/>
      <c r="E22" s="432" t="s">
        <v>1</v>
      </c>
      <c r="F22" s="437"/>
      <c r="G22" s="437"/>
      <c r="H22" s="437"/>
      <c r="I22" s="437"/>
      <c r="J22" s="437"/>
      <c r="K22" s="427"/>
      <c r="L22" s="432" t="s">
        <v>169</v>
      </c>
      <c r="M22" s="437"/>
      <c r="N22" s="437"/>
      <c r="O22" s="437"/>
      <c r="P22" s="427"/>
      <c r="Q22" s="595" t="s">
        <v>170</v>
      </c>
      <c r="R22" s="596"/>
      <c r="S22" s="596"/>
      <c r="T22" s="596"/>
      <c r="U22" s="596"/>
      <c r="V22" s="597"/>
      <c r="W22" s="563" t="s">
        <v>171</v>
      </c>
      <c r="X22" s="564"/>
      <c r="Y22" s="565"/>
      <c r="Z22" s="432" t="s">
        <v>1</v>
      </c>
      <c r="AA22" s="437"/>
      <c r="AB22" s="437"/>
      <c r="AC22" s="437"/>
      <c r="AD22" s="437"/>
      <c r="AE22" s="437"/>
      <c r="AF22" s="437"/>
      <c r="AG22" s="427"/>
      <c r="AH22" s="601" t="s">
        <v>172</v>
      </c>
      <c r="AI22" s="437"/>
      <c r="AJ22" s="437"/>
      <c r="AK22" s="437"/>
      <c r="AL22" s="427"/>
      <c r="AM22" s="601" t="s">
        <v>173</v>
      </c>
      <c r="AN22" s="602"/>
      <c r="AO22" s="602"/>
      <c r="AP22" s="602"/>
      <c r="AQ22" s="602"/>
      <c r="AR22" s="603"/>
      <c r="AS22" s="595" t="s">
        <v>170</v>
      </c>
      <c r="AT22" s="596"/>
      <c r="AU22" s="596"/>
      <c r="AV22" s="596"/>
      <c r="AW22" s="596"/>
      <c r="AX22" s="607"/>
      <c r="AY22" s="380" t="s">
        <v>174</v>
      </c>
      <c r="AZ22" s="381"/>
      <c r="BA22" s="381"/>
      <c r="BB22" s="381"/>
      <c r="BC22" s="381"/>
      <c r="BD22" s="381"/>
      <c r="BE22" s="381"/>
      <c r="BF22" s="381"/>
      <c r="BG22" s="381"/>
      <c r="BH22" s="381"/>
      <c r="BI22" s="381"/>
      <c r="BJ22" s="381"/>
      <c r="BK22" s="381"/>
      <c r="BL22" s="381"/>
      <c r="BM22" s="382"/>
      <c r="BN22" s="383">
        <v>2270200</v>
      </c>
      <c r="BO22" s="384"/>
      <c r="BP22" s="384"/>
      <c r="BQ22" s="384"/>
      <c r="BR22" s="384"/>
      <c r="BS22" s="384"/>
      <c r="BT22" s="384"/>
      <c r="BU22" s="385"/>
      <c r="BV22" s="383">
        <v>2640265</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175</v>
      </c>
      <c r="AZ23" s="455"/>
      <c r="BA23" s="455"/>
      <c r="BB23" s="455"/>
      <c r="BC23" s="455"/>
      <c r="BD23" s="455"/>
      <c r="BE23" s="455"/>
      <c r="BF23" s="455"/>
      <c r="BG23" s="455"/>
      <c r="BH23" s="455"/>
      <c r="BI23" s="455"/>
      <c r="BJ23" s="455"/>
      <c r="BK23" s="455"/>
      <c r="BL23" s="455"/>
      <c r="BM23" s="456"/>
      <c r="BN23" s="420">
        <v>2270200</v>
      </c>
      <c r="BO23" s="421"/>
      <c r="BP23" s="421"/>
      <c r="BQ23" s="421"/>
      <c r="BR23" s="421"/>
      <c r="BS23" s="421"/>
      <c r="BT23" s="421"/>
      <c r="BU23" s="422"/>
      <c r="BV23" s="420">
        <v>2640265</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176</v>
      </c>
      <c r="F24" s="450"/>
      <c r="G24" s="450"/>
      <c r="H24" s="450"/>
      <c r="I24" s="450"/>
      <c r="J24" s="450"/>
      <c r="K24" s="451"/>
      <c r="L24" s="471">
        <v>1</v>
      </c>
      <c r="M24" s="472"/>
      <c r="N24" s="472"/>
      <c r="O24" s="472"/>
      <c r="P24" s="514"/>
      <c r="Q24" s="471">
        <v>7820</v>
      </c>
      <c r="R24" s="472"/>
      <c r="S24" s="472"/>
      <c r="T24" s="472"/>
      <c r="U24" s="472"/>
      <c r="V24" s="514"/>
      <c r="W24" s="566"/>
      <c r="X24" s="567"/>
      <c r="Y24" s="568"/>
      <c r="Z24" s="470" t="s">
        <v>177</v>
      </c>
      <c r="AA24" s="450"/>
      <c r="AB24" s="450"/>
      <c r="AC24" s="450"/>
      <c r="AD24" s="450"/>
      <c r="AE24" s="450"/>
      <c r="AF24" s="450"/>
      <c r="AG24" s="451"/>
      <c r="AH24" s="471">
        <v>182</v>
      </c>
      <c r="AI24" s="472"/>
      <c r="AJ24" s="472"/>
      <c r="AK24" s="472"/>
      <c r="AL24" s="514"/>
      <c r="AM24" s="471">
        <v>513968</v>
      </c>
      <c r="AN24" s="472"/>
      <c r="AO24" s="472"/>
      <c r="AP24" s="472"/>
      <c r="AQ24" s="472"/>
      <c r="AR24" s="514"/>
      <c r="AS24" s="471">
        <v>2824</v>
      </c>
      <c r="AT24" s="472"/>
      <c r="AU24" s="472"/>
      <c r="AV24" s="472"/>
      <c r="AW24" s="472"/>
      <c r="AX24" s="473"/>
      <c r="AY24" s="536" t="s">
        <v>178</v>
      </c>
      <c r="AZ24" s="537"/>
      <c r="BA24" s="537"/>
      <c r="BB24" s="537"/>
      <c r="BC24" s="537"/>
      <c r="BD24" s="537"/>
      <c r="BE24" s="537"/>
      <c r="BF24" s="537"/>
      <c r="BG24" s="537"/>
      <c r="BH24" s="537"/>
      <c r="BI24" s="537"/>
      <c r="BJ24" s="537"/>
      <c r="BK24" s="537"/>
      <c r="BL24" s="537"/>
      <c r="BM24" s="538"/>
      <c r="BN24" s="420">
        <v>2270200</v>
      </c>
      <c r="BO24" s="421"/>
      <c r="BP24" s="421"/>
      <c r="BQ24" s="421"/>
      <c r="BR24" s="421"/>
      <c r="BS24" s="421"/>
      <c r="BT24" s="421"/>
      <c r="BU24" s="422"/>
      <c r="BV24" s="420">
        <v>2640265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179</v>
      </c>
      <c r="F25" s="450"/>
      <c r="G25" s="450"/>
      <c r="H25" s="450"/>
      <c r="I25" s="450"/>
      <c r="J25" s="450"/>
      <c r="K25" s="451"/>
      <c r="L25" s="471">
        <v>1</v>
      </c>
      <c r="M25" s="472"/>
      <c r="N25" s="472"/>
      <c r="O25" s="472"/>
      <c r="P25" s="514"/>
      <c r="Q25" s="471">
        <v>6300</v>
      </c>
      <c r="R25" s="472"/>
      <c r="S25" s="472"/>
      <c r="T25" s="472"/>
      <c r="U25" s="472"/>
      <c r="V25" s="514"/>
      <c r="W25" s="566"/>
      <c r="X25" s="567"/>
      <c r="Y25" s="568"/>
      <c r="Z25" s="470" t="s">
        <v>180</v>
      </c>
      <c r="AA25" s="450"/>
      <c r="AB25" s="450"/>
      <c r="AC25" s="450"/>
      <c r="AD25" s="450"/>
      <c r="AE25" s="450"/>
      <c r="AF25" s="450"/>
      <c r="AG25" s="451"/>
      <c r="AH25" s="471" t="s">
        <v>134</v>
      </c>
      <c r="AI25" s="472"/>
      <c r="AJ25" s="472"/>
      <c r="AK25" s="472"/>
      <c r="AL25" s="514"/>
      <c r="AM25" s="471" t="s">
        <v>134</v>
      </c>
      <c r="AN25" s="472"/>
      <c r="AO25" s="472"/>
      <c r="AP25" s="472"/>
      <c r="AQ25" s="472"/>
      <c r="AR25" s="514"/>
      <c r="AS25" s="471" t="s">
        <v>134</v>
      </c>
      <c r="AT25" s="472"/>
      <c r="AU25" s="472"/>
      <c r="AV25" s="472"/>
      <c r="AW25" s="472"/>
      <c r="AX25" s="473"/>
      <c r="AY25" s="380" t="s">
        <v>181</v>
      </c>
      <c r="AZ25" s="381"/>
      <c r="BA25" s="381"/>
      <c r="BB25" s="381"/>
      <c r="BC25" s="381"/>
      <c r="BD25" s="381"/>
      <c r="BE25" s="381"/>
      <c r="BF25" s="381"/>
      <c r="BG25" s="381"/>
      <c r="BH25" s="381"/>
      <c r="BI25" s="381"/>
      <c r="BJ25" s="381"/>
      <c r="BK25" s="381"/>
      <c r="BL25" s="381"/>
      <c r="BM25" s="382"/>
      <c r="BN25" s="383">
        <v>2873145</v>
      </c>
      <c r="BO25" s="384"/>
      <c r="BP25" s="384"/>
      <c r="BQ25" s="384"/>
      <c r="BR25" s="384"/>
      <c r="BS25" s="384"/>
      <c r="BT25" s="384"/>
      <c r="BU25" s="385"/>
      <c r="BV25" s="383">
        <v>2268707</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182</v>
      </c>
      <c r="F26" s="450"/>
      <c r="G26" s="450"/>
      <c r="H26" s="450"/>
      <c r="I26" s="450"/>
      <c r="J26" s="450"/>
      <c r="K26" s="451"/>
      <c r="L26" s="471">
        <v>1</v>
      </c>
      <c r="M26" s="472"/>
      <c r="N26" s="472"/>
      <c r="O26" s="472"/>
      <c r="P26" s="514"/>
      <c r="Q26" s="471">
        <v>5670</v>
      </c>
      <c r="R26" s="472"/>
      <c r="S26" s="472"/>
      <c r="T26" s="472"/>
      <c r="U26" s="472"/>
      <c r="V26" s="514"/>
      <c r="W26" s="566"/>
      <c r="X26" s="567"/>
      <c r="Y26" s="568"/>
      <c r="Z26" s="470" t="s">
        <v>183</v>
      </c>
      <c r="AA26" s="572"/>
      <c r="AB26" s="572"/>
      <c r="AC26" s="572"/>
      <c r="AD26" s="572"/>
      <c r="AE26" s="572"/>
      <c r="AF26" s="572"/>
      <c r="AG26" s="573"/>
      <c r="AH26" s="471">
        <v>1</v>
      </c>
      <c r="AI26" s="472"/>
      <c r="AJ26" s="472"/>
      <c r="AK26" s="472"/>
      <c r="AL26" s="514"/>
      <c r="AM26" s="471" t="s">
        <v>184</v>
      </c>
      <c r="AN26" s="472"/>
      <c r="AO26" s="472"/>
      <c r="AP26" s="472"/>
      <c r="AQ26" s="472"/>
      <c r="AR26" s="514"/>
      <c r="AS26" s="471" t="s">
        <v>184</v>
      </c>
      <c r="AT26" s="472"/>
      <c r="AU26" s="472"/>
      <c r="AV26" s="472"/>
      <c r="AW26" s="472"/>
      <c r="AX26" s="473"/>
      <c r="AY26" s="423" t="s">
        <v>185</v>
      </c>
      <c r="AZ26" s="424"/>
      <c r="BA26" s="424"/>
      <c r="BB26" s="424"/>
      <c r="BC26" s="424"/>
      <c r="BD26" s="424"/>
      <c r="BE26" s="424"/>
      <c r="BF26" s="424"/>
      <c r="BG26" s="424"/>
      <c r="BH26" s="424"/>
      <c r="BI26" s="424"/>
      <c r="BJ26" s="424"/>
      <c r="BK26" s="424"/>
      <c r="BL26" s="424"/>
      <c r="BM26" s="425"/>
      <c r="BN26" s="420" t="s">
        <v>134</v>
      </c>
      <c r="BO26" s="421"/>
      <c r="BP26" s="421"/>
      <c r="BQ26" s="421"/>
      <c r="BR26" s="421"/>
      <c r="BS26" s="421"/>
      <c r="BT26" s="421"/>
      <c r="BU26" s="422"/>
      <c r="BV26" s="420" t="s">
        <v>134</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186</v>
      </c>
      <c r="F27" s="450"/>
      <c r="G27" s="450"/>
      <c r="H27" s="450"/>
      <c r="I27" s="450"/>
      <c r="J27" s="450"/>
      <c r="K27" s="451"/>
      <c r="L27" s="471">
        <v>1</v>
      </c>
      <c r="M27" s="472"/>
      <c r="N27" s="472"/>
      <c r="O27" s="472"/>
      <c r="P27" s="514"/>
      <c r="Q27" s="471">
        <v>2910</v>
      </c>
      <c r="R27" s="472"/>
      <c r="S27" s="472"/>
      <c r="T27" s="472"/>
      <c r="U27" s="472"/>
      <c r="V27" s="514"/>
      <c r="W27" s="566"/>
      <c r="X27" s="567"/>
      <c r="Y27" s="568"/>
      <c r="Z27" s="470" t="s">
        <v>187</v>
      </c>
      <c r="AA27" s="450"/>
      <c r="AB27" s="450"/>
      <c r="AC27" s="450"/>
      <c r="AD27" s="450"/>
      <c r="AE27" s="450"/>
      <c r="AF27" s="450"/>
      <c r="AG27" s="451"/>
      <c r="AH27" s="471">
        <v>11</v>
      </c>
      <c r="AI27" s="472"/>
      <c r="AJ27" s="472"/>
      <c r="AK27" s="472"/>
      <c r="AL27" s="514"/>
      <c r="AM27" s="471">
        <v>34007</v>
      </c>
      <c r="AN27" s="472"/>
      <c r="AO27" s="472"/>
      <c r="AP27" s="472"/>
      <c r="AQ27" s="472"/>
      <c r="AR27" s="514"/>
      <c r="AS27" s="471">
        <v>3092</v>
      </c>
      <c r="AT27" s="472"/>
      <c r="AU27" s="472"/>
      <c r="AV27" s="472"/>
      <c r="AW27" s="472"/>
      <c r="AX27" s="473"/>
      <c r="AY27" s="515" t="s">
        <v>188</v>
      </c>
      <c r="AZ27" s="516"/>
      <c r="BA27" s="516"/>
      <c r="BB27" s="516"/>
      <c r="BC27" s="516"/>
      <c r="BD27" s="516"/>
      <c r="BE27" s="516"/>
      <c r="BF27" s="516"/>
      <c r="BG27" s="516"/>
      <c r="BH27" s="516"/>
      <c r="BI27" s="516"/>
      <c r="BJ27" s="516"/>
      <c r="BK27" s="516"/>
      <c r="BL27" s="516"/>
      <c r="BM27" s="517"/>
      <c r="BN27" s="539">
        <v>95257</v>
      </c>
      <c r="BO27" s="540"/>
      <c r="BP27" s="540"/>
      <c r="BQ27" s="540"/>
      <c r="BR27" s="540"/>
      <c r="BS27" s="540"/>
      <c r="BT27" s="540"/>
      <c r="BU27" s="541"/>
      <c r="BV27" s="539">
        <v>95256</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189</v>
      </c>
      <c r="F28" s="450"/>
      <c r="G28" s="450"/>
      <c r="H28" s="450"/>
      <c r="I28" s="450"/>
      <c r="J28" s="450"/>
      <c r="K28" s="451"/>
      <c r="L28" s="471">
        <v>1</v>
      </c>
      <c r="M28" s="472"/>
      <c r="N28" s="472"/>
      <c r="O28" s="472"/>
      <c r="P28" s="514"/>
      <c r="Q28" s="471">
        <v>2590</v>
      </c>
      <c r="R28" s="472"/>
      <c r="S28" s="472"/>
      <c r="T28" s="472"/>
      <c r="U28" s="472"/>
      <c r="V28" s="514"/>
      <c r="W28" s="566"/>
      <c r="X28" s="567"/>
      <c r="Y28" s="568"/>
      <c r="Z28" s="470" t="s">
        <v>190</v>
      </c>
      <c r="AA28" s="450"/>
      <c r="AB28" s="450"/>
      <c r="AC28" s="450"/>
      <c r="AD28" s="450"/>
      <c r="AE28" s="450"/>
      <c r="AF28" s="450"/>
      <c r="AG28" s="451"/>
      <c r="AH28" s="471" t="s">
        <v>133</v>
      </c>
      <c r="AI28" s="472"/>
      <c r="AJ28" s="472"/>
      <c r="AK28" s="472"/>
      <c r="AL28" s="514"/>
      <c r="AM28" s="471" t="s">
        <v>134</v>
      </c>
      <c r="AN28" s="472"/>
      <c r="AO28" s="472"/>
      <c r="AP28" s="472"/>
      <c r="AQ28" s="472"/>
      <c r="AR28" s="514"/>
      <c r="AS28" s="471" t="s">
        <v>134</v>
      </c>
      <c r="AT28" s="472"/>
      <c r="AU28" s="472"/>
      <c r="AV28" s="472"/>
      <c r="AW28" s="472"/>
      <c r="AX28" s="473"/>
      <c r="AY28" s="574" t="s">
        <v>191</v>
      </c>
      <c r="AZ28" s="575"/>
      <c r="BA28" s="575"/>
      <c r="BB28" s="576"/>
      <c r="BC28" s="380" t="s">
        <v>50</v>
      </c>
      <c r="BD28" s="381"/>
      <c r="BE28" s="381"/>
      <c r="BF28" s="381"/>
      <c r="BG28" s="381"/>
      <c r="BH28" s="381"/>
      <c r="BI28" s="381"/>
      <c r="BJ28" s="381"/>
      <c r="BK28" s="381"/>
      <c r="BL28" s="381"/>
      <c r="BM28" s="382"/>
      <c r="BN28" s="383">
        <v>4209590</v>
      </c>
      <c r="BO28" s="384"/>
      <c r="BP28" s="384"/>
      <c r="BQ28" s="384"/>
      <c r="BR28" s="384"/>
      <c r="BS28" s="384"/>
      <c r="BT28" s="384"/>
      <c r="BU28" s="385"/>
      <c r="BV28" s="383">
        <v>4704362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192</v>
      </c>
      <c r="F29" s="450"/>
      <c r="G29" s="450"/>
      <c r="H29" s="450"/>
      <c r="I29" s="450"/>
      <c r="J29" s="450"/>
      <c r="K29" s="451"/>
      <c r="L29" s="471">
        <v>16</v>
      </c>
      <c r="M29" s="472"/>
      <c r="N29" s="472"/>
      <c r="O29" s="472"/>
      <c r="P29" s="514"/>
      <c r="Q29" s="471">
        <v>2520</v>
      </c>
      <c r="R29" s="472"/>
      <c r="S29" s="472"/>
      <c r="T29" s="472"/>
      <c r="U29" s="472"/>
      <c r="V29" s="514"/>
      <c r="W29" s="569"/>
      <c r="X29" s="570"/>
      <c r="Y29" s="571"/>
      <c r="Z29" s="470" t="s">
        <v>193</v>
      </c>
      <c r="AA29" s="450"/>
      <c r="AB29" s="450"/>
      <c r="AC29" s="450"/>
      <c r="AD29" s="450"/>
      <c r="AE29" s="450"/>
      <c r="AF29" s="450"/>
      <c r="AG29" s="451"/>
      <c r="AH29" s="471">
        <v>193</v>
      </c>
      <c r="AI29" s="472"/>
      <c r="AJ29" s="472"/>
      <c r="AK29" s="472"/>
      <c r="AL29" s="514"/>
      <c r="AM29" s="471">
        <v>547975</v>
      </c>
      <c r="AN29" s="472"/>
      <c r="AO29" s="472"/>
      <c r="AP29" s="472"/>
      <c r="AQ29" s="472"/>
      <c r="AR29" s="514"/>
      <c r="AS29" s="471">
        <v>2839</v>
      </c>
      <c r="AT29" s="472"/>
      <c r="AU29" s="472"/>
      <c r="AV29" s="472"/>
      <c r="AW29" s="472"/>
      <c r="AX29" s="473"/>
      <c r="AY29" s="577"/>
      <c r="AZ29" s="578"/>
      <c r="BA29" s="578"/>
      <c r="BB29" s="579"/>
      <c r="BC29" s="454" t="s">
        <v>194</v>
      </c>
      <c r="BD29" s="455"/>
      <c r="BE29" s="455"/>
      <c r="BF29" s="455"/>
      <c r="BG29" s="455"/>
      <c r="BH29" s="455"/>
      <c r="BI29" s="455"/>
      <c r="BJ29" s="455"/>
      <c r="BK29" s="455"/>
      <c r="BL29" s="455"/>
      <c r="BM29" s="456"/>
      <c r="BN29" s="420">
        <v>939527</v>
      </c>
      <c r="BO29" s="421"/>
      <c r="BP29" s="421"/>
      <c r="BQ29" s="421"/>
      <c r="BR29" s="421"/>
      <c r="BS29" s="421"/>
      <c r="BT29" s="421"/>
      <c r="BU29" s="422"/>
      <c r="BV29" s="420">
        <v>1135179</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195</v>
      </c>
      <c r="X30" s="588"/>
      <c r="Y30" s="588"/>
      <c r="Z30" s="588"/>
      <c r="AA30" s="588"/>
      <c r="AB30" s="588"/>
      <c r="AC30" s="588"/>
      <c r="AD30" s="588"/>
      <c r="AE30" s="588"/>
      <c r="AF30" s="588"/>
      <c r="AG30" s="589"/>
      <c r="AH30" s="547">
        <v>101.1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5042058</v>
      </c>
      <c r="BO30" s="540"/>
      <c r="BP30" s="540"/>
      <c r="BQ30" s="540"/>
      <c r="BR30" s="540"/>
      <c r="BS30" s="540"/>
      <c r="BT30" s="540"/>
      <c r="BU30" s="541"/>
      <c r="BV30" s="539">
        <v>3902308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196</v>
      </c>
      <c r="D32" s="583"/>
      <c r="E32" s="583"/>
      <c r="F32" s="583"/>
      <c r="G32" s="583"/>
      <c r="H32" s="583"/>
      <c r="I32" s="583"/>
      <c r="J32" s="583"/>
      <c r="K32" s="583"/>
      <c r="L32" s="583"/>
      <c r="M32" s="583"/>
      <c r="N32" s="583"/>
      <c r="O32" s="583"/>
      <c r="P32" s="583"/>
      <c r="Q32" s="583"/>
      <c r="R32" s="583"/>
      <c r="S32" s="583"/>
      <c r="U32" s="424" t="s">
        <v>197</v>
      </c>
      <c r="V32" s="424"/>
      <c r="W32" s="424"/>
      <c r="X32" s="424"/>
      <c r="Y32" s="424"/>
      <c r="Z32" s="424"/>
      <c r="AA32" s="424"/>
      <c r="AB32" s="424"/>
      <c r="AC32" s="424"/>
      <c r="AD32" s="424"/>
      <c r="AE32" s="424"/>
      <c r="AF32" s="424"/>
      <c r="AG32" s="424"/>
      <c r="AH32" s="424"/>
      <c r="AI32" s="424"/>
      <c r="AJ32" s="424"/>
      <c r="AK32" s="424"/>
      <c r="AM32" s="424" t="s">
        <v>198</v>
      </c>
      <c r="AN32" s="424"/>
      <c r="AO32" s="424"/>
      <c r="AP32" s="424"/>
      <c r="AQ32" s="424"/>
      <c r="AR32" s="424"/>
      <c r="AS32" s="424"/>
      <c r="AT32" s="424"/>
      <c r="AU32" s="424"/>
      <c r="AV32" s="424"/>
      <c r="AW32" s="424"/>
      <c r="AX32" s="424"/>
      <c r="AY32" s="424"/>
      <c r="AZ32" s="424"/>
      <c r="BA32" s="424"/>
      <c r="BB32" s="424"/>
      <c r="BC32" s="424"/>
      <c r="BE32" s="424" t="s">
        <v>199</v>
      </c>
      <c r="BF32" s="424"/>
      <c r="BG32" s="424"/>
      <c r="BH32" s="424"/>
      <c r="BI32" s="424"/>
      <c r="BJ32" s="424"/>
      <c r="BK32" s="424"/>
      <c r="BL32" s="424"/>
      <c r="BM32" s="424"/>
      <c r="BN32" s="424"/>
      <c r="BO32" s="424"/>
      <c r="BP32" s="424"/>
      <c r="BQ32" s="424"/>
      <c r="BR32" s="424"/>
      <c r="BS32" s="424"/>
      <c r="BT32" s="424"/>
      <c r="BU32" s="424"/>
      <c r="BW32" s="424" t="s">
        <v>200</v>
      </c>
      <c r="BX32" s="424"/>
      <c r="BY32" s="424"/>
      <c r="BZ32" s="424"/>
      <c r="CA32" s="424"/>
      <c r="CB32" s="424"/>
      <c r="CC32" s="424"/>
      <c r="CD32" s="424"/>
      <c r="CE32" s="424"/>
      <c r="CF32" s="424"/>
      <c r="CG32" s="424"/>
      <c r="CH32" s="424"/>
      <c r="CI32" s="424"/>
      <c r="CJ32" s="424"/>
      <c r="CK32" s="424"/>
      <c r="CL32" s="424"/>
      <c r="CM32" s="424"/>
      <c r="CO32" s="424" t="s">
        <v>201</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202</v>
      </c>
      <c r="D33" s="444"/>
      <c r="E33" s="409" t="s">
        <v>203</v>
      </c>
      <c r="F33" s="409"/>
      <c r="G33" s="409"/>
      <c r="H33" s="409"/>
      <c r="I33" s="409"/>
      <c r="J33" s="409"/>
      <c r="K33" s="409"/>
      <c r="L33" s="409"/>
      <c r="M33" s="409"/>
      <c r="N33" s="409"/>
      <c r="O33" s="409"/>
      <c r="P33" s="409"/>
      <c r="Q33" s="409"/>
      <c r="R33" s="409"/>
      <c r="S33" s="409"/>
      <c r="T33" s="179"/>
      <c r="U33" s="444" t="s">
        <v>202</v>
      </c>
      <c r="V33" s="444"/>
      <c r="W33" s="409" t="s">
        <v>203</v>
      </c>
      <c r="X33" s="409"/>
      <c r="Y33" s="409"/>
      <c r="Z33" s="409"/>
      <c r="AA33" s="409"/>
      <c r="AB33" s="409"/>
      <c r="AC33" s="409"/>
      <c r="AD33" s="409"/>
      <c r="AE33" s="409"/>
      <c r="AF33" s="409"/>
      <c r="AG33" s="409"/>
      <c r="AH33" s="409"/>
      <c r="AI33" s="409"/>
      <c r="AJ33" s="409"/>
      <c r="AK33" s="409"/>
      <c r="AL33" s="179"/>
      <c r="AM33" s="444" t="s">
        <v>202</v>
      </c>
      <c r="AN33" s="444"/>
      <c r="AO33" s="409" t="s">
        <v>204</v>
      </c>
      <c r="AP33" s="409"/>
      <c r="AQ33" s="409"/>
      <c r="AR33" s="409"/>
      <c r="AS33" s="409"/>
      <c r="AT33" s="409"/>
      <c r="AU33" s="409"/>
      <c r="AV33" s="409"/>
      <c r="AW33" s="409"/>
      <c r="AX33" s="409"/>
      <c r="AY33" s="409"/>
      <c r="AZ33" s="409"/>
      <c r="BA33" s="409"/>
      <c r="BB33" s="409"/>
      <c r="BC33" s="409"/>
      <c r="BD33" s="185"/>
      <c r="BE33" s="409" t="s">
        <v>205</v>
      </c>
      <c r="BF33" s="409"/>
      <c r="BG33" s="409" t="s">
        <v>206</v>
      </c>
      <c r="BH33" s="409"/>
      <c r="BI33" s="409"/>
      <c r="BJ33" s="409"/>
      <c r="BK33" s="409"/>
      <c r="BL33" s="409"/>
      <c r="BM33" s="409"/>
      <c r="BN33" s="409"/>
      <c r="BO33" s="409"/>
      <c r="BP33" s="409"/>
      <c r="BQ33" s="409"/>
      <c r="BR33" s="409"/>
      <c r="BS33" s="409"/>
      <c r="BT33" s="409"/>
      <c r="BU33" s="409"/>
      <c r="BV33" s="185"/>
      <c r="BW33" s="444" t="s">
        <v>205</v>
      </c>
      <c r="BX33" s="444"/>
      <c r="BY33" s="409" t="s">
        <v>207</v>
      </c>
      <c r="BZ33" s="409"/>
      <c r="CA33" s="409"/>
      <c r="CB33" s="409"/>
      <c r="CC33" s="409"/>
      <c r="CD33" s="409"/>
      <c r="CE33" s="409"/>
      <c r="CF33" s="409"/>
      <c r="CG33" s="409"/>
      <c r="CH33" s="409"/>
      <c r="CI33" s="409"/>
      <c r="CJ33" s="409"/>
      <c r="CK33" s="409"/>
      <c r="CL33" s="409"/>
      <c r="CM33" s="409"/>
      <c r="CN33" s="179"/>
      <c r="CO33" s="444" t="s">
        <v>202</v>
      </c>
      <c r="CP33" s="444"/>
      <c r="CQ33" s="409" t="s">
        <v>208</v>
      </c>
      <c r="CR33" s="409"/>
      <c r="CS33" s="409"/>
      <c r="CT33" s="409"/>
      <c r="CU33" s="409"/>
      <c r="CV33" s="409"/>
      <c r="CW33" s="409"/>
      <c r="CX33" s="409"/>
      <c r="CY33" s="409"/>
      <c r="CZ33" s="409"/>
      <c r="DA33" s="409"/>
      <c r="DB33" s="409"/>
      <c r="DC33" s="409"/>
      <c r="DD33" s="409"/>
      <c r="DE33" s="409"/>
      <c r="DF33" s="179"/>
      <c r="DG33" s="609" t="s">
        <v>209</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北部上北広域事務組合（一般会計）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19</v>
      </c>
      <c r="CP34" s="610"/>
      <c r="CQ34" s="611" t="str">
        <f>IF('各会計、関係団体の財政状況及び健全化判断比率'!BS7="","",'各会計、関係団体の財政状況及び健全化判断比率'!BS7)</f>
        <v>六ヶ所村地域振興開発</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国民健康保険特別会計（施設勘定）</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農業集落排水事業会計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北部上北広域事務組合（病院事業会計）</v>
      </c>
      <c r="BZ35" s="611"/>
      <c r="CA35" s="611"/>
      <c r="CB35" s="611"/>
      <c r="CC35" s="611"/>
      <c r="CD35" s="611"/>
      <c r="CE35" s="611"/>
      <c r="CF35" s="611"/>
      <c r="CG35" s="611"/>
      <c r="CH35" s="611"/>
      <c r="CI35" s="611"/>
      <c r="CJ35" s="611"/>
      <c r="CK35" s="611"/>
      <c r="CL35" s="611"/>
      <c r="CM35" s="611"/>
      <c r="CN35" s="175"/>
      <c r="CO35" s="610">
        <f t="shared" ref="CO35:CO43" si="3">IF(CQ35="","",CO34+1)</f>
        <v>20</v>
      </c>
      <c r="CP35" s="610"/>
      <c r="CQ35" s="611" t="str">
        <f>IF('各会計、関係団体の財政状況及び健全化判断比率'!BS8="","",'各会計、関係団体の財政状況及び健全化判断比率'!BS8)</f>
        <v>六ヶ所村文化振興公社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上北地方教育・福祉事務組合</v>
      </c>
      <c r="BZ36" s="611"/>
      <c r="CA36" s="611"/>
      <c r="CB36" s="611"/>
      <c r="CC36" s="611"/>
      <c r="CD36" s="611"/>
      <c r="CE36" s="611"/>
      <c r="CF36" s="611"/>
      <c r="CG36" s="611"/>
      <c r="CH36" s="611"/>
      <c r="CI36" s="611"/>
      <c r="CJ36" s="611"/>
      <c r="CK36" s="611"/>
      <c r="CL36" s="611"/>
      <c r="CM36" s="611"/>
      <c r="CN36" s="175"/>
      <c r="CO36" s="610">
        <f t="shared" si="3"/>
        <v>21</v>
      </c>
      <c r="CP36" s="610"/>
      <c r="CQ36" s="611" t="str">
        <f>IF('各会計、関係団体の財政状況及び健全化判断比率'!BS9="","",'各会計、関係団体の財政状況及び健全化判断比率'!BS9)</f>
        <v>六ヶ所村農業総合公社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介護保険特別会計（保険事業勘定）</v>
      </c>
      <c r="X37" s="611"/>
      <c r="Y37" s="611"/>
      <c r="Z37" s="611"/>
      <c r="AA37" s="611"/>
      <c r="AB37" s="611"/>
      <c r="AC37" s="611"/>
      <c r="AD37" s="611"/>
      <c r="AE37" s="611"/>
      <c r="AF37" s="611"/>
      <c r="AG37" s="611"/>
      <c r="AH37" s="611"/>
      <c r="AI37" s="611"/>
      <c r="AJ37" s="611"/>
      <c r="AK37" s="611"/>
      <c r="AL37" s="175"/>
      <c r="AM37" s="610">
        <f t="shared" si="0"/>
        <v>9</v>
      </c>
      <c r="AN37" s="610"/>
      <c r="AO37" s="611" t="str">
        <f>IF('各会計、関係団体の財政状況及び健全化判断比率'!B35="","",'各会計、関係団体の財政状況及び健全化判断比率'!B35)</f>
        <v>工業用水道事業会計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下北地域広域行政事務組合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青森県市町村総合事務組合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青森県市町村職員退職手当組合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青森県後期高齢者医療広域連合（一般会計）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青森県後期高齢者医療広域連合
（後期高齢者医療特別会計）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青森県交通災害共済組合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MEuSHHAZx+rtN42CxVJ6XRiW5qDdmbVQSMkD+OQql5zfp1Z7dNJMwfwCBXriDC/qfPm7976i6OR3sxelfnQ1dA==" saltValue="MxZ5E9vyeGkHfKzMif5g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7963171</v>
      </c>
      <c r="S5" s="626"/>
      <c r="T5" s="626"/>
      <c r="U5" s="626"/>
      <c r="V5" s="626"/>
      <c r="W5" s="626"/>
      <c r="X5" s="626"/>
      <c r="Y5" s="627"/>
      <c r="Z5" s="628">
        <v>51.7</v>
      </c>
      <c r="AA5" s="628"/>
      <c r="AB5" s="628"/>
      <c r="AC5" s="628"/>
      <c r="AD5" s="629">
        <v>7963171</v>
      </c>
      <c r="AE5" s="629"/>
      <c r="AF5" s="629"/>
      <c r="AG5" s="629"/>
      <c r="AH5" s="629"/>
      <c r="AI5" s="629"/>
      <c r="AJ5" s="629"/>
      <c r="AK5" s="629"/>
      <c r="AL5" s="630">
        <v>92.1</v>
      </c>
      <c r="AM5" s="631"/>
      <c r="AN5" s="631"/>
      <c r="AO5" s="632"/>
      <c r="AP5" s="622" t="s">
        <v>233</v>
      </c>
      <c r="AQ5" s="623"/>
      <c r="AR5" s="623"/>
      <c r="AS5" s="623"/>
      <c r="AT5" s="623"/>
      <c r="AU5" s="623"/>
      <c r="AV5" s="623"/>
      <c r="AW5" s="623"/>
      <c r="AX5" s="623"/>
      <c r="AY5" s="623"/>
      <c r="AZ5" s="623"/>
      <c r="BA5" s="623"/>
      <c r="BB5" s="623"/>
      <c r="BC5" s="623"/>
      <c r="BD5" s="623"/>
      <c r="BE5" s="623"/>
      <c r="BF5" s="624"/>
      <c r="BG5" s="636">
        <v>7963171</v>
      </c>
      <c r="BH5" s="637"/>
      <c r="BI5" s="637"/>
      <c r="BJ5" s="637"/>
      <c r="BK5" s="637"/>
      <c r="BL5" s="637"/>
      <c r="BM5" s="637"/>
      <c r="BN5" s="638"/>
      <c r="BO5" s="639">
        <v>100</v>
      </c>
      <c r="BP5" s="639"/>
      <c r="BQ5" s="639"/>
      <c r="BR5" s="639"/>
      <c r="BS5" s="640" t="s">
        <v>234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235</v>
      </c>
      <c r="CS5" s="619"/>
      <c r="CT5" s="619"/>
      <c r="CU5" s="619"/>
      <c r="CV5" s="619"/>
      <c r="CW5" s="619"/>
      <c r="CX5" s="619"/>
      <c r="CY5" s="620"/>
      <c r="CZ5" s="618" t="s">
        <v>226</v>
      </c>
      <c r="DA5" s="619"/>
      <c r="DB5" s="619"/>
      <c r="DC5" s="620"/>
      <c r="DD5" s="618" t="s">
        <v>236</v>
      </c>
      <c r="DE5" s="619"/>
      <c r="DF5" s="619"/>
      <c r="DG5" s="619"/>
      <c r="DH5" s="619"/>
      <c r="DI5" s="619"/>
      <c r="DJ5" s="619"/>
      <c r="DK5" s="619"/>
      <c r="DL5" s="619"/>
      <c r="DM5" s="619"/>
      <c r="DN5" s="619"/>
      <c r="DO5" s="619"/>
      <c r="DP5" s="620"/>
      <c r="DQ5" s="618" t="s">
        <v>237</v>
      </c>
      <c r="DR5" s="619"/>
      <c r="DS5" s="619"/>
      <c r="DT5" s="619"/>
      <c r="DU5" s="619"/>
      <c r="DV5" s="619"/>
      <c r="DW5" s="619"/>
      <c r="DX5" s="619"/>
      <c r="DY5" s="619"/>
      <c r="DZ5" s="619"/>
      <c r="EA5" s="619"/>
      <c r="EB5" s="619"/>
      <c r="EC5" s="620"/>
    </row>
    <row r="6" spans="2:143" ht="11.25" customHeight="1" x14ac:dyDescent="0.15">
      <c r="B6" s="633" t="s">
        <v>238</v>
      </c>
      <c r="C6" s="634"/>
      <c r="D6" s="634"/>
      <c r="E6" s="634"/>
      <c r="F6" s="634"/>
      <c r="G6" s="634"/>
      <c r="H6" s="634"/>
      <c r="I6" s="634"/>
      <c r="J6" s="634"/>
      <c r="K6" s="634"/>
      <c r="L6" s="634"/>
      <c r="M6" s="634"/>
      <c r="N6" s="634"/>
      <c r="O6" s="634"/>
      <c r="P6" s="634"/>
      <c r="Q6" s="635"/>
      <c r="R6" s="636">
        <v>68353</v>
      </c>
      <c r="S6" s="637"/>
      <c r="T6" s="637"/>
      <c r="U6" s="637"/>
      <c r="V6" s="637"/>
      <c r="W6" s="637"/>
      <c r="X6" s="637"/>
      <c r="Y6" s="638"/>
      <c r="Z6" s="639">
        <v>0.4</v>
      </c>
      <c r="AA6" s="639"/>
      <c r="AB6" s="639"/>
      <c r="AC6" s="639"/>
      <c r="AD6" s="640">
        <v>68353</v>
      </c>
      <c r="AE6" s="640"/>
      <c r="AF6" s="640"/>
      <c r="AG6" s="640"/>
      <c r="AH6" s="640"/>
      <c r="AI6" s="640"/>
      <c r="AJ6" s="640"/>
      <c r="AK6" s="640"/>
      <c r="AL6" s="641">
        <v>0.8</v>
      </c>
      <c r="AM6" s="642"/>
      <c r="AN6" s="642"/>
      <c r="AO6" s="643"/>
      <c r="AP6" s="633" t="s">
        <v>239</v>
      </c>
      <c r="AQ6" s="634"/>
      <c r="AR6" s="634"/>
      <c r="AS6" s="634"/>
      <c r="AT6" s="634"/>
      <c r="AU6" s="634"/>
      <c r="AV6" s="634"/>
      <c r="AW6" s="634"/>
      <c r="AX6" s="634"/>
      <c r="AY6" s="634"/>
      <c r="AZ6" s="634"/>
      <c r="BA6" s="634"/>
      <c r="BB6" s="634"/>
      <c r="BC6" s="634"/>
      <c r="BD6" s="634"/>
      <c r="BE6" s="634"/>
      <c r="BF6" s="635"/>
      <c r="BG6" s="636">
        <v>7963171</v>
      </c>
      <c r="BH6" s="637"/>
      <c r="BI6" s="637"/>
      <c r="BJ6" s="637"/>
      <c r="BK6" s="637"/>
      <c r="BL6" s="637"/>
      <c r="BM6" s="637"/>
      <c r="BN6" s="638"/>
      <c r="BO6" s="639">
        <v>100</v>
      </c>
      <c r="BP6" s="639"/>
      <c r="BQ6" s="639"/>
      <c r="BR6" s="639"/>
      <c r="BS6" s="640" t="s">
        <v>234</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133387</v>
      </c>
      <c r="CS6" s="637"/>
      <c r="CT6" s="637"/>
      <c r="CU6" s="637"/>
      <c r="CV6" s="637"/>
      <c r="CW6" s="637"/>
      <c r="CX6" s="637"/>
      <c r="CY6" s="638"/>
      <c r="CZ6" s="630">
        <v>0.9</v>
      </c>
      <c r="DA6" s="631"/>
      <c r="DB6" s="631"/>
      <c r="DC6" s="647"/>
      <c r="DD6" s="645" t="s">
        <v>234</v>
      </c>
      <c r="DE6" s="637"/>
      <c r="DF6" s="637"/>
      <c r="DG6" s="637"/>
      <c r="DH6" s="637"/>
      <c r="DI6" s="637"/>
      <c r="DJ6" s="637"/>
      <c r="DK6" s="637"/>
      <c r="DL6" s="637"/>
      <c r="DM6" s="637"/>
      <c r="DN6" s="637"/>
      <c r="DO6" s="637"/>
      <c r="DP6" s="638"/>
      <c r="DQ6" s="645">
        <v>133387</v>
      </c>
      <c r="DR6" s="637"/>
      <c r="DS6" s="637"/>
      <c r="DT6" s="637"/>
      <c r="DU6" s="637"/>
      <c r="DV6" s="637"/>
      <c r="DW6" s="637"/>
      <c r="DX6" s="637"/>
      <c r="DY6" s="637"/>
      <c r="DZ6" s="637"/>
      <c r="EA6" s="637"/>
      <c r="EB6" s="637"/>
      <c r="EC6" s="646"/>
    </row>
    <row r="7" spans="2:143" ht="11.25" customHeight="1" x14ac:dyDescent="0.15">
      <c r="B7" s="633" t="s">
        <v>241</v>
      </c>
      <c r="C7" s="634"/>
      <c r="D7" s="634"/>
      <c r="E7" s="634"/>
      <c r="F7" s="634"/>
      <c r="G7" s="634"/>
      <c r="H7" s="634"/>
      <c r="I7" s="634"/>
      <c r="J7" s="634"/>
      <c r="K7" s="634"/>
      <c r="L7" s="634"/>
      <c r="M7" s="634"/>
      <c r="N7" s="634"/>
      <c r="O7" s="634"/>
      <c r="P7" s="634"/>
      <c r="Q7" s="635"/>
      <c r="R7" s="636">
        <v>678</v>
      </c>
      <c r="S7" s="637"/>
      <c r="T7" s="637"/>
      <c r="U7" s="637"/>
      <c r="V7" s="637"/>
      <c r="W7" s="637"/>
      <c r="X7" s="637"/>
      <c r="Y7" s="638"/>
      <c r="Z7" s="639">
        <v>0</v>
      </c>
      <c r="AA7" s="639"/>
      <c r="AB7" s="639"/>
      <c r="AC7" s="639"/>
      <c r="AD7" s="640">
        <v>678</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1171345</v>
      </c>
      <c r="BH7" s="637"/>
      <c r="BI7" s="637"/>
      <c r="BJ7" s="637"/>
      <c r="BK7" s="637"/>
      <c r="BL7" s="637"/>
      <c r="BM7" s="637"/>
      <c r="BN7" s="638"/>
      <c r="BO7" s="639">
        <v>14.7</v>
      </c>
      <c r="BP7" s="639"/>
      <c r="BQ7" s="639"/>
      <c r="BR7" s="639"/>
      <c r="BS7" s="640" t="s">
        <v>243</v>
      </c>
      <c r="BT7" s="640"/>
      <c r="BU7" s="640"/>
      <c r="BV7" s="640"/>
      <c r="BW7" s="640"/>
      <c r="BX7" s="640"/>
      <c r="BY7" s="640"/>
      <c r="BZ7" s="640"/>
      <c r="CA7" s="640"/>
      <c r="CB7" s="644"/>
      <c r="CD7" s="633" t="s">
        <v>244</v>
      </c>
      <c r="CE7" s="634"/>
      <c r="CF7" s="634"/>
      <c r="CG7" s="634"/>
      <c r="CH7" s="634"/>
      <c r="CI7" s="634"/>
      <c r="CJ7" s="634"/>
      <c r="CK7" s="634"/>
      <c r="CL7" s="634"/>
      <c r="CM7" s="634"/>
      <c r="CN7" s="634"/>
      <c r="CO7" s="634"/>
      <c r="CP7" s="634"/>
      <c r="CQ7" s="635"/>
      <c r="CR7" s="636">
        <v>2914256</v>
      </c>
      <c r="CS7" s="637"/>
      <c r="CT7" s="637"/>
      <c r="CU7" s="637"/>
      <c r="CV7" s="637"/>
      <c r="CW7" s="637"/>
      <c r="CX7" s="637"/>
      <c r="CY7" s="638"/>
      <c r="CZ7" s="639">
        <v>19.399999999999999</v>
      </c>
      <c r="DA7" s="639"/>
      <c r="DB7" s="639"/>
      <c r="DC7" s="639"/>
      <c r="DD7" s="645">
        <v>279361</v>
      </c>
      <c r="DE7" s="637"/>
      <c r="DF7" s="637"/>
      <c r="DG7" s="637"/>
      <c r="DH7" s="637"/>
      <c r="DI7" s="637"/>
      <c r="DJ7" s="637"/>
      <c r="DK7" s="637"/>
      <c r="DL7" s="637"/>
      <c r="DM7" s="637"/>
      <c r="DN7" s="637"/>
      <c r="DO7" s="637"/>
      <c r="DP7" s="638"/>
      <c r="DQ7" s="645">
        <v>2741636</v>
      </c>
      <c r="DR7" s="637"/>
      <c r="DS7" s="637"/>
      <c r="DT7" s="637"/>
      <c r="DU7" s="637"/>
      <c r="DV7" s="637"/>
      <c r="DW7" s="637"/>
      <c r="DX7" s="637"/>
      <c r="DY7" s="637"/>
      <c r="DZ7" s="637"/>
      <c r="EA7" s="637"/>
      <c r="EB7" s="637"/>
      <c r="EC7" s="646"/>
    </row>
    <row r="8" spans="2:143" ht="11.25" customHeight="1" x14ac:dyDescent="0.15">
      <c r="B8" s="633" t="s">
        <v>245</v>
      </c>
      <c r="C8" s="634"/>
      <c r="D8" s="634"/>
      <c r="E8" s="634"/>
      <c r="F8" s="634"/>
      <c r="G8" s="634"/>
      <c r="H8" s="634"/>
      <c r="I8" s="634"/>
      <c r="J8" s="634"/>
      <c r="K8" s="634"/>
      <c r="L8" s="634"/>
      <c r="M8" s="634"/>
      <c r="N8" s="634"/>
      <c r="O8" s="634"/>
      <c r="P8" s="634"/>
      <c r="Q8" s="635"/>
      <c r="R8" s="636">
        <v>3900</v>
      </c>
      <c r="S8" s="637"/>
      <c r="T8" s="637"/>
      <c r="U8" s="637"/>
      <c r="V8" s="637"/>
      <c r="W8" s="637"/>
      <c r="X8" s="637"/>
      <c r="Y8" s="638"/>
      <c r="Z8" s="639">
        <v>0</v>
      </c>
      <c r="AA8" s="639"/>
      <c r="AB8" s="639"/>
      <c r="AC8" s="639"/>
      <c r="AD8" s="640">
        <v>3900</v>
      </c>
      <c r="AE8" s="640"/>
      <c r="AF8" s="640"/>
      <c r="AG8" s="640"/>
      <c r="AH8" s="640"/>
      <c r="AI8" s="640"/>
      <c r="AJ8" s="640"/>
      <c r="AK8" s="640"/>
      <c r="AL8" s="641">
        <v>0</v>
      </c>
      <c r="AM8" s="642"/>
      <c r="AN8" s="642"/>
      <c r="AO8" s="643"/>
      <c r="AP8" s="633" t="s">
        <v>246</v>
      </c>
      <c r="AQ8" s="634"/>
      <c r="AR8" s="634"/>
      <c r="AS8" s="634"/>
      <c r="AT8" s="634"/>
      <c r="AU8" s="634"/>
      <c r="AV8" s="634"/>
      <c r="AW8" s="634"/>
      <c r="AX8" s="634"/>
      <c r="AY8" s="634"/>
      <c r="AZ8" s="634"/>
      <c r="BA8" s="634"/>
      <c r="BB8" s="634"/>
      <c r="BC8" s="634"/>
      <c r="BD8" s="634"/>
      <c r="BE8" s="634"/>
      <c r="BF8" s="635"/>
      <c r="BG8" s="636">
        <v>19498</v>
      </c>
      <c r="BH8" s="637"/>
      <c r="BI8" s="637"/>
      <c r="BJ8" s="637"/>
      <c r="BK8" s="637"/>
      <c r="BL8" s="637"/>
      <c r="BM8" s="637"/>
      <c r="BN8" s="638"/>
      <c r="BO8" s="639">
        <v>0.2</v>
      </c>
      <c r="BP8" s="639"/>
      <c r="BQ8" s="639"/>
      <c r="BR8" s="639"/>
      <c r="BS8" s="640" t="s">
        <v>234</v>
      </c>
      <c r="BT8" s="640"/>
      <c r="BU8" s="640"/>
      <c r="BV8" s="640"/>
      <c r="BW8" s="640"/>
      <c r="BX8" s="640"/>
      <c r="BY8" s="640"/>
      <c r="BZ8" s="640"/>
      <c r="CA8" s="640"/>
      <c r="CB8" s="644"/>
      <c r="CD8" s="633" t="s">
        <v>247</v>
      </c>
      <c r="CE8" s="634"/>
      <c r="CF8" s="634"/>
      <c r="CG8" s="634"/>
      <c r="CH8" s="634"/>
      <c r="CI8" s="634"/>
      <c r="CJ8" s="634"/>
      <c r="CK8" s="634"/>
      <c r="CL8" s="634"/>
      <c r="CM8" s="634"/>
      <c r="CN8" s="634"/>
      <c r="CO8" s="634"/>
      <c r="CP8" s="634"/>
      <c r="CQ8" s="635"/>
      <c r="CR8" s="636">
        <v>2348896</v>
      </c>
      <c r="CS8" s="637"/>
      <c r="CT8" s="637"/>
      <c r="CU8" s="637"/>
      <c r="CV8" s="637"/>
      <c r="CW8" s="637"/>
      <c r="CX8" s="637"/>
      <c r="CY8" s="638"/>
      <c r="CZ8" s="639">
        <v>15.6</v>
      </c>
      <c r="DA8" s="639"/>
      <c r="DB8" s="639"/>
      <c r="DC8" s="639"/>
      <c r="DD8" s="645">
        <v>71991</v>
      </c>
      <c r="DE8" s="637"/>
      <c r="DF8" s="637"/>
      <c r="DG8" s="637"/>
      <c r="DH8" s="637"/>
      <c r="DI8" s="637"/>
      <c r="DJ8" s="637"/>
      <c r="DK8" s="637"/>
      <c r="DL8" s="637"/>
      <c r="DM8" s="637"/>
      <c r="DN8" s="637"/>
      <c r="DO8" s="637"/>
      <c r="DP8" s="638"/>
      <c r="DQ8" s="645">
        <v>1614824</v>
      </c>
      <c r="DR8" s="637"/>
      <c r="DS8" s="637"/>
      <c r="DT8" s="637"/>
      <c r="DU8" s="637"/>
      <c r="DV8" s="637"/>
      <c r="DW8" s="637"/>
      <c r="DX8" s="637"/>
      <c r="DY8" s="637"/>
      <c r="DZ8" s="637"/>
      <c r="EA8" s="637"/>
      <c r="EB8" s="637"/>
      <c r="EC8" s="646"/>
    </row>
    <row r="9" spans="2:143" ht="11.25" customHeight="1" x14ac:dyDescent="0.15">
      <c r="B9" s="633" t="s">
        <v>248</v>
      </c>
      <c r="C9" s="634"/>
      <c r="D9" s="634"/>
      <c r="E9" s="634"/>
      <c r="F9" s="634"/>
      <c r="G9" s="634"/>
      <c r="H9" s="634"/>
      <c r="I9" s="634"/>
      <c r="J9" s="634"/>
      <c r="K9" s="634"/>
      <c r="L9" s="634"/>
      <c r="M9" s="634"/>
      <c r="N9" s="634"/>
      <c r="O9" s="634"/>
      <c r="P9" s="634"/>
      <c r="Q9" s="635"/>
      <c r="R9" s="636">
        <v>2623</v>
      </c>
      <c r="S9" s="637"/>
      <c r="T9" s="637"/>
      <c r="U9" s="637"/>
      <c r="V9" s="637"/>
      <c r="W9" s="637"/>
      <c r="X9" s="637"/>
      <c r="Y9" s="638"/>
      <c r="Z9" s="639">
        <v>0</v>
      </c>
      <c r="AA9" s="639"/>
      <c r="AB9" s="639"/>
      <c r="AC9" s="639"/>
      <c r="AD9" s="640">
        <v>2623</v>
      </c>
      <c r="AE9" s="640"/>
      <c r="AF9" s="640"/>
      <c r="AG9" s="640"/>
      <c r="AH9" s="640"/>
      <c r="AI9" s="640"/>
      <c r="AJ9" s="640"/>
      <c r="AK9" s="640"/>
      <c r="AL9" s="641">
        <v>0</v>
      </c>
      <c r="AM9" s="642"/>
      <c r="AN9" s="642"/>
      <c r="AO9" s="643"/>
      <c r="AP9" s="633" t="s">
        <v>249</v>
      </c>
      <c r="AQ9" s="634"/>
      <c r="AR9" s="634"/>
      <c r="AS9" s="634"/>
      <c r="AT9" s="634"/>
      <c r="AU9" s="634"/>
      <c r="AV9" s="634"/>
      <c r="AW9" s="634"/>
      <c r="AX9" s="634"/>
      <c r="AY9" s="634"/>
      <c r="AZ9" s="634"/>
      <c r="BA9" s="634"/>
      <c r="BB9" s="634"/>
      <c r="BC9" s="634"/>
      <c r="BD9" s="634"/>
      <c r="BE9" s="634"/>
      <c r="BF9" s="635"/>
      <c r="BG9" s="636">
        <v>623619</v>
      </c>
      <c r="BH9" s="637"/>
      <c r="BI9" s="637"/>
      <c r="BJ9" s="637"/>
      <c r="BK9" s="637"/>
      <c r="BL9" s="637"/>
      <c r="BM9" s="637"/>
      <c r="BN9" s="638"/>
      <c r="BO9" s="639">
        <v>7.8</v>
      </c>
      <c r="BP9" s="639"/>
      <c r="BQ9" s="639"/>
      <c r="BR9" s="639"/>
      <c r="BS9" s="640" t="s">
        <v>234</v>
      </c>
      <c r="BT9" s="640"/>
      <c r="BU9" s="640"/>
      <c r="BV9" s="640"/>
      <c r="BW9" s="640"/>
      <c r="BX9" s="640"/>
      <c r="BY9" s="640"/>
      <c r="BZ9" s="640"/>
      <c r="CA9" s="640"/>
      <c r="CB9" s="644"/>
      <c r="CD9" s="633" t="s">
        <v>250</v>
      </c>
      <c r="CE9" s="634"/>
      <c r="CF9" s="634"/>
      <c r="CG9" s="634"/>
      <c r="CH9" s="634"/>
      <c r="CI9" s="634"/>
      <c r="CJ9" s="634"/>
      <c r="CK9" s="634"/>
      <c r="CL9" s="634"/>
      <c r="CM9" s="634"/>
      <c r="CN9" s="634"/>
      <c r="CO9" s="634"/>
      <c r="CP9" s="634"/>
      <c r="CQ9" s="635"/>
      <c r="CR9" s="636">
        <v>1274672</v>
      </c>
      <c r="CS9" s="637"/>
      <c r="CT9" s="637"/>
      <c r="CU9" s="637"/>
      <c r="CV9" s="637"/>
      <c r="CW9" s="637"/>
      <c r="CX9" s="637"/>
      <c r="CY9" s="638"/>
      <c r="CZ9" s="639">
        <v>8.5</v>
      </c>
      <c r="DA9" s="639"/>
      <c r="DB9" s="639"/>
      <c r="DC9" s="639"/>
      <c r="DD9" s="645">
        <v>124691</v>
      </c>
      <c r="DE9" s="637"/>
      <c r="DF9" s="637"/>
      <c r="DG9" s="637"/>
      <c r="DH9" s="637"/>
      <c r="DI9" s="637"/>
      <c r="DJ9" s="637"/>
      <c r="DK9" s="637"/>
      <c r="DL9" s="637"/>
      <c r="DM9" s="637"/>
      <c r="DN9" s="637"/>
      <c r="DO9" s="637"/>
      <c r="DP9" s="638"/>
      <c r="DQ9" s="645">
        <v>1121351</v>
      </c>
      <c r="DR9" s="637"/>
      <c r="DS9" s="637"/>
      <c r="DT9" s="637"/>
      <c r="DU9" s="637"/>
      <c r="DV9" s="637"/>
      <c r="DW9" s="637"/>
      <c r="DX9" s="637"/>
      <c r="DY9" s="637"/>
      <c r="DZ9" s="637"/>
      <c r="EA9" s="637"/>
      <c r="EB9" s="637"/>
      <c r="EC9" s="646"/>
    </row>
    <row r="10" spans="2:143" ht="11.25" customHeight="1" x14ac:dyDescent="0.15">
      <c r="B10" s="633" t="s">
        <v>251</v>
      </c>
      <c r="C10" s="634"/>
      <c r="D10" s="634"/>
      <c r="E10" s="634"/>
      <c r="F10" s="634"/>
      <c r="G10" s="634"/>
      <c r="H10" s="634"/>
      <c r="I10" s="634"/>
      <c r="J10" s="634"/>
      <c r="K10" s="634"/>
      <c r="L10" s="634"/>
      <c r="M10" s="634"/>
      <c r="N10" s="634"/>
      <c r="O10" s="634"/>
      <c r="P10" s="634"/>
      <c r="Q10" s="635"/>
      <c r="R10" s="636" t="s">
        <v>234</v>
      </c>
      <c r="S10" s="637"/>
      <c r="T10" s="637"/>
      <c r="U10" s="637"/>
      <c r="V10" s="637"/>
      <c r="W10" s="637"/>
      <c r="X10" s="637"/>
      <c r="Y10" s="638"/>
      <c r="Z10" s="639" t="s">
        <v>234</v>
      </c>
      <c r="AA10" s="639"/>
      <c r="AB10" s="639"/>
      <c r="AC10" s="639"/>
      <c r="AD10" s="640" t="s">
        <v>234</v>
      </c>
      <c r="AE10" s="640"/>
      <c r="AF10" s="640"/>
      <c r="AG10" s="640"/>
      <c r="AH10" s="640"/>
      <c r="AI10" s="640"/>
      <c r="AJ10" s="640"/>
      <c r="AK10" s="640"/>
      <c r="AL10" s="641" t="s">
        <v>234</v>
      </c>
      <c r="AM10" s="642"/>
      <c r="AN10" s="642"/>
      <c r="AO10" s="643"/>
      <c r="AP10" s="633" t="s">
        <v>252</v>
      </c>
      <c r="AQ10" s="634"/>
      <c r="AR10" s="634"/>
      <c r="AS10" s="634"/>
      <c r="AT10" s="634"/>
      <c r="AU10" s="634"/>
      <c r="AV10" s="634"/>
      <c r="AW10" s="634"/>
      <c r="AX10" s="634"/>
      <c r="AY10" s="634"/>
      <c r="AZ10" s="634"/>
      <c r="BA10" s="634"/>
      <c r="BB10" s="634"/>
      <c r="BC10" s="634"/>
      <c r="BD10" s="634"/>
      <c r="BE10" s="634"/>
      <c r="BF10" s="635"/>
      <c r="BG10" s="636">
        <v>97807</v>
      </c>
      <c r="BH10" s="637"/>
      <c r="BI10" s="637"/>
      <c r="BJ10" s="637"/>
      <c r="BK10" s="637"/>
      <c r="BL10" s="637"/>
      <c r="BM10" s="637"/>
      <c r="BN10" s="638"/>
      <c r="BO10" s="639">
        <v>1.2</v>
      </c>
      <c r="BP10" s="639"/>
      <c r="BQ10" s="639"/>
      <c r="BR10" s="639"/>
      <c r="BS10" s="640" t="s">
        <v>234</v>
      </c>
      <c r="BT10" s="640"/>
      <c r="BU10" s="640"/>
      <c r="BV10" s="640"/>
      <c r="BW10" s="640"/>
      <c r="BX10" s="640"/>
      <c r="BY10" s="640"/>
      <c r="BZ10" s="640"/>
      <c r="CA10" s="640"/>
      <c r="CB10" s="644"/>
      <c r="CD10" s="633" t="s">
        <v>253</v>
      </c>
      <c r="CE10" s="634"/>
      <c r="CF10" s="634"/>
      <c r="CG10" s="634"/>
      <c r="CH10" s="634"/>
      <c r="CI10" s="634"/>
      <c r="CJ10" s="634"/>
      <c r="CK10" s="634"/>
      <c r="CL10" s="634"/>
      <c r="CM10" s="634"/>
      <c r="CN10" s="634"/>
      <c r="CO10" s="634"/>
      <c r="CP10" s="634"/>
      <c r="CQ10" s="635"/>
      <c r="CR10" s="636" t="s">
        <v>234</v>
      </c>
      <c r="CS10" s="637"/>
      <c r="CT10" s="637"/>
      <c r="CU10" s="637"/>
      <c r="CV10" s="637"/>
      <c r="CW10" s="637"/>
      <c r="CX10" s="637"/>
      <c r="CY10" s="638"/>
      <c r="CZ10" s="639" t="s">
        <v>234</v>
      </c>
      <c r="DA10" s="639"/>
      <c r="DB10" s="639"/>
      <c r="DC10" s="639"/>
      <c r="DD10" s="645" t="s">
        <v>234</v>
      </c>
      <c r="DE10" s="637"/>
      <c r="DF10" s="637"/>
      <c r="DG10" s="637"/>
      <c r="DH10" s="637"/>
      <c r="DI10" s="637"/>
      <c r="DJ10" s="637"/>
      <c r="DK10" s="637"/>
      <c r="DL10" s="637"/>
      <c r="DM10" s="637"/>
      <c r="DN10" s="637"/>
      <c r="DO10" s="637"/>
      <c r="DP10" s="638"/>
      <c r="DQ10" s="645" t="s">
        <v>234</v>
      </c>
      <c r="DR10" s="637"/>
      <c r="DS10" s="637"/>
      <c r="DT10" s="637"/>
      <c r="DU10" s="637"/>
      <c r="DV10" s="637"/>
      <c r="DW10" s="637"/>
      <c r="DX10" s="637"/>
      <c r="DY10" s="637"/>
      <c r="DZ10" s="637"/>
      <c r="EA10" s="637"/>
      <c r="EB10" s="637"/>
      <c r="EC10" s="646"/>
    </row>
    <row r="11" spans="2:143" ht="11.25" customHeight="1" x14ac:dyDescent="0.15">
      <c r="B11" s="633" t="s">
        <v>254</v>
      </c>
      <c r="C11" s="634"/>
      <c r="D11" s="634"/>
      <c r="E11" s="634"/>
      <c r="F11" s="634"/>
      <c r="G11" s="634"/>
      <c r="H11" s="634"/>
      <c r="I11" s="634"/>
      <c r="J11" s="634"/>
      <c r="K11" s="634"/>
      <c r="L11" s="634"/>
      <c r="M11" s="634"/>
      <c r="N11" s="634"/>
      <c r="O11" s="634"/>
      <c r="P11" s="634"/>
      <c r="Q11" s="635"/>
      <c r="R11" s="636">
        <v>324434</v>
      </c>
      <c r="S11" s="637"/>
      <c r="T11" s="637"/>
      <c r="U11" s="637"/>
      <c r="V11" s="637"/>
      <c r="W11" s="637"/>
      <c r="X11" s="637"/>
      <c r="Y11" s="638"/>
      <c r="Z11" s="641">
        <v>2.1</v>
      </c>
      <c r="AA11" s="642"/>
      <c r="AB11" s="642"/>
      <c r="AC11" s="648"/>
      <c r="AD11" s="645">
        <v>324434</v>
      </c>
      <c r="AE11" s="637"/>
      <c r="AF11" s="637"/>
      <c r="AG11" s="637"/>
      <c r="AH11" s="637"/>
      <c r="AI11" s="637"/>
      <c r="AJ11" s="637"/>
      <c r="AK11" s="638"/>
      <c r="AL11" s="641">
        <v>3.8</v>
      </c>
      <c r="AM11" s="642"/>
      <c r="AN11" s="642"/>
      <c r="AO11" s="643"/>
      <c r="AP11" s="633" t="s">
        <v>255</v>
      </c>
      <c r="AQ11" s="634"/>
      <c r="AR11" s="634"/>
      <c r="AS11" s="634"/>
      <c r="AT11" s="634"/>
      <c r="AU11" s="634"/>
      <c r="AV11" s="634"/>
      <c r="AW11" s="634"/>
      <c r="AX11" s="634"/>
      <c r="AY11" s="634"/>
      <c r="AZ11" s="634"/>
      <c r="BA11" s="634"/>
      <c r="BB11" s="634"/>
      <c r="BC11" s="634"/>
      <c r="BD11" s="634"/>
      <c r="BE11" s="634"/>
      <c r="BF11" s="635"/>
      <c r="BG11" s="636">
        <v>430421</v>
      </c>
      <c r="BH11" s="637"/>
      <c r="BI11" s="637"/>
      <c r="BJ11" s="637"/>
      <c r="BK11" s="637"/>
      <c r="BL11" s="637"/>
      <c r="BM11" s="637"/>
      <c r="BN11" s="638"/>
      <c r="BO11" s="639">
        <v>5.4</v>
      </c>
      <c r="BP11" s="639"/>
      <c r="BQ11" s="639"/>
      <c r="BR11" s="639"/>
      <c r="BS11" s="640" t="s">
        <v>234</v>
      </c>
      <c r="BT11" s="640"/>
      <c r="BU11" s="640"/>
      <c r="BV11" s="640"/>
      <c r="BW11" s="640"/>
      <c r="BX11" s="640"/>
      <c r="BY11" s="640"/>
      <c r="BZ11" s="640"/>
      <c r="CA11" s="640"/>
      <c r="CB11" s="644"/>
      <c r="CD11" s="633" t="s">
        <v>256</v>
      </c>
      <c r="CE11" s="634"/>
      <c r="CF11" s="634"/>
      <c r="CG11" s="634"/>
      <c r="CH11" s="634"/>
      <c r="CI11" s="634"/>
      <c r="CJ11" s="634"/>
      <c r="CK11" s="634"/>
      <c r="CL11" s="634"/>
      <c r="CM11" s="634"/>
      <c r="CN11" s="634"/>
      <c r="CO11" s="634"/>
      <c r="CP11" s="634"/>
      <c r="CQ11" s="635"/>
      <c r="CR11" s="636">
        <v>839605</v>
      </c>
      <c r="CS11" s="637"/>
      <c r="CT11" s="637"/>
      <c r="CU11" s="637"/>
      <c r="CV11" s="637"/>
      <c r="CW11" s="637"/>
      <c r="CX11" s="637"/>
      <c r="CY11" s="638"/>
      <c r="CZ11" s="639">
        <v>5.6</v>
      </c>
      <c r="DA11" s="639"/>
      <c r="DB11" s="639"/>
      <c r="DC11" s="639"/>
      <c r="DD11" s="645">
        <v>315431</v>
      </c>
      <c r="DE11" s="637"/>
      <c r="DF11" s="637"/>
      <c r="DG11" s="637"/>
      <c r="DH11" s="637"/>
      <c r="DI11" s="637"/>
      <c r="DJ11" s="637"/>
      <c r="DK11" s="637"/>
      <c r="DL11" s="637"/>
      <c r="DM11" s="637"/>
      <c r="DN11" s="637"/>
      <c r="DO11" s="637"/>
      <c r="DP11" s="638"/>
      <c r="DQ11" s="645">
        <v>660176</v>
      </c>
      <c r="DR11" s="637"/>
      <c r="DS11" s="637"/>
      <c r="DT11" s="637"/>
      <c r="DU11" s="637"/>
      <c r="DV11" s="637"/>
      <c r="DW11" s="637"/>
      <c r="DX11" s="637"/>
      <c r="DY11" s="637"/>
      <c r="DZ11" s="637"/>
      <c r="EA11" s="637"/>
      <c r="EB11" s="637"/>
      <c r="EC11" s="646"/>
    </row>
    <row r="12" spans="2:143" ht="11.25" customHeight="1" x14ac:dyDescent="0.15">
      <c r="B12" s="633" t="s">
        <v>257</v>
      </c>
      <c r="C12" s="634"/>
      <c r="D12" s="634"/>
      <c r="E12" s="634"/>
      <c r="F12" s="634"/>
      <c r="G12" s="634"/>
      <c r="H12" s="634"/>
      <c r="I12" s="634"/>
      <c r="J12" s="634"/>
      <c r="K12" s="634"/>
      <c r="L12" s="634"/>
      <c r="M12" s="634"/>
      <c r="N12" s="634"/>
      <c r="O12" s="634"/>
      <c r="P12" s="634"/>
      <c r="Q12" s="635"/>
      <c r="R12" s="636">
        <v>3216</v>
      </c>
      <c r="S12" s="637"/>
      <c r="T12" s="637"/>
      <c r="U12" s="637"/>
      <c r="V12" s="637"/>
      <c r="W12" s="637"/>
      <c r="X12" s="637"/>
      <c r="Y12" s="638"/>
      <c r="Z12" s="639">
        <v>0</v>
      </c>
      <c r="AA12" s="639"/>
      <c r="AB12" s="639"/>
      <c r="AC12" s="639"/>
      <c r="AD12" s="640">
        <v>3216</v>
      </c>
      <c r="AE12" s="640"/>
      <c r="AF12" s="640"/>
      <c r="AG12" s="640"/>
      <c r="AH12" s="640"/>
      <c r="AI12" s="640"/>
      <c r="AJ12" s="640"/>
      <c r="AK12" s="640"/>
      <c r="AL12" s="641">
        <v>0</v>
      </c>
      <c r="AM12" s="642"/>
      <c r="AN12" s="642"/>
      <c r="AO12" s="643"/>
      <c r="AP12" s="633" t="s">
        <v>258</v>
      </c>
      <c r="AQ12" s="634"/>
      <c r="AR12" s="634"/>
      <c r="AS12" s="634"/>
      <c r="AT12" s="634"/>
      <c r="AU12" s="634"/>
      <c r="AV12" s="634"/>
      <c r="AW12" s="634"/>
      <c r="AX12" s="634"/>
      <c r="AY12" s="634"/>
      <c r="AZ12" s="634"/>
      <c r="BA12" s="634"/>
      <c r="BB12" s="634"/>
      <c r="BC12" s="634"/>
      <c r="BD12" s="634"/>
      <c r="BE12" s="634"/>
      <c r="BF12" s="635"/>
      <c r="BG12" s="636">
        <v>6597254</v>
      </c>
      <c r="BH12" s="637"/>
      <c r="BI12" s="637"/>
      <c r="BJ12" s="637"/>
      <c r="BK12" s="637"/>
      <c r="BL12" s="637"/>
      <c r="BM12" s="637"/>
      <c r="BN12" s="638"/>
      <c r="BO12" s="639">
        <v>82.8</v>
      </c>
      <c r="BP12" s="639"/>
      <c r="BQ12" s="639"/>
      <c r="BR12" s="639"/>
      <c r="BS12" s="640" t="s">
        <v>234</v>
      </c>
      <c r="BT12" s="640"/>
      <c r="BU12" s="640"/>
      <c r="BV12" s="640"/>
      <c r="BW12" s="640"/>
      <c r="BX12" s="640"/>
      <c r="BY12" s="640"/>
      <c r="BZ12" s="640"/>
      <c r="CA12" s="640"/>
      <c r="CB12" s="644"/>
      <c r="CD12" s="633" t="s">
        <v>259</v>
      </c>
      <c r="CE12" s="634"/>
      <c r="CF12" s="634"/>
      <c r="CG12" s="634"/>
      <c r="CH12" s="634"/>
      <c r="CI12" s="634"/>
      <c r="CJ12" s="634"/>
      <c r="CK12" s="634"/>
      <c r="CL12" s="634"/>
      <c r="CM12" s="634"/>
      <c r="CN12" s="634"/>
      <c r="CO12" s="634"/>
      <c r="CP12" s="634"/>
      <c r="CQ12" s="635"/>
      <c r="CR12" s="636">
        <v>554612</v>
      </c>
      <c r="CS12" s="637"/>
      <c r="CT12" s="637"/>
      <c r="CU12" s="637"/>
      <c r="CV12" s="637"/>
      <c r="CW12" s="637"/>
      <c r="CX12" s="637"/>
      <c r="CY12" s="638"/>
      <c r="CZ12" s="639">
        <v>3.7</v>
      </c>
      <c r="DA12" s="639"/>
      <c r="DB12" s="639"/>
      <c r="DC12" s="639"/>
      <c r="DD12" s="645">
        <v>16039</v>
      </c>
      <c r="DE12" s="637"/>
      <c r="DF12" s="637"/>
      <c r="DG12" s="637"/>
      <c r="DH12" s="637"/>
      <c r="DI12" s="637"/>
      <c r="DJ12" s="637"/>
      <c r="DK12" s="637"/>
      <c r="DL12" s="637"/>
      <c r="DM12" s="637"/>
      <c r="DN12" s="637"/>
      <c r="DO12" s="637"/>
      <c r="DP12" s="638"/>
      <c r="DQ12" s="645">
        <v>411822</v>
      </c>
      <c r="DR12" s="637"/>
      <c r="DS12" s="637"/>
      <c r="DT12" s="637"/>
      <c r="DU12" s="637"/>
      <c r="DV12" s="637"/>
      <c r="DW12" s="637"/>
      <c r="DX12" s="637"/>
      <c r="DY12" s="637"/>
      <c r="DZ12" s="637"/>
      <c r="EA12" s="637"/>
      <c r="EB12" s="637"/>
      <c r="EC12" s="646"/>
    </row>
    <row r="13" spans="2:143" ht="11.25" customHeight="1" x14ac:dyDescent="0.15">
      <c r="B13" s="633" t="s">
        <v>260</v>
      </c>
      <c r="C13" s="634"/>
      <c r="D13" s="634"/>
      <c r="E13" s="634"/>
      <c r="F13" s="634"/>
      <c r="G13" s="634"/>
      <c r="H13" s="634"/>
      <c r="I13" s="634"/>
      <c r="J13" s="634"/>
      <c r="K13" s="634"/>
      <c r="L13" s="634"/>
      <c r="M13" s="634"/>
      <c r="N13" s="634"/>
      <c r="O13" s="634"/>
      <c r="P13" s="634"/>
      <c r="Q13" s="635"/>
      <c r="R13" s="636" t="s">
        <v>243</v>
      </c>
      <c r="S13" s="637"/>
      <c r="T13" s="637"/>
      <c r="U13" s="637"/>
      <c r="V13" s="637"/>
      <c r="W13" s="637"/>
      <c r="X13" s="637"/>
      <c r="Y13" s="638"/>
      <c r="Z13" s="639" t="s">
        <v>234</v>
      </c>
      <c r="AA13" s="639"/>
      <c r="AB13" s="639"/>
      <c r="AC13" s="639"/>
      <c r="AD13" s="640" t="s">
        <v>234</v>
      </c>
      <c r="AE13" s="640"/>
      <c r="AF13" s="640"/>
      <c r="AG13" s="640"/>
      <c r="AH13" s="640"/>
      <c r="AI13" s="640"/>
      <c r="AJ13" s="640"/>
      <c r="AK13" s="640"/>
      <c r="AL13" s="641" t="s">
        <v>234</v>
      </c>
      <c r="AM13" s="642"/>
      <c r="AN13" s="642"/>
      <c r="AO13" s="643"/>
      <c r="AP13" s="633" t="s">
        <v>261</v>
      </c>
      <c r="AQ13" s="634"/>
      <c r="AR13" s="634"/>
      <c r="AS13" s="634"/>
      <c r="AT13" s="634"/>
      <c r="AU13" s="634"/>
      <c r="AV13" s="634"/>
      <c r="AW13" s="634"/>
      <c r="AX13" s="634"/>
      <c r="AY13" s="634"/>
      <c r="AZ13" s="634"/>
      <c r="BA13" s="634"/>
      <c r="BB13" s="634"/>
      <c r="BC13" s="634"/>
      <c r="BD13" s="634"/>
      <c r="BE13" s="634"/>
      <c r="BF13" s="635"/>
      <c r="BG13" s="636">
        <v>6412058</v>
      </c>
      <c r="BH13" s="637"/>
      <c r="BI13" s="637"/>
      <c r="BJ13" s="637"/>
      <c r="BK13" s="637"/>
      <c r="BL13" s="637"/>
      <c r="BM13" s="637"/>
      <c r="BN13" s="638"/>
      <c r="BO13" s="639">
        <v>80.5</v>
      </c>
      <c r="BP13" s="639"/>
      <c r="BQ13" s="639"/>
      <c r="BR13" s="639"/>
      <c r="BS13" s="640" t="s">
        <v>234</v>
      </c>
      <c r="BT13" s="640"/>
      <c r="BU13" s="640"/>
      <c r="BV13" s="640"/>
      <c r="BW13" s="640"/>
      <c r="BX13" s="640"/>
      <c r="BY13" s="640"/>
      <c r="BZ13" s="640"/>
      <c r="CA13" s="640"/>
      <c r="CB13" s="644"/>
      <c r="CD13" s="633" t="s">
        <v>262</v>
      </c>
      <c r="CE13" s="634"/>
      <c r="CF13" s="634"/>
      <c r="CG13" s="634"/>
      <c r="CH13" s="634"/>
      <c r="CI13" s="634"/>
      <c r="CJ13" s="634"/>
      <c r="CK13" s="634"/>
      <c r="CL13" s="634"/>
      <c r="CM13" s="634"/>
      <c r="CN13" s="634"/>
      <c r="CO13" s="634"/>
      <c r="CP13" s="634"/>
      <c r="CQ13" s="635"/>
      <c r="CR13" s="636">
        <v>3053481</v>
      </c>
      <c r="CS13" s="637"/>
      <c r="CT13" s="637"/>
      <c r="CU13" s="637"/>
      <c r="CV13" s="637"/>
      <c r="CW13" s="637"/>
      <c r="CX13" s="637"/>
      <c r="CY13" s="638"/>
      <c r="CZ13" s="639">
        <v>20.3</v>
      </c>
      <c r="DA13" s="639"/>
      <c r="DB13" s="639"/>
      <c r="DC13" s="639"/>
      <c r="DD13" s="645">
        <v>1747430</v>
      </c>
      <c r="DE13" s="637"/>
      <c r="DF13" s="637"/>
      <c r="DG13" s="637"/>
      <c r="DH13" s="637"/>
      <c r="DI13" s="637"/>
      <c r="DJ13" s="637"/>
      <c r="DK13" s="637"/>
      <c r="DL13" s="637"/>
      <c r="DM13" s="637"/>
      <c r="DN13" s="637"/>
      <c r="DO13" s="637"/>
      <c r="DP13" s="638"/>
      <c r="DQ13" s="645">
        <v>2997807</v>
      </c>
      <c r="DR13" s="637"/>
      <c r="DS13" s="637"/>
      <c r="DT13" s="637"/>
      <c r="DU13" s="637"/>
      <c r="DV13" s="637"/>
      <c r="DW13" s="637"/>
      <c r="DX13" s="637"/>
      <c r="DY13" s="637"/>
      <c r="DZ13" s="637"/>
      <c r="EA13" s="637"/>
      <c r="EB13" s="637"/>
      <c r="EC13" s="646"/>
    </row>
    <row r="14" spans="2:143" ht="11.25" customHeight="1" x14ac:dyDescent="0.15">
      <c r="B14" s="633" t="s">
        <v>263</v>
      </c>
      <c r="C14" s="634"/>
      <c r="D14" s="634"/>
      <c r="E14" s="634"/>
      <c r="F14" s="634"/>
      <c r="G14" s="634"/>
      <c r="H14" s="634"/>
      <c r="I14" s="634"/>
      <c r="J14" s="634"/>
      <c r="K14" s="634"/>
      <c r="L14" s="634"/>
      <c r="M14" s="634"/>
      <c r="N14" s="634"/>
      <c r="O14" s="634"/>
      <c r="P14" s="634"/>
      <c r="Q14" s="635"/>
      <c r="R14" s="636">
        <v>299</v>
      </c>
      <c r="S14" s="637"/>
      <c r="T14" s="637"/>
      <c r="U14" s="637"/>
      <c r="V14" s="637"/>
      <c r="W14" s="637"/>
      <c r="X14" s="637"/>
      <c r="Y14" s="638"/>
      <c r="Z14" s="639">
        <v>0</v>
      </c>
      <c r="AA14" s="639"/>
      <c r="AB14" s="639"/>
      <c r="AC14" s="639"/>
      <c r="AD14" s="640">
        <v>299</v>
      </c>
      <c r="AE14" s="640"/>
      <c r="AF14" s="640"/>
      <c r="AG14" s="640"/>
      <c r="AH14" s="640"/>
      <c r="AI14" s="640"/>
      <c r="AJ14" s="640"/>
      <c r="AK14" s="640"/>
      <c r="AL14" s="641">
        <v>0</v>
      </c>
      <c r="AM14" s="642"/>
      <c r="AN14" s="642"/>
      <c r="AO14" s="643"/>
      <c r="AP14" s="633" t="s">
        <v>264</v>
      </c>
      <c r="AQ14" s="634"/>
      <c r="AR14" s="634"/>
      <c r="AS14" s="634"/>
      <c r="AT14" s="634"/>
      <c r="AU14" s="634"/>
      <c r="AV14" s="634"/>
      <c r="AW14" s="634"/>
      <c r="AX14" s="634"/>
      <c r="AY14" s="634"/>
      <c r="AZ14" s="634"/>
      <c r="BA14" s="634"/>
      <c r="BB14" s="634"/>
      <c r="BC14" s="634"/>
      <c r="BD14" s="634"/>
      <c r="BE14" s="634"/>
      <c r="BF14" s="635"/>
      <c r="BG14" s="636">
        <v>37440</v>
      </c>
      <c r="BH14" s="637"/>
      <c r="BI14" s="637"/>
      <c r="BJ14" s="637"/>
      <c r="BK14" s="637"/>
      <c r="BL14" s="637"/>
      <c r="BM14" s="637"/>
      <c r="BN14" s="638"/>
      <c r="BO14" s="639">
        <v>0.5</v>
      </c>
      <c r="BP14" s="639"/>
      <c r="BQ14" s="639"/>
      <c r="BR14" s="639"/>
      <c r="BS14" s="640" t="s">
        <v>234</v>
      </c>
      <c r="BT14" s="640"/>
      <c r="BU14" s="640"/>
      <c r="BV14" s="640"/>
      <c r="BW14" s="640"/>
      <c r="BX14" s="640"/>
      <c r="BY14" s="640"/>
      <c r="BZ14" s="640"/>
      <c r="CA14" s="640"/>
      <c r="CB14" s="644"/>
      <c r="CD14" s="633" t="s">
        <v>265</v>
      </c>
      <c r="CE14" s="634"/>
      <c r="CF14" s="634"/>
      <c r="CG14" s="634"/>
      <c r="CH14" s="634"/>
      <c r="CI14" s="634"/>
      <c r="CJ14" s="634"/>
      <c r="CK14" s="634"/>
      <c r="CL14" s="634"/>
      <c r="CM14" s="634"/>
      <c r="CN14" s="634"/>
      <c r="CO14" s="634"/>
      <c r="CP14" s="634"/>
      <c r="CQ14" s="635"/>
      <c r="CR14" s="636">
        <v>964958</v>
      </c>
      <c r="CS14" s="637"/>
      <c r="CT14" s="637"/>
      <c r="CU14" s="637"/>
      <c r="CV14" s="637"/>
      <c r="CW14" s="637"/>
      <c r="CX14" s="637"/>
      <c r="CY14" s="638"/>
      <c r="CZ14" s="639">
        <v>6.4</v>
      </c>
      <c r="DA14" s="639"/>
      <c r="DB14" s="639"/>
      <c r="DC14" s="639"/>
      <c r="DD14" s="645">
        <v>171152</v>
      </c>
      <c r="DE14" s="637"/>
      <c r="DF14" s="637"/>
      <c r="DG14" s="637"/>
      <c r="DH14" s="637"/>
      <c r="DI14" s="637"/>
      <c r="DJ14" s="637"/>
      <c r="DK14" s="637"/>
      <c r="DL14" s="637"/>
      <c r="DM14" s="637"/>
      <c r="DN14" s="637"/>
      <c r="DO14" s="637"/>
      <c r="DP14" s="638"/>
      <c r="DQ14" s="645">
        <v>923130</v>
      </c>
      <c r="DR14" s="637"/>
      <c r="DS14" s="637"/>
      <c r="DT14" s="637"/>
      <c r="DU14" s="637"/>
      <c r="DV14" s="637"/>
      <c r="DW14" s="637"/>
      <c r="DX14" s="637"/>
      <c r="DY14" s="637"/>
      <c r="DZ14" s="637"/>
      <c r="EA14" s="637"/>
      <c r="EB14" s="637"/>
      <c r="EC14" s="646"/>
    </row>
    <row r="15" spans="2:143" ht="11.25" customHeight="1" x14ac:dyDescent="0.15">
      <c r="B15" s="633" t="s">
        <v>266</v>
      </c>
      <c r="C15" s="634"/>
      <c r="D15" s="634"/>
      <c r="E15" s="634"/>
      <c r="F15" s="634"/>
      <c r="G15" s="634"/>
      <c r="H15" s="634"/>
      <c r="I15" s="634"/>
      <c r="J15" s="634"/>
      <c r="K15" s="634"/>
      <c r="L15" s="634"/>
      <c r="M15" s="634"/>
      <c r="N15" s="634"/>
      <c r="O15" s="634"/>
      <c r="P15" s="634"/>
      <c r="Q15" s="635"/>
      <c r="R15" s="636" t="s">
        <v>234</v>
      </c>
      <c r="S15" s="637"/>
      <c r="T15" s="637"/>
      <c r="U15" s="637"/>
      <c r="V15" s="637"/>
      <c r="W15" s="637"/>
      <c r="X15" s="637"/>
      <c r="Y15" s="638"/>
      <c r="Z15" s="639" t="s">
        <v>234</v>
      </c>
      <c r="AA15" s="639"/>
      <c r="AB15" s="639"/>
      <c r="AC15" s="639"/>
      <c r="AD15" s="640" t="s">
        <v>234</v>
      </c>
      <c r="AE15" s="640"/>
      <c r="AF15" s="640"/>
      <c r="AG15" s="640"/>
      <c r="AH15" s="640"/>
      <c r="AI15" s="640"/>
      <c r="AJ15" s="640"/>
      <c r="AK15" s="640"/>
      <c r="AL15" s="641" t="s">
        <v>234</v>
      </c>
      <c r="AM15" s="642"/>
      <c r="AN15" s="642"/>
      <c r="AO15" s="643"/>
      <c r="AP15" s="633" t="s">
        <v>267</v>
      </c>
      <c r="AQ15" s="634"/>
      <c r="AR15" s="634"/>
      <c r="AS15" s="634"/>
      <c r="AT15" s="634"/>
      <c r="AU15" s="634"/>
      <c r="AV15" s="634"/>
      <c r="AW15" s="634"/>
      <c r="AX15" s="634"/>
      <c r="AY15" s="634"/>
      <c r="AZ15" s="634"/>
      <c r="BA15" s="634"/>
      <c r="BB15" s="634"/>
      <c r="BC15" s="634"/>
      <c r="BD15" s="634"/>
      <c r="BE15" s="634"/>
      <c r="BF15" s="635"/>
      <c r="BG15" s="636">
        <v>157132</v>
      </c>
      <c r="BH15" s="637"/>
      <c r="BI15" s="637"/>
      <c r="BJ15" s="637"/>
      <c r="BK15" s="637"/>
      <c r="BL15" s="637"/>
      <c r="BM15" s="637"/>
      <c r="BN15" s="638"/>
      <c r="BO15" s="639">
        <v>2</v>
      </c>
      <c r="BP15" s="639"/>
      <c r="BQ15" s="639"/>
      <c r="BR15" s="639"/>
      <c r="BS15" s="640" t="s">
        <v>234</v>
      </c>
      <c r="BT15" s="640"/>
      <c r="BU15" s="640"/>
      <c r="BV15" s="640"/>
      <c r="BW15" s="640"/>
      <c r="BX15" s="640"/>
      <c r="BY15" s="640"/>
      <c r="BZ15" s="640"/>
      <c r="CA15" s="640"/>
      <c r="CB15" s="644"/>
      <c r="CD15" s="633" t="s">
        <v>268</v>
      </c>
      <c r="CE15" s="634"/>
      <c r="CF15" s="634"/>
      <c r="CG15" s="634"/>
      <c r="CH15" s="634"/>
      <c r="CI15" s="634"/>
      <c r="CJ15" s="634"/>
      <c r="CK15" s="634"/>
      <c r="CL15" s="634"/>
      <c r="CM15" s="634"/>
      <c r="CN15" s="634"/>
      <c r="CO15" s="634"/>
      <c r="CP15" s="634"/>
      <c r="CQ15" s="635"/>
      <c r="CR15" s="636">
        <v>2556952</v>
      </c>
      <c r="CS15" s="637"/>
      <c r="CT15" s="637"/>
      <c r="CU15" s="637"/>
      <c r="CV15" s="637"/>
      <c r="CW15" s="637"/>
      <c r="CX15" s="637"/>
      <c r="CY15" s="638"/>
      <c r="CZ15" s="639">
        <v>17</v>
      </c>
      <c r="DA15" s="639"/>
      <c r="DB15" s="639"/>
      <c r="DC15" s="639"/>
      <c r="DD15" s="645">
        <v>425271</v>
      </c>
      <c r="DE15" s="637"/>
      <c r="DF15" s="637"/>
      <c r="DG15" s="637"/>
      <c r="DH15" s="637"/>
      <c r="DI15" s="637"/>
      <c r="DJ15" s="637"/>
      <c r="DK15" s="637"/>
      <c r="DL15" s="637"/>
      <c r="DM15" s="637"/>
      <c r="DN15" s="637"/>
      <c r="DO15" s="637"/>
      <c r="DP15" s="638"/>
      <c r="DQ15" s="645">
        <v>2386973</v>
      </c>
      <c r="DR15" s="637"/>
      <c r="DS15" s="637"/>
      <c r="DT15" s="637"/>
      <c r="DU15" s="637"/>
      <c r="DV15" s="637"/>
      <c r="DW15" s="637"/>
      <c r="DX15" s="637"/>
      <c r="DY15" s="637"/>
      <c r="DZ15" s="637"/>
      <c r="EA15" s="637"/>
      <c r="EB15" s="637"/>
      <c r="EC15" s="646"/>
    </row>
    <row r="16" spans="2:143" ht="11.25" customHeight="1" x14ac:dyDescent="0.15">
      <c r="B16" s="633" t="s">
        <v>269</v>
      </c>
      <c r="C16" s="634"/>
      <c r="D16" s="634"/>
      <c r="E16" s="634"/>
      <c r="F16" s="634"/>
      <c r="G16" s="634"/>
      <c r="H16" s="634"/>
      <c r="I16" s="634"/>
      <c r="J16" s="634"/>
      <c r="K16" s="634"/>
      <c r="L16" s="634"/>
      <c r="M16" s="634"/>
      <c r="N16" s="634"/>
      <c r="O16" s="634"/>
      <c r="P16" s="634"/>
      <c r="Q16" s="635"/>
      <c r="R16" s="636">
        <v>5250</v>
      </c>
      <c r="S16" s="637"/>
      <c r="T16" s="637"/>
      <c r="U16" s="637"/>
      <c r="V16" s="637"/>
      <c r="W16" s="637"/>
      <c r="X16" s="637"/>
      <c r="Y16" s="638"/>
      <c r="Z16" s="639">
        <v>0</v>
      </c>
      <c r="AA16" s="639"/>
      <c r="AB16" s="639"/>
      <c r="AC16" s="639"/>
      <c r="AD16" s="640">
        <v>5250</v>
      </c>
      <c r="AE16" s="640"/>
      <c r="AF16" s="640"/>
      <c r="AG16" s="640"/>
      <c r="AH16" s="640"/>
      <c r="AI16" s="640"/>
      <c r="AJ16" s="640"/>
      <c r="AK16" s="640"/>
      <c r="AL16" s="641">
        <v>0.1</v>
      </c>
      <c r="AM16" s="642"/>
      <c r="AN16" s="642"/>
      <c r="AO16" s="643"/>
      <c r="AP16" s="633" t="s">
        <v>270</v>
      </c>
      <c r="AQ16" s="634"/>
      <c r="AR16" s="634"/>
      <c r="AS16" s="634"/>
      <c r="AT16" s="634"/>
      <c r="AU16" s="634"/>
      <c r="AV16" s="634"/>
      <c r="AW16" s="634"/>
      <c r="AX16" s="634"/>
      <c r="AY16" s="634"/>
      <c r="AZ16" s="634"/>
      <c r="BA16" s="634"/>
      <c r="BB16" s="634"/>
      <c r="BC16" s="634"/>
      <c r="BD16" s="634"/>
      <c r="BE16" s="634"/>
      <c r="BF16" s="635"/>
      <c r="BG16" s="636" t="s">
        <v>234</v>
      </c>
      <c r="BH16" s="637"/>
      <c r="BI16" s="637"/>
      <c r="BJ16" s="637"/>
      <c r="BK16" s="637"/>
      <c r="BL16" s="637"/>
      <c r="BM16" s="637"/>
      <c r="BN16" s="638"/>
      <c r="BO16" s="639" t="s">
        <v>234</v>
      </c>
      <c r="BP16" s="639"/>
      <c r="BQ16" s="639"/>
      <c r="BR16" s="639"/>
      <c r="BS16" s="640" t="s">
        <v>234</v>
      </c>
      <c r="BT16" s="640"/>
      <c r="BU16" s="640"/>
      <c r="BV16" s="640"/>
      <c r="BW16" s="640"/>
      <c r="BX16" s="640"/>
      <c r="BY16" s="640"/>
      <c r="BZ16" s="640"/>
      <c r="CA16" s="640"/>
      <c r="CB16" s="644"/>
      <c r="CD16" s="633" t="s">
        <v>271</v>
      </c>
      <c r="CE16" s="634"/>
      <c r="CF16" s="634"/>
      <c r="CG16" s="634"/>
      <c r="CH16" s="634"/>
      <c r="CI16" s="634"/>
      <c r="CJ16" s="634"/>
      <c r="CK16" s="634"/>
      <c r="CL16" s="634"/>
      <c r="CM16" s="634"/>
      <c r="CN16" s="634"/>
      <c r="CO16" s="634"/>
      <c r="CP16" s="634"/>
      <c r="CQ16" s="635"/>
      <c r="CR16" s="636" t="s">
        <v>234</v>
      </c>
      <c r="CS16" s="637"/>
      <c r="CT16" s="637"/>
      <c r="CU16" s="637"/>
      <c r="CV16" s="637"/>
      <c r="CW16" s="637"/>
      <c r="CX16" s="637"/>
      <c r="CY16" s="638"/>
      <c r="CZ16" s="639" t="s">
        <v>234</v>
      </c>
      <c r="DA16" s="639"/>
      <c r="DB16" s="639"/>
      <c r="DC16" s="639"/>
      <c r="DD16" s="645" t="s">
        <v>234</v>
      </c>
      <c r="DE16" s="637"/>
      <c r="DF16" s="637"/>
      <c r="DG16" s="637"/>
      <c r="DH16" s="637"/>
      <c r="DI16" s="637"/>
      <c r="DJ16" s="637"/>
      <c r="DK16" s="637"/>
      <c r="DL16" s="637"/>
      <c r="DM16" s="637"/>
      <c r="DN16" s="637"/>
      <c r="DO16" s="637"/>
      <c r="DP16" s="638"/>
      <c r="DQ16" s="645" t="s">
        <v>234</v>
      </c>
      <c r="DR16" s="637"/>
      <c r="DS16" s="637"/>
      <c r="DT16" s="637"/>
      <c r="DU16" s="637"/>
      <c r="DV16" s="637"/>
      <c r="DW16" s="637"/>
      <c r="DX16" s="637"/>
      <c r="DY16" s="637"/>
      <c r="DZ16" s="637"/>
      <c r="EA16" s="637"/>
      <c r="EB16" s="637"/>
      <c r="EC16" s="646"/>
    </row>
    <row r="17" spans="2:133" ht="11.25" customHeight="1" x14ac:dyDescent="0.15">
      <c r="B17" s="633" t="s">
        <v>272</v>
      </c>
      <c r="C17" s="634"/>
      <c r="D17" s="634"/>
      <c r="E17" s="634"/>
      <c r="F17" s="634"/>
      <c r="G17" s="634"/>
      <c r="H17" s="634"/>
      <c r="I17" s="634"/>
      <c r="J17" s="634"/>
      <c r="K17" s="634"/>
      <c r="L17" s="634"/>
      <c r="M17" s="634"/>
      <c r="N17" s="634"/>
      <c r="O17" s="634"/>
      <c r="P17" s="634"/>
      <c r="Q17" s="635"/>
      <c r="R17" s="636">
        <v>69669</v>
      </c>
      <c r="S17" s="637"/>
      <c r="T17" s="637"/>
      <c r="U17" s="637"/>
      <c r="V17" s="637"/>
      <c r="W17" s="637"/>
      <c r="X17" s="637"/>
      <c r="Y17" s="638"/>
      <c r="Z17" s="639">
        <v>0.5</v>
      </c>
      <c r="AA17" s="639"/>
      <c r="AB17" s="639"/>
      <c r="AC17" s="639"/>
      <c r="AD17" s="640">
        <v>69669</v>
      </c>
      <c r="AE17" s="640"/>
      <c r="AF17" s="640"/>
      <c r="AG17" s="640"/>
      <c r="AH17" s="640"/>
      <c r="AI17" s="640"/>
      <c r="AJ17" s="640"/>
      <c r="AK17" s="640"/>
      <c r="AL17" s="641">
        <v>0.8</v>
      </c>
      <c r="AM17" s="642"/>
      <c r="AN17" s="642"/>
      <c r="AO17" s="643"/>
      <c r="AP17" s="633" t="s">
        <v>273</v>
      </c>
      <c r="AQ17" s="634"/>
      <c r="AR17" s="634"/>
      <c r="AS17" s="634"/>
      <c r="AT17" s="634"/>
      <c r="AU17" s="634"/>
      <c r="AV17" s="634"/>
      <c r="AW17" s="634"/>
      <c r="AX17" s="634"/>
      <c r="AY17" s="634"/>
      <c r="AZ17" s="634"/>
      <c r="BA17" s="634"/>
      <c r="BB17" s="634"/>
      <c r="BC17" s="634"/>
      <c r="BD17" s="634"/>
      <c r="BE17" s="634"/>
      <c r="BF17" s="635"/>
      <c r="BG17" s="636" t="s">
        <v>234</v>
      </c>
      <c r="BH17" s="637"/>
      <c r="BI17" s="637"/>
      <c r="BJ17" s="637"/>
      <c r="BK17" s="637"/>
      <c r="BL17" s="637"/>
      <c r="BM17" s="637"/>
      <c r="BN17" s="638"/>
      <c r="BO17" s="639" t="s">
        <v>234</v>
      </c>
      <c r="BP17" s="639"/>
      <c r="BQ17" s="639"/>
      <c r="BR17" s="639"/>
      <c r="BS17" s="640" t="s">
        <v>234</v>
      </c>
      <c r="BT17" s="640"/>
      <c r="BU17" s="640"/>
      <c r="BV17" s="640"/>
      <c r="BW17" s="640"/>
      <c r="BX17" s="640"/>
      <c r="BY17" s="640"/>
      <c r="BZ17" s="640"/>
      <c r="CA17" s="640"/>
      <c r="CB17" s="644"/>
      <c r="CD17" s="633" t="s">
        <v>274</v>
      </c>
      <c r="CE17" s="634"/>
      <c r="CF17" s="634"/>
      <c r="CG17" s="634"/>
      <c r="CH17" s="634"/>
      <c r="CI17" s="634"/>
      <c r="CJ17" s="634"/>
      <c r="CK17" s="634"/>
      <c r="CL17" s="634"/>
      <c r="CM17" s="634"/>
      <c r="CN17" s="634"/>
      <c r="CO17" s="634"/>
      <c r="CP17" s="634"/>
      <c r="CQ17" s="635"/>
      <c r="CR17" s="636">
        <v>402912</v>
      </c>
      <c r="CS17" s="637"/>
      <c r="CT17" s="637"/>
      <c r="CU17" s="637"/>
      <c r="CV17" s="637"/>
      <c r="CW17" s="637"/>
      <c r="CX17" s="637"/>
      <c r="CY17" s="638"/>
      <c r="CZ17" s="639">
        <v>2.7</v>
      </c>
      <c r="DA17" s="639"/>
      <c r="DB17" s="639"/>
      <c r="DC17" s="639"/>
      <c r="DD17" s="645" t="s">
        <v>243</v>
      </c>
      <c r="DE17" s="637"/>
      <c r="DF17" s="637"/>
      <c r="DG17" s="637"/>
      <c r="DH17" s="637"/>
      <c r="DI17" s="637"/>
      <c r="DJ17" s="637"/>
      <c r="DK17" s="637"/>
      <c r="DL17" s="637"/>
      <c r="DM17" s="637"/>
      <c r="DN17" s="637"/>
      <c r="DO17" s="637"/>
      <c r="DP17" s="638"/>
      <c r="DQ17" s="645">
        <v>344476</v>
      </c>
      <c r="DR17" s="637"/>
      <c r="DS17" s="637"/>
      <c r="DT17" s="637"/>
      <c r="DU17" s="637"/>
      <c r="DV17" s="637"/>
      <c r="DW17" s="637"/>
      <c r="DX17" s="637"/>
      <c r="DY17" s="637"/>
      <c r="DZ17" s="637"/>
      <c r="EA17" s="637"/>
      <c r="EB17" s="637"/>
      <c r="EC17" s="646"/>
    </row>
    <row r="18" spans="2:133" ht="11.25" customHeight="1" x14ac:dyDescent="0.15">
      <c r="B18" s="633" t="s">
        <v>275</v>
      </c>
      <c r="C18" s="634"/>
      <c r="D18" s="634"/>
      <c r="E18" s="634"/>
      <c r="F18" s="634"/>
      <c r="G18" s="634"/>
      <c r="H18" s="634"/>
      <c r="I18" s="634"/>
      <c r="J18" s="634"/>
      <c r="K18" s="634"/>
      <c r="L18" s="634"/>
      <c r="M18" s="634"/>
      <c r="N18" s="634"/>
      <c r="O18" s="634"/>
      <c r="P18" s="634"/>
      <c r="Q18" s="635"/>
      <c r="R18" s="636">
        <v>6677</v>
      </c>
      <c r="S18" s="637"/>
      <c r="T18" s="637"/>
      <c r="U18" s="637"/>
      <c r="V18" s="637"/>
      <c r="W18" s="637"/>
      <c r="X18" s="637"/>
      <c r="Y18" s="638"/>
      <c r="Z18" s="639">
        <v>0</v>
      </c>
      <c r="AA18" s="639"/>
      <c r="AB18" s="639"/>
      <c r="AC18" s="639"/>
      <c r="AD18" s="640">
        <v>6677</v>
      </c>
      <c r="AE18" s="640"/>
      <c r="AF18" s="640"/>
      <c r="AG18" s="640"/>
      <c r="AH18" s="640"/>
      <c r="AI18" s="640"/>
      <c r="AJ18" s="640"/>
      <c r="AK18" s="640"/>
      <c r="AL18" s="641">
        <v>0.1</v>
      </c>
      <c r="AM18" s="642"/>
      <c r="AN18" s="642"/>
      <c r="AO18" s="643"/>
      <c r="AP18" s="633" t="s">
        <v>276</v>
      </c>
      <c r="AQ18" s="634"/>
      <c r="AR18" s="634"/>
      <c r="AS18" s="634"/>
      <c r="AT18" s="634"/>
      <c r="AU18" s="634"/>
      <c r="AV18" s="634"/>
      <c r="AW18" s="634"/>
      <c r="AX18" s="634"/>
      <c r="AY18" s="634"/>
      <c r="AZ18" s="634"/>
      <c r="BA18" s="634"/>
      <c r="BB18" s="634"/>
      <c r="BC18" s="634"/>
      <c r="BD18" s="634"/>
      <c r="BE18" s="634"/>
      <c r="BF18" s="635"/>
      <c r="BG18" s="636" t="s">
        <v>234</v>
      </c>
      <c r="BH18" s="637"/>
      <c r="BI18" s="637"/>
      <c r="BJ18" s="637"/>
      <c r="BK18" s="637"/>
      <c r="BL18" s="637"/>
      <c r="BM18" s="637"/>
      <c r="BN18" s="638"/>
      <c r="BO18" s="639" t="s">
        <v>234</v>
      </c>
      <c r="BP18" s="639"/>
      <c r="BQ18" s="639"/>
      <c r="BR18" s="639"/>
      <c r="BS18" s="640" t="s">
        <v>234</v>
      </c>
      <c r="BT18" s="640"/>
      <c r="BU18" s="640"/>
      <c r="BV18" s="640"/>
      <c r="BW18" s="640"/>
      <c r="BX18" s="640"/>
      <c r="BY18" s="640"/>
      <c r="BZ18" s="640"/>
      <c r="CA18" s="640"/>
      <c r="CB18" s="644"/>
      <c r="CD18" s="633" t="s">
        <v>277</v>
      </c>
      <c r="CE18" s="634"/>
      <c r="CF18" s="634"/>
      <c r="CG18" s="634"/>
      <c r="CH18" s="634"/>
      <c r="CI18" s="634"/>
      <c r="CJ18" s="634"/>
      <c r="CK18" s="634"/>
      <c r="CL18" s="634"/>
      <c r="CM18" s="634"/>
      <c r="CN18" s="634"/>
      <c r="CO18" s="634"/>
      <c r="CP18" s="634"/>
      <c r="CQ18" s="635"/>
      <c r="CR18" s="636" t="s">
        <v>234</v>
      </c>
      <c r="CS18" s="637"/>
      <c r="CT18" s="637"/>
      <c r="CU18" s="637"/>
      <c r="CV18" s="637"/>
      <c r="CW18" s="637"/>
      <c r="CX18" s="637"/>
      <c r="CY18" s="638"/>
      <c r="CZ18" s="639" t="s">
        <v>234</v>
      </c>
      <c r="DA18" s="639"/>
      <c r="DB18" s="639"/>
      <c r="DC18" s="639"/>
      <c r="DD18" s="645" t="s">
        <v>234</v>
      </c>
      <c r="DE18" s="637"/>
      <c r="DF18" s="637"/>
      <c r="DG18" s="637"/>
      <c r="DH18" s="637"/>
      <c r="DI18" s="637"/>
      <c r="DJ18" s="637"/>
      <c r="DK18" s="637"/>
      <c r="DL18" s="637"/>
      <c r="DM18" s="637"/>
      <c r="DN18" s="637"/>
      <c r="DO18" s="637"/>
      <c r="DP18" s="638"/>
      <c r="DQ18" s="645" t="s">
        <v>234</v>
      </c>
      <c r="DR18" s="637"/>
      <c r="DS18" s="637"/>
      <c r="DT18" s="637"/>
      <c r="DU18" s="637"/>
      <c r="DV18" s="637"/>
      <c r="DW18" s="637"/>
      <c r="DX18" s="637"/>
      <c r="DY18" s="637"/>
      <c r="DZ18" s="637"/>
      <c r="EA18" s="637"/>
      <c r="EB18" s="637"/>
      <c r="EC18" s="646"/>
    </row>
    <row r="19" spans="2:133" ht="11.25" customHeight="1" x14ac:dyDescent="0.15">
      <c r="B19" s="633" t="s">
        <v>278</v>
      </c>
      <c r="C19" s="634"/>
      <c r="D19" s="634"/>
      <c r="E19" s="634"/>
      <c r="F19" s="634"/>
      <c r="G19" s="634"/>
      <c r="H19" s="634"/>
      <c r="I19" s="634"/>
      <c r="J19" s="634"/>
      <c r="K19" s="634"/>
      <c r="L19" s="634"/>
      <c r="M19" s="634"/>
      <c r="N19" s="634"/>
      <c r="O19" s="634"/>
      <c r="P19" s="634"/>
      <c r="Q19" s="635"/>
      <c r="R19" s="636">
        <v>6677</v>
      </c>
      <c r="S19" s="637"/>
      <c r="T19" s="637"/>
      <c r="U19" s="637"/>
      <c r="V19" s="637"/>
      <c r="W19" s="637"/>
      <c r="X19" s="637"/>
      <c r="Y19" s="638"/>
      <c r="Z19" s="639">
        <v>0</v>
      </c>
      <c r="AA19" s="639"/>
      <c r="AB19" s="639"/>
      <c r="AC19" s="639"/>
      <c r="AD19" s="640">
        <v>6677</v>
      </c>
      <c r="AE19" s="640"/>
      <c r="AF19" s="640"/>
      <c r="AG19" s="640"/>
      <c r="AH19" s="640"/>
      <c r="AI19" s="640"/>
      <c r="AJ19" s="640"/>
      <c r="AK19" s="640"/>
      <c r="AL19" s="641">
        <v>0.1</v>
      </c>
      <c r="AM19" s="642"/>
      <c r="AN19" s="642"/>
      <c r="AO19" s="643"/>
      <c r="AP19" s="633" t="s">
        <v>279</v>
      </c>
      <c r="AQ19" s="634"/>
      <c r="AR19" s="634"/>
      <c r="AS19" s="634"/>
      <c r="AT19" s="634"/>
      <c r="AU19" s="634"/>
      <c r="AV19" s="634"/>
      <c r="AW19" s="634"/>
      <c r="AX19" s="634"/>
      <c r="AY19" s="634"/>
      <c r="AZ19" s="634"/>
      <c r="BA19" s="634"/>
      <c r="BB19" s="634"/>
      <c r="BC19" s="634"/>
      <c r="BD19" s="634"/>
      <c r="BE19" s="634"/>
      <c r="BF19" s="635"/>
      <c r="BG19" s="636" t="s">
        <v>234</v>
      </c>
      <c r="BH19" s="637"/>
      <c r="BI19" s="637"/>
      <c r="BJ19" s="637"/>
      <c r="BK19" s="637"/>
      <c r="BL19" s="637"/>
      <c r="BM19" s="637"/>
      <c r="BN19" s="638"/>
      <c r="BO19" s="639" t="s">
        <v>234</v>
      </c>
      <c r="BP19" s="639"/>
      <c r="BQ19" s="639"/>
      <c r="BR19" s="639"/>
      <c r="BS19" s="640" t="s">
        <v>234</v>
      </c>
      <c r="BT19" s="640"/>
      <c r="BU19" s="640"/>
      <c r="BV19" s="640"/>
      <c r="BW19" s="640"/>
      <c r="BX19" s="640"/>
      <c r="BY19" s="640"/>
      <c r="BZ19" s="640"/>
      <c r="CA19" s="640"/>
      <c r="CB19" s="644"/>
      <c r="CD19" s="633" t="s">
        <v>280</v>
      </c>
      <c r="CE19" s="634"/>
      <c r="CF19" s="634"/>
      <c r="CG19" s="634"/>
      <c r="CH19" s="634"/>
      <c r="CI19" s="634"/>
      <c r="CJ19" s="634"/>
      <c r="CK19" s="634"/>
      <c r="CL19" s="634"/>
      <c r="CM19" s="634"/>
      <c r="CN19" s="634"/>
      <c r="CO19" s="634"/>
      <c r="CP19" s="634"/>
      <c r="CQ19" s="635"/>
      <c r="CR19" s="636" t="s">
        <v>234</v>
      </c>
      <c r="CS19" s="637"/>
      <c r="CT19" s="637"/>
      <c r="CU19" s="637"/>
      <c r="CV19" s="637"/>
      <c r="CW19" s="637"/>
      <c r="CX19" s="637"/>
      <c r="CY19" s="638"/>
      <c r="CZ19" s="639" t="s">
        <v>234</v>
      </c>
      <c r="DA19" s="639"/>
      <c r="DB19" s="639"/>
      <c r="DC19" s="639"/>
      <c r="DD19" s="645" t="s">
        <v>234</v>
      </c>
      <c r="DE19" s="637"/>
      <c r="DF19" s="637"/>
      <c r="DG19" s="637"/>
      <c r="DH19" s="637"/>
      <c r="DI19" s="637"/>
      <c r="DJ19" s="637"/>
      <c r="DK19" s="637"/>
      <c r="DL19" s="637"/>
      <c r="DM19" s="637"/>
      <c r="DN19" s="637"/>
      <c r="DO19" s="637"/>
      <c r="DP19" s="638"/>
      <c r="DQ19" s="645" t="s">
        <v>234</v>
      </c>
      <c r="DR19" s="637"/>
      <c r="DS19" s="637"/>
      <c r="DT19" s="637"/>
      <c r="DU19" s="637"/>
      <c r="DV19" s="637"/>
      <c r="DW19" s="637"/>
      <c r="DX19" s="637"/>
      <c r="DY19" s="637"/>
      <c r="DZ19" s="637"/>
      <c r="EA19" s="637"/>
      <c r="EB19" s="637"/>
      <c r="EC19" s="646"/>
    </row>
    <row r="20" spans="2:133" ht="11.25" customHeight="1" x14ac:dyDescent="0.15">
      <c r="B20" s="649" t="s">
        <v>281</v>
      </c>
      <c r="C20" s="650"/>
      <c r="D20" s="650"/>
      <c r="E20" s="650"/>
      <c r="F20" s="650"/>
      <c r="G20" s="650"/>
      <c r="H20" s="650"/>
      <c r="I20" s="650"/>
      <c r="J20" s="650"/>
      <c r="K20" s="650"/>
      <c r="L20" s="650"/>
      <c r="M20" s="650"/>
      <c r="N20" s="650"/>
      <c r="O20" s="650"/>
      <c r="P20" s="650"/>
      <c r="Q20" s="651"/>
      <c r="R20" s="636" t="s">
        <v>234</v>
      </c>
      <c r="S20" s="637"/>
      <c r="T20" s="637"/>
      <c r="U20" s="637"/>
      <c r="V20" s="637"/>
      <c r="W20" s="637"/>
      <c r="X20" s="637"/>
      <c r="Y20" s="638"/>
      <c r="Z20" s="639" t="s">
        <v>234</v>
      </c>
      <c r="AA20" s="639"/>
      <c r="AB20" s="639"/>
      <c r="AC20" s="639"/>
      <c r="AD20" s="640" t="s">
        <v>234</v>
      </c>
      <c r="AE20" s="640"/>
      <c r="AF20" s="640"/>
      <c r="AG20" s="640"/>
      <c r="AH20" s="640"/>
      <c r="AI20" s="640"/>
      <c r="AJ20" s="640"/>
      <c r="AK20" s="640"/>
      <c r="AL20" s="641" t="s">
        <v>234</v>
      </c>
      <c r="AM20" s="642"/>
      <c r="AN20" s="642"/>
      <c r="AO20" s="643"/>
      <c r="AP20" s="633" t="s">
        <v>282</v>
      </c>
      <c r="AQ20" s="634"/>
      <c r="AR20" s="634"/>
      <c r="AS20" s="634"/>
      <c r="AT20" s="634"/>
      <c r="AU20" s="634"/>
      <c r="AV20" s="634"/>
      <c r="AW20" s="634"/>
      <c r="AX20" s="634"/>
      <c r="AY20" s="634"/>
      <c r="AZ20" s="634"/>
      <c r="BA20" s="634"/>
      <c r="BB20" s="634"/>
      <c r="BC20" s="634"/>
      <c r="BD20" s="634"/>
      <c r="BE20" s="634"/>
      <c r="BF20" s="635"/>
      <c r="BG20" s="636" t="s">
        <v>234</v>
      </c>
      <c r="BH20" s="637"/>
      <c r="BI20" s="637"/>
      <c r="BJ20" s="637"/>
      <c r="BK20" s="637"/>
      <c r="BL20" s="637"/>
      <c r="BM20" s="637"/>
      <c r="BN20" s="638"/>
      <c r="BO20" s="639" t="s">
        <v>234</v>
      </c>
      <c r="BP20" s="639"/>
      <c r="BQ20" s="639"/>
      <c r="BR20" s="639"/>
      <c r="BS20" s="640" t="s">
        <v>234</v>
      </c>
      <c r="BT20" s="640"/>
      <c r="BU20" s="640"/>
      <c r="BV20" s="640"/>
      <c r="BW20" s="640"/>
      <c r="BX20" s="640"/>
      <c r="BY20" s="640"/>
      <c r="BZ20" s="640"/>
      <c r="CA20" s="640"/>
      <c r="CB20" s="644"/>
      <c r="CD20" s="633" t="s">
        <v>283</v>
      </c>
      <c r="CE20" s="634"/>
      <c r="CF20" s="634"/>
      <c r="CG20" s="634"/>
      <c r="CH20" s="634"/>
      <c r="CI20" s="634"/>
      <c r="CJ20" s="634"/>
      <c r="CK20" s="634"/>
      <c r="CL20" s="634"/>
      <c r="CM20" s="634"/>
      <c r="CN20" s="634"/>
      <c r="CO20" s="634"/>
      <c r="CP20" s="634"/>
      <c r="CQ20" s="635"/>
      <c r="CR20" s="636">
        <v>15043731</v>
      </c>
      <c r="CS20" s="637"/>
      <c r="CT20" s="637"/>
      <c r="CU20" s="637"/>
      <c r="CV20" s="637"/>
      <c r="CW20" s="637"/>
      <c r="CX20" s="637"/>
      <c r="CY20" s="638"/>
      <c r="CZ20" s="639">
        <v>100</v>
      </c>
      <c r="DA20" s="639"/>
      <c r="DB20" s="639"/>
      <c r="DC20" s="639"/>
      <c r="DD20" s="645">
        <v>3151366</v>
      </c>
      <c r="DE20" s="637"/>
      <c r="DF20" s="637"/>
      <c r="DG20" s="637"/>
      <c r="DH20" s="637"/>
      <c r="DI20" s="637"/>
      <c r="DJ20" s="637"/>
      <c r="DK20" s="637"/>
      <c r="DL20" s="637"/>
      <c r="DM20" s="637"/>
      <c r="DN20" s="637"/>
      <c r="DO20" s="637"/>
      <c r="DP20" s="638"/>
      <c r="DQ20" s="645">
        <v>13335582</v>
      </c>
      <c r="DR20" s="637"/>
      <c r="DS20" s="637"/>
      <c r="DT20" s="637"/>
      <c r="DU20" s="637"/>
      <c r="DV20" s="637"/>
      <c r="DW20" s="637"/>
      <c r="DX20" s="637"/>
      <c r="DY20" s="637"/>
      <c r="DZ20" s="637"/>
      <c r="EA20" s="637"/>
      <c r="EB20" s="637"/>
      <c r="EC20" s="646"/>
    </row>
    <row r="21" spans="2:133" ht="11.25" customHeight="1" x14ac:dyDescent="0.15">
      <c r="B21" s="633" t="s">
        <v>284</v>
      </c>
      <c r="C21" s="634"/>
      <c r="D21" s="634"/>
      <c r="E21" s="634"/>
      <c r="F21" s="634"/>
      <c r="G21" s="634"/>
      <c r="H21" s="634"/>
      <c r="I21" s="634"/>
      <c r="J21" s="634"/>
      <c r="K21" s="634"/>
      <c r="L21" s="634"/>
      <c r="M21" s="634"/>
      <c r="N21" s="634"/>
      <c r="O21" s="634"/>
      <c r="P21" s="634"/>
      <c r="Q21" s="635"/>
      <c r="R21" s="636">
        <v>26788</v>
      </c>
      <c r="S21" s="637"/>
      <c r="T21" s="637"/>
      <c r="U21" s="637"/>
      <c r="V21" s="637"/>
      <c r="W21" s="637"/>
      <c r="X21" s="637"/>
      <c r="Y21" s="638"/>
      <c r="Z21" s="639">
        <v>0.2</v>
      </c>
      <c r="AA21" s="639"/>
      <c r="AB21" s="639"/>
      <c r="AC21" s="639"/>
      <c r="AD21" s="640" t="s">
        <v>234</v>
      </c>
      <c r="AE21" s="640"/>
      <c r="AF21" s="640"/>
      <c r="AG21" s="640"/>
      <c r="AH21" s="640"/>
      <c r="AI21" s="640"/>
      <c r="AJ21" s="640"/>
      <c r="AK21" s="640"/>
      <c r="AL21" s="641" t="s">
        <v>234</v>
      </c>
      <c r="AM21" s="642"/>
      <c r="AN21" s="642"/>
      <c r="AO21" s="643"/>
      <c r="AP21" s="633" t="s">
        <v>285</v>
      </c>
      <c r="AQ21" s="652"/>
      <c r="AR21" s="652"/>
      <c r="AS21" s="652"/>
      <c r="AT21" s="652"/>
      <c r="AU21" s="652"/>
      <c r="AV21" s="652"/>
      <c r="AW21" s="652"/>
      <c r="AX21" s="652"/>
      <c r="AY21" s="652"/>
      <c r="AZ21" s="652"/>
      <c r="BA21" s="652"/>
      <c r="BB21" s="652"/>
      <c r="BC21" s="652"/>
      <c r="BD21" s="652"/>
      <c r="BE21" s="652"/>
      <c r="BF21" s="653"/>
      <c r="BG21" s="636" t="s">
        <v>234</v>
      </c>
      <c r="BH21" s="637"/>
      <c r="BI21" s="637"/>
      <c r="BJ21" s="637"/>
      <c r="BK21" s="637"/>
      <c r="BL21" s="637"/>
      <c r="BM21" s="637"/>
      <c r="BN21" s="638"/>
      <c r="BO21" s="639" t="s">
        <v>234</v>
      </c>
      <c r="BP21" s="639"/>
      <c r="BQ21" s="639"/>
      <c r="BR21" s="639"/>
      <c r="BS21" s="640" t="s">
        <v>234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286</v>
      </c>
      <c r="C22" s="634"/>
      <c r="D22" s="634"/>
      <c r="E22" s="634"/>
      <c r="F22" s="634"/>
      <c r="G22" s="634"/>
      <c r="H22" s="634"/>
      <c r="I22" s="634"/>
      <c r="J22" s="634"/>
      <c r="K22" s="634"/>
      <c r="L22" s="634"/>
      <c r="M22" s="634"/>
      <c r="N22" s="634"/>
      <c r="O22" s="634"/>
      <c r="P22" s="634"/>
      <c r="Q22" s="635"/>
      <c r="R22" s="636" t="s">
        <v>234</v>
      </c>
      <c r="S22" s="637"/>
      <c r="T22" s="637"/>
      <c r="U22" s="637"/>
      <c r="V22" s="637"/>
      <c r="W22" s="637"/>
      <c r="X22" s="637"/>
      <c r="Y22" s="638"/>
      <c r="Z22" s="639" t="s">
        <v>234</v>
      </c>
      <c r="AA22" s="639"/>
      <c r="AB22" s="639"/>
      <c r="AC22" s="639"/>
      <c r="AD22" s="640" t="s">
        <v>234</v>
      </c>
      <c r="AE22" s="640"/>
      <c r="AF22" s="640"/>
      <c r="AG22" s="640"/>
      <c r="AH22" s="640"/>
      <c r="AI22" s="640"/>
      <c r="AJ22" s="640"/>
      <c r="AK22" s="640"/>
      <c r="AL22" s="641" t="s">
        <v>234</v>
      </c>
      <c r="AM22" s="642"/>
      <c r="AN22" s="642"/>
      <c r="AO22" s="643"/>
      <c r="AP22" s="633" t="s">
        <v>287</v>
      </c>
      <c r="AQ22" s="652"/>
      <c r="AR22" s="652"/>
      <c r="AS22" s="652"/>
      <c r="AT22" s="652"/>
      <c r="AU22" s="652"/>
      <c r="AV22" s="652"/>
      <c r="AW22" s="652"/>
      <c r="AX22" s="652"/>
      <c r="AY22" s="652"/>
      <c r="AZ22" s="652"/>
      <c r="BA22" s="652"/>
      <c r="BB22" s="652"/>
      <c r="BC22" s="652"/>
      <c r="BD22" s="652"/>
      <c r="BE22" s="652"/>
      <c r="BF22" s="653"/>
      <c r="BG22" s="636" t="s">
        <v>234</v>
      </c>
      <c r="BH22" s="637"/>
      <c r="BI22" s="637"/>
      <c r="BJ22" s="637"/>
      <c r="BK22" s="637"/>
      <c r="BL22" s="637"/>
      <c r="BM22" s="637"/>
      <c r="BN22" s="638"/>
      <c r="BO22" s="639" t="s">
        <v>234</v>
      </c>
      <c r="BP22" s="639"/>
      <c r="BQ22" s="639"/>
      <c r="BR22" s="639"/>
      <c r="BS22" s="640" t="s">
        <v>234</v>
      </c>
      <c r="BT22" s="640"/>
      <c r="BU22" s="640"/>
      <c r="BV22" s="640"/>
      <c r="BW22" s="640"/>
      <c r="BX22" s="640"/>
      <c r="BY22" s="640"/>
      <c r="BZ22" s="640"/>
      <c r="CA22" s="640"/>
      <c r="CB22" s="644"/>
      <c r="CD22" s="618" t="s">
        <v>288</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289</v>
      </c>
      <c r="C23" s="634"/>
      <c r="D23" s="634"/>
      <c r="E23" s="634"/>
      <c r="F23" s="634"/>
      <c r="G23" s="634"/>
      <c r="H23" s="634"/>
      <c r="I23" s="634"/>
      <c r="J23" s="634"/>
      <c r="K23" s="634"/>
      <c r="L23" s="634"/>
      <c r="M23" s="634"/>
      <c r="N23" s="634"/>
      <c r="O23" s="634"/>
      <c r="P23" s="634"/>
      <c r="Q23" s="635"/>
      <c r="R23" s="636">
        <v>26741</v>
      </c>
      <c r="S23" s="637"/>
      <c r="T23" s="637"/>
      <c r="U23" s="637"/>
      <c r="V23" s="637"/>
      <c r="W23" s="637"/>
      <c r="X23" s="637"/>
      <c r="Y23" s="638"/>
      <c r="Z23" s="639">
        <v>0.2</v>
      </c>
      <c r="AA23" s="639"/>
      <c r="AB23" s="639"/>
      <c r="AC23" s="639"/>
      <c r="AD23" s="640" t="s">
        <v>234</v>
      </c>
      <c r="AE23" s="640"/>
      <c r="AF23" s="640"/>
      <c r="AG23" s="640"/>
      <c r="AH23" s="640"/>
      <c r="AI23" s="640"/>
      <c r="AJ23" s="640"/>
      <c r="AK23" s="640"/>
      <c r="AL23" s="641" t="s">
        <v>234</v>
      </c>
      <c r="AM23" s="642"/>
      <c r="AN23" s="642"/>
      <c r="AO23" s="643"/>
      <c r="AP23" s="633" t="s">
        <v>290</v>
      </c>
      <c r="AQ23" s="652"/>
      <c r="AR23" s="652"/>
      <c r="AS23" s="652"/>
      <c r="AT23" s="652"/>
      <c r="AU23" s="652"/>
      <c r="AV23" s="652"/>
      <c r="AW23" s="652"/>
      <c r="AX23" s="652"/>
      <c r="AY23" s="652"/>
      <c r="AZ23" s="652"/>
      <c r="BA23" s="652"/>
      <c r="BB23" s="652"/>
      <c r="BC23" s="652"/>
      <c r="BD23" s="652"/>
      <c r="BE23" s="652"/>
      <c r="BF23" s="653"/>
      <c r="BG23" s="636" t="s">
        <v>234</v>
      </c>
      <c r="BH23" s="637"/>
      <c r="BI23" s="637"/>
      <c r="BJ23" s="637"/>
      <c r="BK23" s="637"/>
      <c r="BL23" s="637"/>
      <c r="BM23" s="637"/>
      <c r="BN23" s="638"/>
      <c r="BO23" s="639" t="s">
        <v>234</v>
      </c>
      <c r="BP23" s="639"/>
      <c r="BQ23" s="639"/>
      <c r="BR23" s="639"/>
      <c r="BS23" s="640" t="s">
        <v>234</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291</v>
      </c>
      <c r="CS23" s="619"/>
      <c r="CT23" s="619"/>
      <c r="CU23" s="619"/>
      <c r="CV23" s="619"/>
      <c r="CW23" s="619"/>
      <c r="CX23" s="619"/>
      <c r="CY23" s="620"/>
      <c r="CZ23" s="618" t="s">
        <v>292</v>
      </c>
      <c r="DA23" s="619"/>
      <c r="DB23" s="619"/>
      <c r="DC23" s="620"/>
      <c r="DD23" s="618" t="s">
        <v>293</v>
      </c>
      <c r="DE23" s="619"/>
      <c r="DF23" s="619"/>
      <c r="DG23" s="619"/>
      <c r="DH23" s="619"/>
      <c r="DI23" s="619"/>
      <c r="DJ23" s="619"/>
      <c r="DK23" s="620"/>
      <c r="DL23" s="663" t="s">
        <v>294</v>
      </c>
      <c r="DM23" s="664"/>
      <c r="DN23" s="664"/>
      <c r="DO23" s="664"/>
      <c r="DP23" s="664"/>
      <c r="DQ23" s="664"/>
      <c r="DR23" s="664"/>
      <c r="DS23" s="664"/>
      <c r="DT23" s="664"/>
      <c r="DU23" s="664"/>
      <c r="DV23" s="665"/>
      <c r="DW23" s="618" t="s">
        <v>295</v>
      </c>
      <c r="DX23" s="619"/>
      <c r="DY23" s="619"/>
      <c r="DZ23" s="619"/>
      <c r="EA23" s="619"/>
      <c r="EB23" s="619"/>
      <c r="EC23" s="620"/>
    </row>
    <row r="24" spans="2:133" ht="11.25" customHeight="1" x14ac:dyDescent="0.15">
      <c r="B24" s="633" t="s">
        <v>296</v>
      </c>
      <c r="C24" s="634"/>
      <c r="D24" s="634"/>
      <c r="E24" s="634"/>
      <c r="F24" s="634"/>
      <c r="G24" s="634"/>
      <c r="H24" s="634"/>
      <c r="I24" s="634"/>
      <c r="J24" s="634"/>
      <c r="K24" s="634"/>
      <c r="L24" s="634"/>
      <c r="M24" s="634"/>
      <c r="N24" s="634"/>
      <c r="O24" s="634"/>
      <c r="P24" s="634"/>
      <c r="Q24" s="635"/>
      <c r="R24" s="636">
        <v>47</v>
      </c>
      <c r="S24" s="637"/>
      <c r="T24" s="637"/>
      <c r="U24" s="637"/>
      <c r="V24" s="637"/>
      <c r="W24" s="637"/>
      <c r="X24" s="637"/>
      <c r="Y24" s="638"/>
      <c r="Z24" s="639">
        <v>0</v>
      </c>
      <c r="AA24" s="639"/>
      <c r="AB24" s="639"/>
      <c r="AC24" s="639"/>
      <c r="AD24" s="640" t="s">
        <v>234</v>
      </c>
      <c r="AE24" s="640"/>
      <c r="AF24" s="640"/>
      <c r="AG24" s="640"/>
      <c r="AH24" s="640"/>
      <c r="AI24" s="640"/>
      <c r="AJ24" s="640"/>
      <c r="AK24" s="640"/>
      <c r="AL24" s="641" t="s">
        <v>234</v>
      </c>
      <c r="AM24" s="642"/>
      <c r="AN24" s="642"/>
      <c r="AO24" s="643"/>
      <c r="AP24" s="633" t="s">
        <v>297</v>
      </c>
      <c r="AQ24" s="652"/>
      <c r="AR24" s="652"/>
      <c r="AS24" s="652"/>
      <c r="AT24" s="652"/>
      <c r="AU24" s="652"/>
      <c r="AV24" s="652"/>
      <c r="AW24" s="652"/>
      <c r="AX24" s="652"/>
      <c r="AY24" s="652"/>
      <c r="AZ24" s="652"/>
      <c r="BA24" s="652"/>
      <c r="BB24" s="652"/>
      <c r="BC24" s="652"/>
      <c r="BD24" s="652"/>
      <c r="BE24" s="652"/>
      <c r="BF24" s="653"/>
      <c r="BG24" s="636" t="s">
        <v>234</v>
      </c>
      <c r="BH24" s="637"/>
      <c r="BI24" s="637"/>
      <c r="BJ24" s="637"/>
      <c r="BK24" s="637"/>
      <c r="BL24" s="637"/>
      <c r="BM24" s="637"/>
      <c r="BN24" s="638"/>
      <c r="BO24" s="639" t="s">
        <v>234</v>
      </c>
      <c r="BP24" s="639"/>
      <c r="BQ24" s="639"/>
      <c r="BR24" s="639"/>
      <c r="BS24" s="640" t="s">
        <v>243</v>
      </c>
      <c r="BT24" s="640"/>
      <c r="BU24" s="640"/>
      <c r="BV24" s="640"/>
      <c r="BW24" s="640"/>
      <c r="BX24" s="640"/>
      <c r="BY24" s="640"/>
      <c r="BZ24" s="640"/>
      <c r="CA24" s="640"/>
      <c r="CB24" s="644"/>
      <c r="CD24" s="622" t="s">
        <v>298</v>
      </c>
      <c r="CE24" s="623"/>
      <c r="CF24" s="623"/>
      <c r="CG24" s="623"/>
      <c r="CH24" s="623"/>
      <c r="CI24" s="623"/>
      <c r="CJ24" s="623"/>
      <c r="CK24" s="623"/>
      <c r="CL24" s="623"/>
      <c r="CM24" s="623"/>
      <c r="CN24" s="623"/>
      <c r="CO24" s="623"/>
      <c r="CP24" s="623"/>
      <c r="CQ24" s="624"/>
      <c r="CR24" s="625">
        <v>2958347</v>
      </c>
      <c r="CS24" s="626"/>
      <c r="CT24" s="626"/>
      <c r="CU24" s="626"/>
      <c r="CV24" s="626"/>
      <c r="CW24" s="626"/>
      <c r="CX24" s="626"/>
      <c r="CY24" s="627"/>
      <c r="CZ24" s="630">
        <v>19.7</v>
      </c>
      <c r="DA24" s="631"/>
      <c r="DB24" s="631"/>
      <c r="DC24" s="647"/>
      <c r="DD24" s="668">
        <v>2252895</v>
      </c>
      <c r="DE24" s="626"/>
      <c r="DF24" s="626"/>
      <c r="DG24" s="626"/>
      <c r="DH24" s="626"/>
      <c r="DI24" s="626"/>
      <c r="DJ24" s="626"/>
      <c r="DK24" s="627"/>
      <c r="DL24" s="668">
        <v>2246630</v>
      </c>
      <c r="DM24" s="626"/>
      <c r="DN24" s="626"/>
      <c r="DO24" s="626"/>
      <c r="DP24" s="626"/>
      <c r="DQ24" s="626"/>
      <c r="DR24" s="626"/>
      <c r="DS24" s="626"/>
      <c r="DT24" s="626"/>
      <c r="DU24" s="626"/>
      <c r="DV24" s="627"/>
      <c r="DW24" s="630">
        <v>26</v>
      </c>
      <c r="DX24" s="631"/>
      <c r="DY24" s="631"/>
      <c r="DZ24" s="631"/>
      <c r="EA24" s="631"/>
      <c r="EB24" s="631"/>
      <c r="EC24" s="632"/>
    </row>
    <row r="25" spans="2:133" ht="11.25" customHeight="1" x14ac:dyDescent="0.15">
      <c r="B25" s="633" t="s">
        <v>299</v>
      </c>
      <c r="C25" s="634"/>
      <c r="D25" s="634"/>
      <c r="E25" s="634"/>
      <c r="F25" s="634"/>
      <c r="G25" s="634"/>
      <c r="H25" s="634"/>
      <c r="I25" s="634"/>
      <c r="J25" s="634"/>
      <c r="K25" s="634"/>
      <c r="L25" s="634"/>
      <c r="M25" s="634"/>
      <c r="N25" s="634"/>
      <c r="O25" s="634"/>
      <c r="P25" s="634"/>
      <c r="Q25" s="635"/>
      <c r="R25" s="636">
        <v>8475058</v>
      </c>
      <c r="S25" s="637"/>
      <c r="T25" s="637"/>
      <c r="U25" s="637"/>
      <c r="V25" s="637"/>
      <c r="W25" s="637"/>
      <c r="X25" s="637"/>
      <c r="Y25" s="638"/>
      <c r="Z25" s="639">
        <v>55.1</v>
      </c>
      <c r="AA25" s="639"/>
      <c r="AB25" s="639"/>
      <c r="AC25" s="639"/>
      <c r="AD25" s="640">
        <v>8448270</v>
      </c>
      <c r="AE25" s="640"/>
      <c r="AF25" s="640"/>
      <c r="AG25" s="640"/>
      <c r="AH25" s="640"/>
      <c r="AI25" s="640"/>
      <c r="AJ25" s="640"/>
      <c r="AK25" s="640"/>
      <c r="AL25" s="641">
        <v>97.7</v>
      </c>
      <c r="AM25" s="642"/>
      <c r="AN25" s="642"/>
      <c r="AO25" s="643"/>
      <c r="AP25" s="633" t="s">
        <v>300</v>
      </c>
      <c r="AQ25" s="652"/>
      <c r="AR25" s="652"/>
      <c r="AS25" s="652"/>
      <c r="AT25" s="652"/>
      <c r="AU25" s="652"/>
      <c r="AV25" s="652"/>
      <c r="AW25" s="652"/>
      <c r="AX25" s="652"/>
      <c r="AY25" s="652"/>
      <c r="AZ25" s="652"/>
      <c r="BA25" s="652"/>
      <c r="BB25" s="652"/>
      <c r="BC25" s="652"/>
      <c r="BD25" s="652"/>
      <c r="BE25" s="652"/>
      <c r="BF25" s="653"/>
      <c r="BG25" s="636" t="s">
        <v>234</v>
      </c>
      <c r="BH25" s="637"/>
      <c r="BI25" s="637"/>
      <c r="BJ25" s="637"/>
      <c r="BK25" s="637"/>
      <c r="BL25" s="637"/>
      <c r="BM25" s="637"/>
      <c r="BN25" s="638"/>
      <c r="BO25" s="639" t="s">
        <v>234</v>
      </c>
      <c r="BP25" s="639"/>
      <c r="BQ25" s="639"/>
      <c r="BR25" s="639"/>
      <c r="BS25" s="640" t="s">
        <v>234</v>
      </c>
      <c r="BT25" s="640"/>
      <c r="BU25" s="640"/>
      <c r="BV25" s="640"/>
      <c r="BW25" s="640"/>
      <c r="BX25" s="640"/>
      <c r="BY25" s="640"/>
      <c r="BZ25" s="640"/>
      <c r="CA25" s="640"/>
      <c r="CB25" s="644"/>
      <c r="CD25" s="633" t="s">
        <v>301</v>
      </c>
      <c r="CE25" s="634"/>
      <c r="CF25" s="634"/>
      <c r="CG25" s="634"/>
      <c r="CH25" s="634"/>
      <c r="CI25" s="634"/>
      <c r="CJ25" s="634"/>
      <c r="CK25" s="634"/>
      <c r="CL25" s="634"/>
      <c r="CM25" s="634"/>
      <c r="CN25" s="634"/>
      <c r="CO25" s="634"/>
      <c r="CP25" s="634"/>
      <c r="CQ25" s="635"/>
      <c r="CR25" s="636">
        <v>1784734</v>
      </c>
      <c r="CS25" s="669"/>
      <c r="CT25" s="669"/>
      <c r="CU25" s="669"/>
      <c r="CV25" s="669"/>
      <c r="CW25" s="669"/>
      <c r="CX25" s="669"/>
      <c r="CY25" s="670"/>
      <c r="CZ25" s="641">
        <v>11.9</v>
      </c>
      <c r="DA25" s="666"/>
      <c r="DB25" s="666"/>
      <c r="DC25" s="671"/>
      <c r="DD25" s="645">
        <v>1737322</v>
      </c>
      <c r="DE25" s="669"/>
      <c r="DF25" s="669"/>
      <c r="DG25" s="669"/>
      <c r="DH25" s="669"/>
      <c r="DI25" s="669"/>
      <c r="DJ25" s="669"/>
      <c r="DK25" s="670"/>
      <c r="DL25" s="645">
        <v>1732663</v>
      </c>
      <c r="DM25" s="669"/>
      <c r="DN25" s="669"/>
      <c r="DO25" s="669"/>
      <c r="DP25" s="669"/>
      <c r="DQ25" s="669"/>
      <c r="DR25" s="669"/>
      <c r="DS25" s="669"/>
      <c r="DT25" s="669"/>
      <c r="DU25" s="669"/>
      <c r="DV25" s="670"/>
      <c r="DW25" s="641">
        <v>20</v>
      </c>
      <c r="DX25" s="666"/>
      <c r="DY25" s="666"/>
      <c r="DZ25" s="666"/>
      <c r="EA25" s="666"/>
      <c r="EB25" s="666"/>
      <c r="EC25" s="667"/>
    </row>
    <row r="26" spans="2:133" ht="11.25" customHeight="1" x14ac:dyDescent="0.15">
      <c r="B26" s="633" t="s">
        <v>302</v>
      </c>
      <c r="C26" s="634"/>
      <c r="D26" s="634"/>
      <c r="E26" s="634"/>
      <c r="F26" s="634"/>
      <c r="G26" s="634"/>
      <c r="H26" s="634"/>
      <c r="I26" s="634"/>
      <c r="J26" s="634"/>
      <c r="K26" s="634"/>
      <c r="L26" s="634"/>
      <c r="M26" s="634"/>
      <c r="N26" s="634"/>
      <c r="O26" s="634"/>
      <c r="P26" s="634"/>
      <c r="Q26" s="635"/>
      <c r="R26" s="636">
        <v>828</v>
      </c>
      <c r="S26" s="637"/>
      <c r="T26" s="637"/>
      <c r="U26" s="637"/>
      <c r="V26" s="637"/>
      <c r="W26" s="637"/>
      <c r="X26" s="637"/>
      <c r="Y26" s="638"/>
      <c r="Z26" s="639">
        <v>0</v>
      </c>
      <c r="AA26" s="639"/>
      <c r="AB26" s="639"/>
      <c r="AC26" s="639"/>
      <c r="AD26" s="640">
        <v>828</v>
      </c>
      <c r="AE26" s="640"/>
      <c r="AF26" s="640"/>
      <c r="AG26" s="640"/>
      <c r="AH26" s="640"/>
      <c r="AI26" s="640"/>
      <c r="AJ26" s="640"/>
      <c r="AK26" s="640"/>
      <c r="AL26" s="641">
        <v>0</v>
      </c>
      <c r="AM26" s="642"/>
      <c r="AN26" s="642"/>
      <c r="AO26" s="643"/>
      <c r="AP26" s="633" t="s">
        <v>303</v>
      </c>
      <c r="AQ26" s="652"/>
      <c r="AR26" s="652"/>
      <c r="AS26" s="652"/>
      <c r="AT26" s="652"/>
      <c r="AU26" s="652"/>
      <c r="AV26" s="652"/>
      <c r="AW26" s="652"/>
      <c r="AX26" s="652"/>
      <c r="AY26" s="652"/>
      <c r="AZ26" s="652"/>
      <c r="BA26" s="652"/>
      <c r="BB26" s="652"/>
      <c r="BC26" s="652"/>
      <c r="BD26" s="652"/>
      <c r="BE26" s="652"/>
      <c r="BF26" s="653"/>
      <c r="BG26" s="636" t="s">
        <v>234</v>
      </c>
      <c r="BH26" s="637"/>
      <c r="BI26" s="637"/>
      <c r="BJ26" s="637"/>
      <c r="BK26" s="637"/>
      <c r="BL26" s="637"/>
      <c r="BM26" s="637"/>
      <c r="BN26" s="638"/>
      <c r="BO26" s="639" t="s">
        <v>234</v>
      </c>
      <c r="BP26" s="639"/>
      <c r="BQ26" s="639"/>
      <c r="BR26" s="639"/>
      <c r="BS26" s="640" t="s">
        <v>234</v>
      </c>
      <c r="BT26" s="640"/>
      <c r="BU26" s="640"/>
      <c r="BV26" s="640"/>
      <c r="BW26" s="640"/>
      <c r="BX26" s="640"/>
      <c r="BY26" s="640"/>
      <c r="BZ26" s="640"/>
      <c r="CA26" s="640"/>
      <c r="CB26" s="644"/>
      <c r="CD26" s="633" t="s">
        <v>304</v>
      </c>
      <c r="CE26" s="634"/>
      <c r="CF26" s="634"/>
      <c r="CG26" s="634"/>
      <c r="CH26" s="634"/>
      <c r="CI26" s="634"/>
      <c r="CJ26" s="634"/>
      <c r="CK26" s="634"/>
      <c r="CL26" s="634"/>
      <c r="CM26" s="634"/>
      <c r="CN26" s="634"/>
      <c r="CO26" s="634"/>
      <c r="CP26" s="634"/>
      <c r="CQ26" s="635"/>
      <c r="CR26" s="636">
        <v>1115538</v>
      </c>
      <c r="CS26" s="637"/>
      <c r="CT26" s="637"/>
      <c r="CU26" s="637"/>
      <c r="CV26" s="637"/>
      <c r="CW26" s="637"/>
      <c r="CX26" s="637"/>
      <c r="CY26" s="638"/>
      <c r="CZ26" s="641">
        <v>7.4</v>
      </c>
      <c r="DA26" s="666"/>
      <c r="DB26" s="666"/>
      <c r="DC26" s="671"/>
      <c r="DD26" s="645">
        <v>1088885</v>
      </c>
      <c r="DE26" s="637"/>
      <c r="DF26" s="637"/>
      <c r="DG26" s="637"/>
      <c r="DH26" s="637"/>
      <c r="DI26" s="637"/>
      <c r="DJ26" s="637"/>
      <c r="DK26" s="638"/>
      <c r="DL26" s="645" t="s">
        <v>234</v>
      </c>
      <c r="DM26" s="637"/>
      <c r="DN26" s="637"/>
      <c r="DO26" s="637"/>
      <c r="DP26" s="637"/>
      <c r="DQ26" s="637"/>
      <c r="DR26" s="637"/>
      <c r="DS26" s="637"/>
      <c r="DT26" s="637"/>
      <c r="DU26" s="637"/>
      <c r="DV26" s="638"/>
      <c r="DW26" s="641" t="s">
        <v>234</v>
      </c>
      <c r="DX26" s="666"/>
      <c r="DY26" s="666"/>
      <c r="DZ26" s="666"/>
      <c r="EA26" s="666"/>
      <c r="EB26" s="666"/>
      <c r="EC26" s="667"/>
    </row>
    <row r="27" spans="2:133" ht="11.25" customHeight="1" x14ac:dyDescent="0.15">
      <c r="B27" s="633" t="s">
        <v>305</v>
      </c>
      <c r="C27" s="634"/>
      <c r="D27" s="634"/>
      <c r="E27" s="634"/>
      <c r="F27" s="634"/>
      <c r="G27" s="634"/>
      <c r="H27" s="634"/>
      <c r="I27" s="634"/>
      <c r="J27" s="634"/>
      <c r="K27" s="634"/>
      <c r="L27" s="634"/>
      <c r="M27" s="634"/>
      <c r="N27" s="634"/>
      <c r="O27" s="634"/>
      <c r="P27" s="634"/>
      <c r="Q27" s="635"/>
      <c r="R27" s="636">
        <v>16006</v>
      </c>
      <c r="S27" s="637"/>
      <c r="T27" s="637"/>
      <c r="U27" s="637"/>
      <c r="V27" s="637"/>
      <c r="W27" s="637"/>
      <c r="X27" s="637"/>
      <c r="Y27" s="638"/>
      <c r="Z27" s="639">
        <v>0.1</v>
      </c>
      <c r="AA27" s="639"/>
      <c r="AB27" s="639"/>
      <c r="AC27" s="639"/>
      <c r="AD27" s="640" t="s">
        <v>234</v>
      </c>
      <c r="AE27" s="640"/>
      <c r="AF27" s="640"/>
      <c r="AG27" s="640"/>
      <c r="AH27" s="640"/>
      <c r="AI27" s="640"/>
      <c r="AJ27" s="640"/>
      <c r="AK27" s="640"/>
      <c r="AL27" s="641" t="s">
        <v>234</v>
      </c>
      <c r="AM27" s="642"/>
      <c r="AN27" s="642"/>
      <c r="AO27" s="643"/>
      <c r="AP27" s="633" t="s">
        <v>306</v>
      </c>
      <c r="AQ27" s="634"/>
      <c r="AR27" s="634"/>
      <c r="AS27" s="634"/>
      <c r="AT27" s="634"/>
      <c r="AU27" s="634"/>
      <c r="AV27" s="634"/>
      <c r="AW27" s="634"/>
      <c r="AX27" s="634"/>
      <c r="AY27" s="634"/>
      <c r="AZ27" s="634"/>
      <c r="BA27" s="634"/>
      <c r="BB27" s="634"/>
      <c r="BC27" s="634"/>
      <c r="BD27" s="634"/>
      <c r="BE27" s="634"/>
      <c r="BF27" s="635"/>
      <c r="BG27" s="636">
        <v>7963171</v>
      </c>
      <c r="BH27" s="637"/>
      <c r="BI27" s="637"/>
      <c r="BJ27" s="637"/>
      <c r="BK27" s="637"/>
      <c r="BL27" s="637"/>
      <c r="BM27" s="637"/>
      <c r="BN27" s="638"/>
      <c r="BO27" s="639">
        <v>100</v>
      </c>
      <c r="BP27" s="639"/>
      <c r="BQ27" s="639"/>
      <c r="BR27" s="639"/>
      <c r="BS27" s="640" t="s">
        <v>234</v>
      </c>
      <c r="BT27" s="640"/>
      <c r="BU27" s="640"/>
      <c r="BV27" s="640"/>
      <c r="BW27" s="640"/>
      <c r="BX27" s="640"/>
      <c r="BY27" s="640"/>
      <c r="BZ27" s="640"/>
      <c r="CA27" s="640"/>
      <c r="CB27" s="644"/>
      <c r="CD27" s="633" t="s">
        <v>307</v>
      </c>
      <c r="CE27" s="634"/>
      <c r="CF27" s="634"/>
      <c r="CG27" s="634"/>
      <c r="CH27" s="634"/>
      <c r="CI27" s="634"/>
      <c r="CJ27" s="634"/>
      <c r="CK27" s="634"/>
      <c r="CL27" s="634"/>
      <c r="CM27" s="634"/>
      <c r="CN27" s="634"/>
      <c r="CO27" s="634"/>
      <c r="CP27" s="634"/>
      <c r="CQ27" s="635"/>
      <c r="CR27" s="636">
        <v>770701</v>
      </c>
      <c r="CS27" s="669"/>
      <c r="CT27" s="669"/>
      <c r="CU27" s="669"/>
      <c r="CV27" s="669"/>
      <c r="CW27" s="669"/>
      <c r="CX27" s="669"/>
      <c r="CY27" s="670"/>
      <c r="CZ27" s="641">
        <v>5.0999999999999996</v>
      </c>
      <c r="DA27" s="666"/>
      <c r="DB27" s="666"/>
      <c r="DC27" s="671"/>
      <c r="DD27" s="645">
        <v>171097</v>
      </c>
      <c r="DE27" s="669"/>
      <c r="DF27" s="669"/>
      <c r="DG27" s="669"/>
      <c r="DH27" s="669"/>
      <c r="DI27" s="669"/>
      <c r="DJ27" s="669"/>
      <c r="DK27" s="670"/>
      <c r="DL27" s="645">
        <v>169491</v>
      </c>
      <c r="DM27" s="669"/>
      <c r="DN27" s="669"/>
      <c r="DO27" s="669"/>
      <c r="DP27" s="669"/>
      <c r="DQ27" s="669"/>
      <c r="DR27" s="669"/>
      <c r="DS27" s="669"/>
      <c r="DT27" s="669"/>
      <c r="DU27" s="669"/>
      <c r="DV27" s="670"/>
      <c r="DW27" s="641">
        <v>2</v>
      </c>
      <c r="DX27" s="666"/>
      <c r="DY27" s="666"/>
      <c r="DZ27" s="666"/>
      <c r="EA27" s="666"/>
      <c r="EB27" s="666"/>
      <c r="EC27" s="667"/>
    </row>
    <row r="28" spans="2:133" ht="11.25" customHeight="1" x14ac:dyDescent="0.15">
      <c r="B28" s="633" t="s">
        <v>308</v>
      </c>
      <c r="C28" s="634"/>
      <c r="D28" s="634"/>
      <c r="E28" s="634"/>
      <c r="F28" s="634"/>
      <c r="G28" s="634"/>
      <c r="H28" s="634"/>
      <c r="I28" s="634"/>
      <c r="J28" s="634"/>
      <c r="K28" s="634"/>
      <c r="L28" s="634"/>
      <c r="M28" s="634"/>
      <c r="N28" s="634"/>
      <c r="O28" s="634"/>
      <c r="P28" s="634"/>
      <c r="Q28" s="635"/>
      <c r="R28" s="636">
        <v>153344</v>
      </c>
      <c r="S28" s="637"/>
      <c r="T28" s="637"/>
      <c r="U28" s="637"/>
      <c r="V28" s="637"/>
      <c r="W28" s="637"/>
      <c r="X28" s="637"/>
      <c r="Y28" s="638"/>
      <c r="Z28" s="639">
        <v>1</v>
      </c>
      <c r="AA28" s="639"/>
      <c r="AB28" s="639"/>
      <c r="AC28" s="639"/>
      <c r="AD28" s="640">
        <v>70354</v>
      </c>
      <c r="AE28" s="640"/>
      <c r="AF28" s="640"/>
      <c r="AG28" s="640"/>
      <c r="AH28" s="640"/>
      <c r="AI28" s="640"/>
      <c r="AJ28" s="640"/>
      <c r="AK28" s="640"/>
      <c r="AL28" s="641">
        <v>0.8</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309</v>
      </c>
      <c r="CE28" s="634"/>
      <c r="CF28" s="634"/>
      <c r="CG28" s="634"/>
      <c r="CH28" s="634"/>
      <c r="CI28" s="634"/>
      <c r="CJ28" s="634"/>
      <c r="CK28" s="634"/>
      <c r="CL28" s="634"/>
      <c r="CM28" s="634"/>
      <c r="CN28" s="634"/>
      <c r="CO28" s="634"/>
      <c r="CP28" s="634"/>
      <c r="CQ28" s="635"/>
      <c r="CR28" s="636">
        <v>402912</v>
      </c>
      <c r="CS28" s="637"/>
      <c r="CT28" s="637"/>
      <c r="CU28" s="637"/>
      <c r="CV28" s="637"/>
      <c r="CW28" s="637"/>
      <c r="CX28" s="637"/>
      <c r="CY28" s="638"/>
      <c r="CZ28" s="641">
        <v>2.7</v>
      </c>
      <c r="DA28" s="666"/>
      <c r="DB28" s="666"/>
      <c r="DC28" s="671"/>
      <c r="DD28" s="645">
        <v>344476</v>
      </c>
      <c r="DE28" s="637"/>
      <c r="DF28" s="637"/>
      <c r="DG28" s="637"/>
      <c r="DH28" s="637"/>
      <c r="DI28" s="637"/>
      <c r="DJ28" s="637"/>
      <c r="DK28" s="638"/>
      <c r="DL28" s="645">
        <v>344476</v>
      </c>
      <c r="DM28" s="637"/>
      <c r="DN28" s="637"/>
      <c r="DO28" s="637"/>
      <c r="DP28" s="637"/>
      <c r="DQ28" s="637"/>
      <c r="DR28" s="637"/>
      <c r="DS28" s="637"/>
      <c r="DT28" s="637"/>
      <c r="DU28" s="637"/>
      <c r="DV28" s="638"/>
      <c r="DW28" s="641">
        <v>4</v>
      </c>
      <c r="DX28" s="666"/>
      <c r="DY28" s="666"/>
      <c r="DZ28" s="666"/>
      <c r="EA28" s="666"/>
      <c r="EB28" s="666"/>
      <c r="EC28" s="667"/>
    </row>
    <row r="29" spans="2:133" ht="11.25" customHeight="1" x14ac:dyDescent="0.15">
      <c r="B29" s="633" t="s">
        <v>310</v>
      </c>
      <c r="C29" s="634"/>
      <c r="D29" s="634"/>
      <c r="E29" s="634"/>
      <c r="F29" s="634"/>
      <c r="G29" s="634"/>
      <c r="H29" s="634"/>
      <c r="I29" s="634"/>
      <c r="J29" s="634"/>
      <c r="K29" s="634"/>
      <c r="L29" s="634"/>
      <c r="M29" s="634"/>
      <c r="N29" s="634"/>
      <c r="O29" s="634"/>
      <c r="P29" s="634"/>
      <c r="Q29" s="635"/>
      <c r="R29" s="636">
        <v>5387</v>
      </c>
      <c r="S29" s="637"/>
      <c r="T29" s="637"/>
      <c r="U29" s="637"/>
      <c r="V29" s="637"/>
      <c r="W29" s="637"/>
      <c r="X29" s="637"/>
      <c r="Y29" s="638"/>
      <c r="Z29" s="639">
        <v>0</v>
      </c>
      <c r="AA29" s="639"/>
      <c r="AB29" s="639"/>
      <c r="AC29" s="639"/>
      <c r="AD29" s="640" t="s">
        <v>234</v>
      </c>
      <c r="AE29" s="640"/>
      <c r="AF29" s="640"/>
      <c r="AG29" s="640"/>
      <c r="AH29" s="640"/>
      <c r="AI29" s="640"/>
      <c r="AJ29" s="640"/>
      <c r="AK29" s="640"/>
      <c r="AL29" s="641" t="s">
        <v>234</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311</v>
      </c>
      <c r="CE29" s="675"/>
      <c r="CF29" s="633" t="s">
        <v>74</v>
      </c>
      <c r="CG29" s="634"/>
      <c r="CH29" s="634"/>
      <c r="CI29" s="634"/>
      <c r="CJ29" s="634"/>
      <c r="CK29" s="634"/>
      <c r="CL29" s="634"/>
      <c r="CM29" s="634"/>
      <c r="CN29" s="634"/>
      <c r="CO29" s="634"/>
      <c r="CP29" s="634"/>
      <c r="CQ29" s="635"/>
      <c r="CR29" s="636">
        <v>402836</v>
      </c>
      <c r="CS29" s="669"/>
      <c r="CT29" s="669"/>
      <c r="CU29" s="669"/>
      <c r="CV29" s="669"/>
      <c r="CW29" s="669"/>
      <c r="CX29" s="669"/>
      <c r="CY29" s="670"/>
      <c r="CZ29" s="641">
        <v>2.7</v>
      </c>
      <c r="DA29" s="666"/>
      <c r="DB29" s="666"/>
      <c r="DC29" s="671"/>
      <c r="DD29" s="645">
        <v>344400</v>
      </c>
      <c r="DE29" s="669"/>
      <c r="DF29" s="669"/>
      <c r="DG29" s="669"/>
      <c r="DH29" s="669"/>
      <c r="DI29" s="669"/>
      <c r="DJ29" s="669"/>
      <c r="DK29" s="670"/>
      <c r="DL29" s="645">
        <v>344400</v>
      </c>
      <c r="DM29" s="669"/>
      <c r="DN29" s="669"/>
      <c r="DO29" s="669"/>
      <c r="DP29" s="669"/>
      <c r="DQ29" s="669"/>
      <c r="DR29" s="669"/>
      <c r="DS29" s="669"/>
      <c r="DT29" s="669"/>
      <c r="DU29" s="669"/>
      <c r="DV29" s="670"/>
      <c r="DW29" s="641">
        <v>4</v>
      </c>
      <c r="DX29" s="666"/>
      <c r="DY29" s="666"/>
      <c r="DZ29" s="666"/>
      <c r="EA29" s="666"/>
      <c r="EB29" s="666"/>
      <c r="EC29" s="667"/>
    </row>
    <row r="30" spans="2:133" ht="11.25" customHeight="1" x14ac:dyDescent="0.15">
      <c r="B30" s="633" t="s">
        <v>312</v>
      </c>
      <c r="C30" s="634"/>
      <c r="D30" s="634"/>
      <c r="E30" s="634"/>
      <c r="F30" s="634"/>
      <c r="G30" s="634"/>
      <c r="H30" s="634"/>
      <c r="I30" s="634"/>
      <c r="J30" s="634"/>
      <c r="K30" s="634"/>
      <c r="L30" s="634"/>
      <c r="M30" s="634"/>
      <c r="N30" s="634"/>
      <c r="O30" s="634"/>
      <c r="P30" s="634"/>
      <c r="Q30" s="635"/>
      <c r="R30" s="636">
        <v>3610886</v>
      </c>
      <c r="S30" s="637"/>
      <c r="T30" s="637"/>
      <c r="U30" s="637"/>
      <c r="V30" s="637"/>
      <c r="W30" s="637"/>
      <c r="X30" s="637"/>
      <c r="Y30" s="638"/>
      <c r="Z30" s="639">
        <v>23.5</v>
      </c>
      <c r="AA30" s="639"/>
      <c r="AB30" s="639"/>
      <c r="AC30" s="639"/>
      <c r="AD30" s="640" t="s">
        <v>234</v>
      </c>
      <c r="AE30" s="640"/>
      <c r="AF30" s="640"/>
      <c r="AG30" s="640"/>
      <c r="AH30" s="640"/>
      <c r="AI30" s="640"/>
      <c r="AJ30" s="640"/>
      <c r="AK30" s="640"/>
      <c r="AL30" s="641" t="s">
        <v>234</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370065</v>
      </c>
      <c r="CS30" s="637"/>
      <c r="CT30" s="637"/>
      <c r="CU30" s="637"/>
      <c r="CV30" s="637"/>
      <c r="CW30" s="637"/>
      <c r="CX30" s="637"/>
      <c r="CY30" s="638"/>
      <c r="CZ30" s="641">
        <v>2.5</v>
      </c>
      <c r="DA30" s="666"/>
      <c r="DB30" s="666"/>
      <c r="DC30" s="671"/>
      <c r="DD30" s="645">
        <v>331375</v>
      </c>
      <c r="DE30" s="637"/>
      <c r="DF30" s="637"/>
      <c r="DG30" s="637"/>
      <c r="DH30" s="637"/>
      <c r="DI30" s="637"/>
      <c r="DJ30" s="637"/>
      <c r="DK30" s="638"/>
      <c r="DL30" s="645">
        <v>331375</v>
      </c>
      <c r="DM30" s="637"/>
      <c r="DN30" s="637"/>
      <c r="DO30" s="637"/>
      <c r="DP30" s="637"/>
      <c r="DQ30" s="637"/>
      <c r="DR30" s="637"/>
      <c r="DS30" s="637"/>
      <c r="DT30" s="637"/>
      <c r="DU30" s="637"/>
      <c r="DV30" s="638"/>
      <c r="DW30" s="641">
        <v>3.8</v>
      </c>
      <c r="DX30" s="666"/>
      <c r="DY30" s="666"/>
      <c r="DZ30" s="666"/>
      <c r="EA30" s="666"/>
      <c r="EB30" s="666"/>
      <c r="EC30" s="667"/>
    </row>
    <row r="31" spans="2:133" ht="11.25" customHeight="1" x14ac:dyDescent="0.15">
      <c r="B31" s="649" t="s">
        <v>316</v>
      </c>
      <c r="C31" s="650"/>
      <c r="D31" s="650"/>
      <c r="E31" s="650"/>
      <c r="F31" s="650"/>
      <c r="G31" s="650"/>
      <c r="H31" s="650"/>
      <c r="I31" s="650"/>
      <c r="J31" s="650"/>
      <c r="K31" s="650"/>
      <c r="L31" s="650"/>
      <c r="M31" s="650"/>
      <c r="N31" s="650"/>
      <c r="O31" s="650"/>
      <c r="P31" s="650"/>
      <c r="Q31" s="651"/>
      <c r="R31" s="636">
        <v>5754</v>
      </c>
      <c r="S31" s="637"/>
      <c r="T31" s="637"/>
      <c r="U31" s="637"/>
      <c r="V31" s="637"/>
      <c r="W31" s="637"/>
      <c r="X31" s="637"/>
      <c r="Y31" s="638"/>
      <c r="Z31" s="639">
        <v>0</v>
      </c>
      <c r="AA31" s="639"/>
      <c r="AB31" s="639"/>
      <c r="AC31" s="639"/>
      <c r="AD31" s="640">
        <v>5754</v>
      </c>
      <c r="AE31" s="640"/>
      <c r="AF31" s="640"/>
      <c r="AG31" s="640"/>
      <c r="AH31" s="640"/>
      <c r="AI31" s="640"/>
      <c r="AJ31" s="640"/>
      <c r="AK31" s="640"/>
      <c r="AL31" s="641">
        <v>0.1</v>
      </c>
      <c r="AM31" s="642"/>
      <c r="AN31" s="642"/>
      <c r="AO31" s="643"/>
      <c r="AP31" s="684" t="s">
        <v>317</v>
      </c>
      <c r="AQ31" s="685"/>
      <c r="AR31" s="685"/>
      <c r="AS31" s="685"/>
      <c r="AT31" s="690" t="s">
        <v>318</v>
      </c>
      <c r="AU31" s="212"/>
      <c r="AV31" s="212"/>
      <c r="AW31" s="212"/>
      <c r="AX31" s="622" t="s">
        <v>193</v>
      </c>
      <c r="AY31" s="623"/>
      <c r="AZ31" s="623"/>
      <c r="BA31" s="623"/>
      <c r="BB31" s="623"/>
      <c r="BC31" s="623"/>
      <c r="BD31" s="623"/>
      <c r="BE31" s="623"/>
      <c r="BF31" s="624"/>
      <c r="BG31" s="683">
        <v>99.9</v>
      </c>
      <c r="BH31" s="680"/>
      <c r="BI31" s="680"/>
      <c r="BJ31" s="680"/>
      <c r="BK31" s="680"/>
      <c r="BL31" s="680"/>
      <c r="BM31" s="631">
        <v>99.5</v>
      </c>
      <c r="BN31" s="680"/>
      <c r="BO31" s="680"/>
      <c r="BP31" s="680"/>
      <c r="BQ31" s="681"/>
      <c r="BR31" s="683">
        <v>99.9</v>
      </c>
      <c r="BS31" s="680"/>
      <c r="BT31" s="680"/>
      <c r="BU31" s="680"/>
      <c r="BV31" s="680"/>
      <c r="BW31" s="680"/>
      <c r="BX31" s="631">
        <v>99.4</v>
      </c>
      <c r="BY31" s="680"/>
      <c r="BZ31" s="680"/>
      <c r="CA31" s="680"/>
      <c r="CB31" s="681"/>
      <c r="CD31" s="676"/>
      <c r="CE31" s="677"/>
      <c r="CF31" s="633" t="s">
        <v>319</v>
      </c>
      <c r="CG31" s="634"/>
      <c r="CH31" s="634"/>
      <c r="CI31" s="634"/>
      <c r="CJ31" s="634"/>
      <c r="CK31" s="634"/>
      <c r="CL31" s="634"/>
      <c r="CM31" s="634"/>
      <c r="CN31" s="634"/>
      <c r="CO31" s="634"/>
      <c r="CP31" s="634"/>
      <c r="CQ31" s="635"/>
      <c r="CR31" s="636">
        <v>32771</v>
      </c>
      <c r="CS31" s="669"/>
      <c r="CT31" s="669"/>
      <c r="CU31" s="669"/>
      <c r="CV31" s="669"/>
      <c r="CW31" s="669"/>
      <c r="CX31" s="669"/>
      <c r="CY31" s="670"/>
      <c r="CZ31" s="641">
        <v>0.2</v>
      </c>
      <c r="DA31" s="666"/>
      <c r="DB31" s="666"/>
      <c r="DC31" s="671"/>
      <c r="DD31" s="645">
        <v>13025</v>
      </c>
      <c r="DE31" s="669"/>
      <c r="DF31" s="669"/>
      <c r="DG31" s="669"/>
      <c r="DH31" s="669"/>
      <c r="DI31" s="669"/>
      <c r="DJ31" s="669"/>
      <c r="DK31" s="670"/>
      <c r="DL31" s="645">
        <v>13025</v>
      </c>
      <c r="DM31" s="669"/>
      <c r="DN31" s="669"/>
      <c r="DO31" s="669"/>
      <c r="DP31" s="669"/>
      <c r="DQ31" s="669"/>
      <c r="DR31" s="669"/>
      <c r="DS31" s="669"/>
      <c r="DT31" s="669"/>
      <c r="DU31" s="669"/>
      <c r="DV31" s="670"/>
      <c r="DW31" s="641">
        <v>0.2</v>
      </c>
      <c r="DX31" s="666"/>
      <c r="DY31" s="666"/>
      <c r="DZ31" s="666"/>
      <c r="EA31" s="666"/>
      <c r="EB31" s="666"/>
      <c r="EC31" s="667"/>
    </row>
    <row r="32" spans="2:133" ht="11.25" customHeight="1" x14ac:dyDescent="0.15">
      <c r="B32" s="633" t="s">
        <v>320</v>
      </c>
      <c r="C32" s="634"/>
      <c r="D32" s="634"/>
      <c r="E32" s="634"/>
      <c r="F32" s="634"/>
      <c r="G32" s="634"/>
      <c r="H32" s="634"/>
      <c r="I32" s="634"/>
      <c r="J32" s="634"/>
      <c r="K32" s="634"/>
      <c r="L32" s="634"/>
      <c r="M32" s="634"/>
      <c r="N32" s="634"/>
      <c r="O32" s="634"/>
      <c r="P32" s="634"/>
      <c r="Q32" s="635"/>
      <c r="R32" s="636">
        <v>975392</v>
      </c>
      <c r="S32" s="637"/>
      <c r="T32" s="637"/>
      <c r="U32" s="637"/>
      <c r="V32" s="637"/>
      <c r="W32" s="637"/>
      <c r="X32" s="637"/>
      <c r="Y32" s="638"/>
      <c r="Z32" s="639">
        <v>6.3</v>
      </c>
      <c r="AA32" s="639"/>
      <c r="AB32" s="639"/>
      <c r="AC32" s="639"/>
      <c r="AD32" s="640" t="s">
        <v>234</v>
      </c>
      <c r="AE32" s="640"/>
      <c r="AF32" s="640"/>
      <c r="AG32" s="640"/>
      <c r="AH32" s="640"/>
      <c r="AI32" s="640"/>
      <c r="AJ32" s="640"/>
      <c r="AK32" s="640"/>
      <c r="AL32" s="641" t="s">
        <v>234</v>
      </c>
      <c r="AM32" s="642"/>
      <c r="AN32" s="642"/>
      <c r="AO32" s="643"/>
      <c r="AP32" s="686"/>
      <c r="AQ32" s="687"/>
      <c r="AR32" s="687"/>
      <c r="AS32" s="687"/>
      <c r="AT32" s="691"/>
      <c r="AU32" s="208" t="s">
        <v>321</v>
      </c>
      <c r="AX32" s="633" t="s">
        <v>322</v>
      </c>
      <c r="AY32" s="634"/>
      <c r="AZ32" s="634"/>
      <c r="BA32" s="634"/>
      <c r="BB32" s="634"/>
      <c r="BC32" s="634"/>
      <c r="BD32" s="634"/>
      <c r="BE32" s="634"/>
      <c r="BF32" s="635"/>
      <c r="BG32" s="693">
        <v>99.7</v>
      </c>
      <c r="BH32" s="669"/>
      <c r="BI32" s="669"/>
      <c r="BJ32" s="669"/>
      <c r="BK32" s="669"/>
      <c r="BL32" s="669"/>
      <c r="BM32" s="642">
        <v>98.8</v>
      </c>
      <c r="BN32" s="669"/>
      <c r="BO32" s="669"/>
      <c r="BP32" s="669"/>
      <c r="BQ32" s="682"/>
      <c r="BR32" s="693">
        <v>99.7</v>
      </c>
      <c r="BS32" s="669"/>
      <c r="BT32" s="669"/>
      <c r="BU32" s="669"/>
      <c r="BV32" s="669"/>
      <c r="BW32" s="669"/>
      <c r="BX32" s="642">
        <v>98.5</v>
      </c>
      <c r="BY32" s="669"/>
      <c r="BZ32" s="669"/>
      <c r="CA32" s="669"/>
      <c r="CB32" s="682"/>
      <c r="CD32" s="678"/>
      <c r="CE32" s="679"/>
      <c r="CF32" s="633" t="s">
        <v>323</v>
      </c>
      <c r="CG32" s="634"/>
      <c r="CH32" s="634"/>
      <c r="CI32" s="634"/>
      <c r="CJ32" s="634"/>
      <c r="CK32" s="634"/>
      <c r="CL32" s="634"/>
      <c r="CM32" s="634"/>
      <c r="CN32" s="634"/>
      <c r="CO32" s="634"/>
      <c r="CP32" s="634"/>
      <c r="CQ32" s="635"/>
      <c r="CR32" s="636">
        <v>76</v>
      </c>
      <c r="CS32" s="637"/>
      <c r="CT32" s="637"/>
      <c r="CU32" s="637"/>
      <c r="CV32" s="637"/>
      <c r="CW32" s="637"/>
      <c r="CX32" s="637"/>
      <c r="CY32" s="638"/>
      <c r="CZ32" s="641">
        <v>0</v>
      </c>
      <c r="DA32" s="666"/>
      <c r="DB32" s="666"/>
      <c r="DC32" s="671"/>
      <c r="DD32" s="645">
        <v>76</v>
      </c>
      <c r="DE32" s="637"/>
      <c r="DF32" s="637"/>
      <c r="DG32" s="637"/>
      <c r="DH32" s="637"/>
      <c r="DI32" s="637"/>
      <c r="DJ32" s="637"/>
      <c r="DK32" s="638"/>
      <c r="DL32" s="645">
        <v>76</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324</v>
      </c>
      <c r="C33" s="634"/>
      <c r="D33" s="634"/>
      <c r="E33" s="634"/>
      <c r="F33" s="634"/>
      <c r="G33" s="634"/>
      <c r="H33" s="634"/>
      <c r="I33" s="634"/>
      <c r="J33" s="634"/>
      <c r="K33" s="634"/>
      <c r="L33" s="634"/>
      <c r="M33" s="634"/>
      <c r="N33" s="634"/>
      <c r="O33" s="634"/>
      <c r="P33" s="634"/>
      <c r="Q33" s="635"/>
      <c r="R33" s="636">
        <v>70451</v>
      </c>
      <c r="S33" s="637"/>
      <c r="T33" s="637"/>
      <c r="U33" s="637"/>
      <c r="V33" s="637"/>
      <c r="W33" s="637"/>
      <c r="X33" s="637"/>
      <c r="Y33" s="638"/>
      <c r="Z33" s="639">
        <v>0.5</v>
      </c>
      <c r="AA33" s="639"/>
      <c r="AB33" s="639"/>
      <c r="AC33" s="639"/>
      <c r="AD33" s="640">
        <v>5287</v>
      </c>
      <c r="AE33" s="640"/>
      <c r="AF33" s="640"/>
      <c r="AG33" s="640"/>
      <c r="AH33" s="640"/>
      <c r="AI33" s="640"/>
      <c r="AJ33" s="640"/>
      <c r="AK33" s="640"/>
      <c r="AL33" s="641">
        <v>0.1</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99.9</v>
      </c>
      <c r="BH33" s="695"/>
      <c r="BI33" s="695"/>
      <c r="BJ33" s="695"/>
      <c r="BK33" s="695"/>
      <c r="BL33" s="695"/>
      <c r="BM33" s="696">
        <v>99.6</v>
      </c>
      <c r="BN33" s="695"/>
      <c r="BO33" s="695"/>
      <c r="BP33" s="695"/>
      <c r="BQ33" s="697"/>
      <c r="BR33" s="694">
        <v>99.9</v>
      </c>
      <c r="BS33" s="695"/>
      <c r="BT33" s="695"/>
      <c r="BU33" s="695"/>
      <c r="BV33" s="695"/>
      <c r="BW33" s="695"/>
      <c r="BX33" s="696">
        <v>99.5</v>
      </c>
      <c r="BY33" s="695"/>
      <c r="BZ33" s="695"/>
      <c r="CA33" s="695"/>
      <c r="CB33" s="697"/>
      <c r="CD33" s="633" t="s">
        <v>326</v>
      </c>
      <c r="CE33" s="634"/>
      <c r="CF33" s="634"/>
      <c r="CG33" s="634"/>
      <c r="CH33" s="634"/>
      <c r="CI33" s="634"/>
      <c r="CJ33" s="634"/>
      <c r="CK33" s="634"/>
      <c r="CL33" s="634"/>
      <c r="CM33" s="634"/>
      <c r="CN33" s="634"/>
      <c r="CO33" s="634"/>
      <c r="CP33" s="634"/>
      <c r="CQ33" s="635"/>
      <c r="CR33" s="636">
        <v>8934018</v>
      </c>
      <c r="CS33" s="669"/>
      <c r="CT33" s="669"/>
      <c r="CU33" s="669"/>
      <c r="CV33" s="669"/>
      <c r="CW33" s="669"/>
      <c r="CX33" s="669"/>
      <c r="CY33" s="670"/>
      <c r="CZ33" s="641">
        <v>59.4</v>
      </c>
      <c r="DA33" s="666"/>
      <c r="DB33" s="666"/>
      <c r="DC33" s="671"/>
      <c r="DD33" s="645">
        <v>8367746</v>
      </c>
      <c r="DE33" s="669"/>
      <c r="DF33" s="669"/>
      <c r="DG33" s="669"/>
      <c r="DH33" s="669"/>
      <c r="DI33" s="669"/>
      <c r="DJ33" s="669"/>
      <c r="DK33" s="670"/>
      <c r="DL33" s="645">
        <v>5029333</v>
      </c>
      <c r="DM33" s="669"/>
      <c r="DN33" s="669"/>
      <c r="DO33" s="669"/>
      <c r="DP33" s="669"/>
      <c r="DQ33" s="669"/>
      <c r="DR33" s="669"/>
      <c r="DS33" s="669"/>
      <c r="DT33" s="669"/>
      <c r="DU33" s="669"/>
      <c r="DV33" s="670"/>
      <c r="DW33" s="641">
        <v>58.2</v>
      </c>
      <c r="DX33" s="666"/>
      <c r="DY33" s="666"/>
      <c r="DZ33" s="666"/>
      <c r="EA33" s="666"/>
      <c r="EB33" s="666"/>
      <c r="EC33" s="667"/>
    </row>
    <row r="34" spans="2:133" ht="11.25" customHeight="1" x14ac:dyDescent="0.15">
      <c r="B34" s="633" t="s">
        <v>327</v>
      </c>
      <c r="C34" s="634"/>
      <c r="D34" s="634"/>
      <c r="E34" s="634"/>
      <c r="F34" s="634"/>
      <c r="G34" s="634"/>
      <c r="H34" s="634"/>
      <c r="I34" s="634"/>
      <c r="J34" s="634"/>
      <c r="K34" s="634"/>
      <c r="L34" s="634"/>
      <c r="M34" s="634"/>
      <c r="N34" s="634"/>
      <c r="O34" s="634"/>
      <c r="P34" s="634"/>
      <c r="Q34" s="635"/>
      <c r="R34" s="636">
        <v>125807</v>
      </c>
      <c r="S34" s="637"/>
      <c r="T34" s="637"/>
      <c r="U34" s="637"/>
      <c r="V34" s="637"/>
      <c r="W34" s="637"/>
      <c r="X34" s="637"/>
      <c r="Y34" s="638"/>
      <c r="Z34" s="639">
        <v>0.8</v>
      </c>
      <c r="AA34" s="639"/>
      <c r="AB34" s="639"/>
      <c r="AC34" s="639"/>
      <c r="AD34" s="640" t="s">
        <v>234</v>
      </c>
      <c r="AE34" s="640"/>
      <c r="AF34" s="640"/>
      <c r="AG34" s="640"/>
      <c r="AH34" s="640"/>
      <c r="AI34" s="640"/>
      <c r="AJ34" s="640"/>
      <c r="AK34" s="640"/>
      <c r="AL34" s="641" t="s">
        <v>234</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328</v>
      </c>
      <c r="CE34" s="634"/>
      <c r="CF34" s="634"/>
      <c r="CG34" s="634"/>
      <c r="CH34" s="634"/>
      <c r="CI34" s="634"/>
      <c r="CJ34" s="634"/>
      <c r="CK34" s="634"/>
      <c r="CL34" s="634"/>
      <c r="CM34" s="634"/>
      <c r="CN34" s="634"/>
      <c r="CO34" s="634"/>
      <c r="CP34" s="634"/>
      <c r="CQ34" s="635"/>
      <c r="CR34" s="636">
        <v>3405434</v>
      </c>
      <c r="CS34" s="637"/>
      <c r="CT34" s="637"/>
      <c r="CU34" s="637"/>
      <c r="CV34" s="637"/>
      <c r="CW34" s="637"/>
      <c r="CX34" s="637"/>
      <c r="CY34" s="638"/>
      <c r="CZ34" s="641">
        <v>22.6</v>
      </c>
      <c r="DA34" s="666"/>
      <c r="DB34" s="666"/>
      <c r="DC34" s="671"/>
      <c r="DD34" s="645">
        <v>3174840</v>
      </c>
      <c r="DE34" s="637"/>
      <c r="DF34" s="637"/>
      <c r="DG34" s="637"/>
      <c r="DH34" s="637"/>
      <c r="DI34" s="637"/>
      <c r="DJ34" s="637"/>
      <c r="DK34" s="638"/>
      <c r="DL34" s="645">
        <v>2478385</v>
      </c>
      <c r="DM34" s="637"/>
      <c r="DN34" s="637"/>
      <c r="DO34" s="637"/>
      <c r="DP34" s="637"/>
      <c r="DQ34" s="637"/>
      <c r="DR34" s="637"/>
      <c r="DS34" s="637"/>
      <c r="DT34" s="637"/>
      <c r="DU34" s="637"/>
      <c r="DV34" s="638"/>
      <c r="DW34" s="641">
        <v>28.7</v>
      </c>
      <c r="DX34" s="666"/>
      <c r="DY34" s="666"/>
      <c r="DZ34" s="666"/>
      <c r="EA34" s="666"/>
      <c r="EB34" s="666"/>
      <c r="EC34" s="667"/>
    </row>
    <row r="35" spans="2:133" ht="11.25" customHeight="1" x14ac:dyDescent="0.15">
      <c r="B35" s="633" t="s">
        <v>329</v>
      </c>
      <c r="C35" s="634"/>
      <c r="D35" s="634"/>
      <c r="E35" s="634"/>
      <c r="F35" s="634"/>
      <c r="G35" s="634"/>
      <c r="H35" s="634"/>
      <c r="I35" s="634"/>
      <c r="J35" s="634"/>
      <c r="K35" s="634"/>
      <c r="L35" s="634"/>
      <c r="M35" s="634"/>
      <c r="N35" s="634"/>
      <c r="O35" s="634"/>
      <c r="P35" s="634"/>
      <c r="Q35" s="635"/>
      <c r="R35" s="636">
        <v>1415444</v>
      </c>
      <c r="S35" s="637"/>
      <c r="T35" s="637"/>
      <c r="U35" s="637"/>
      <c r="V35" s="637"/>
      <c r="W35" s="637"/>
      <c r="X35" s="637"/>
      <c r="Y35" s="638"/>
      <c r="Z35" s="639">
        <v>9.1999999999999993</v>
      </c>
      <c r="AA35" s="639"/>
      <c r="AB35" s="639"/>
      <c r="AC35" s="639"/>
      <c r="AD35" s="640" t="s">
        <v>234</v>
      </c>
      <c r="AE35" s="640"/>
      <c r="AF35" s="640"/>
      <c r="AG35" s="640"/>
      <c r="AH35" s="640"/>
      <c r="AI35" s="640"/>
      <c r="AJ35" s="640"/>
      <c r="AK35" s="640"/>
      <c r="AL35" s="641" t="s">
        <v>234</v>
      </c>
      <c r="AM35" s="642"/>
      <c r="AN35" s="642"/>
      <c r="AO35" s="643"/>
      <c r="AP35" s="218"/>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493803</v>
      </c>
      <c r="CS35" s="669"/>
      <c r="CT35" s="669"/>
      <c r="CU35" s="669"/>
      <c r="CV35" s="669"/>
      <c r="CW35" s="669"/>
      <c r="CX35" s="669"/>
      <c r="CY35" s="670"/>
      <c r="CZ35" s="641">
        <v>3.3</v>
      </c>
      <c r="DA35" s="666"/>
      <c r="DB35" s="666"/>
      <c r="DC35" s="671"/>
      <c r="DD35" s="645">
        <v>492943</v>
      </c>
      <c r="DE35" s="669"/>
      <c r="DF35" s="669"/>
      <c r="DG35" s="669"/>
      <c r="DH35" s="669"/>
      <c r="DI35" s="669"/>
      <c r="DJ35" s="669"/>
      <c r="DK35" s="670"/>
      <c r="DL35" s="645">
        <v>492943</v>
      </c>
      <c r="DM35" s="669"/>
      <c r="DN35" s="669"/>
      <c r="DO35" s="669"/>
      <c r="DP35" s="669"/>
      <c r="DQ35" s="669"/>
      <c r="DR35" s="669"/>
      <c r="DS35" s="669"/>
      <c r="DT35" s="669"/>
      <c r="DU35" s="669"/>
      <c r="DV35" s="670"/>
      <c r="DW35" s="641">
        <v>5.7</v>
      </c>
      <c r="DX35" s="666"/>
      <c r="DY35" s="666"/>
      <c r="DZ35" s="666"/>
      <c r="EA35" s="666"/>
      <c r="EB35" s="666"/>
      <c r="EC35" s="667"/>
    </row>
    <row r="36" spans="2:133" ht="11.25" customHeight="1" x14ac:dyDescent="0.15">
      <c r="B36" s="633" t="s">
        <v>333</v>
      </c>
      <c r="C36" s="634"/>
      <c r="D36" s="634"/>
      <c r="E36" s="634"/>
      <c r="F36" s="634"/>
      <c r="G36" s="634"/>
      <c r="H36" s="634"/>
      <c r="I36" s="634"/>
      <c r="J36" s="634"/>
      <c r="K36" s="634"/>
      <c r="L36" s="634"/>
      <c r="M36" s="634"/>
      <c r="N36" s="634"/>
      <c r="O36" s="634"/>
      <c r="P36" s="634"/>
      <c r="Q36" s="635"/>
      <c r="R36" s="636">
        <v>192039</v>
      </c>
      <c r="S36" s="637"/>
      <c r="T36" s="637"/>
      <c r="U36" s="637"/>
      <c r="V36" s="637"/>
      <c r="W36" s="637"/>
      <c r="X36" s="637"/>
      <c r="Y36" s="638"/>
      <c r="Z36" s="639">
        <v>1.2</v>
      </c>
      <c r="AA36" s="639"/>
      <c r="AB36" s="639"/>
      <c r="AC36" s="639"/>
      <c r="AD36" s="640" t="s">
        <v>234</v>
      </c>
      <c r="AE36" s="640"/>
      <c r="AF36" s="640"/>
      <c r="AG36" s="640"/>
      <c r="AH36" s="640"/>
      <c r="AI36" s="640"/>
      <c r="AJ36" s="640"/>
      <c r="AK36" s="640"/>
      <c r="AL36" s="641" t="s">
        <v>234</v>
      </c>
      <c r="AM36" s="642"/>
      <c r="AN36" s="642"/>
      <c r="AO36" s="643"/>
      <c r="AP36" s="218"/>
      <c r="AQ36" s="702" t="s">
        <v>334</v>
      </c>
      <c r="AR36" s="703"/>
      <c r="AS36" s="703"/>
      <c r="AT36" s="703"/>
      <c r="AU36" s="703"/>
      <c r="AV36" s="703"/>
      <c r="AW36" s="703"/>
      <c r="AX36" s="703"/>
      <c r="AY36" s="704"/>
      <c r="AZ36" s="625">
        <v>1088986</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11273</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2693174</v>
      </c>
      <c r="CS36" s="637"/>
      <c r="CT36" s="637"/>
      <c r="CU36" s="637"/>
      <c r="CV36" s="637"/>
      <c r="CW36" s="637"/>
      <c r="CX36" s="637"/>
      <c r="CY36" s="638"/>
      <c r="CZ36" s="641">
        <v>17.899999999999999</v>
      </c>
      <c r="DA36" s="666"/>
      <c r="DB36" s="666"/>
      <c r="DC36" s="671"/>
      <c r="DD36" s="645">
        <v>2583120</v>
      </c>
      <c r="DE36" s="637"/>
      <c r="DF36" s="637"/>
      <c r="DG36" s="637"/>
      <c r="DH36" s="637"/>
      <c r="DI36" s="637"/>
      <c r="DJ36" s="637"/>
      <c r="DK36" s="638"/>
      <c r="DL36" s="645">
        <v>1673641</v>
      </c>
      <c r="DM36" s="637"/>
      <c r="DN36" s="637"/>
      <c r="DO36" s="637"/>
      <c r="DP36" s="637"/>
      <c r="DQ36" s="637"/>
      <c r="DR36" s="637"/>
      <c r="DS36" s="637"/>
      <c r="DT36" s="637"/>
      <c r="DU36" s="637"/>
      <c r="DV36" s="638"/>
      <c r="DW36" s="641">
        <v>19.399999999999999</v>
      </c>
      <c r="DX36" s="666"/>
      <c r="DY36" s="666"/>
      <c r="DZ36" s="666"/>
      <c r="EA36" s="666"/>
      <c r="EB36" s="666"/>
      <c r="EC36" s="667"/>
    </row>
    <row r="37" spans="2:133" ht="11.25" customHeight="1" x14ac:dyDescent="0.15">
      <c r="B37" s="633" t="s">
        <v>337</v>
      </c>
      <c r="C37" s="634"/>
      <c r="D37" s="634"/>
      <c r="E37" s="634"/>
      <c r="F37" s="634"/>
      <c r="G37" s="634"/>
      <c r="H37" s="634"/>
      <c r="I37" s="634"/>
      <c r="J37" s="634"/>
      <c r="K37" s="634"/>
      <c r="L37" s="634"/>
      <c r="M37" s="634"/>
      <c r="N37" s="634"/>
      <c r="O37" s="634"/>
      <c r="P37" s="634"/>
      <c r="Q37" s="635"/>
      <c r="R37" s="636">
        <v>342986</v>
      </c>
      <c r="S37" s="637"/>
      <c r="T37" s="637"/>
      <c r="U37" s="637"/>
      <c r="V37" s="637"/>
      <c r="W37" s="637"/>
      <c r="X37" s="637"/>
      <c r="Y37" s="638"/>
      <c r="Z37" s="639">
        <v>2.2000000000000002</v>
      </c>
      <c r="AA37" s="639"/>
      <c r="AB37" s="639"/>
      <c r="AC37" s="639"/>
      <c r="AD37" s="640">
        <v>117678</v>
      </c>
      <c r="AE37" s="640"/>
      <c r="AF37" s="640"/>
      <c r="AG37" s="640"/>
      <c r="AH37" s="640"/>
      <c r="AI37" s="640"/>
      <c r="AJ37" s="640"/>
      <c r="AK37" s="640"/>
      <c r="AL37" s="641">
        <v>1.4</v>
      </c>
      <c r="AM37" s="642"/>
      <c r="AN37" s="642"/>
      <c r="AO37" s="643"/>
      <c r="AQ37" s="699" t="s">
        <v>338</v>
      </c>
      <c r="AR37" s="700"/>
      <c r="AS37" s="700"/>
      <c r="AT37" s="700"/>
      <c r="AU37" s="700"/>
      <c r="AV37" s="700"/>
      <c r="AW37" s="700"/>
      <c r="AX37" s="700"/>
      <c r="AY37" s="701"/>
      <c r="AZ37" s="636">
        <v>563524</v>
      </c>
      <c r="BA37" s="637"/>
      <c r="BB37" s="637"/>
      <c r="BC37" s="637"/>
      <c r="BD37" s="669"/>
      <c r="BE37" s="669"/>
      <c r="BF37" s="682"/>
      <c r="BG37" s="633" t="s">
        <v>339</v>
      </c>
      <c r="BH37" s="634"/>
      <c r="BI37" s="634"/>
      <c r="BJ37" s="634"/>
      <c r="BK37" s="634"/>
      <c r="BL37" s="634"/>
      <c r="BM37" s="634"/>
      <c r="BN37" s="634"/>
      <c r="BO37" s="634"/>
      <c r="BP37" s="634"/>
      <c r="BQ37" s="634"/>
      <c r="BR37" s="634"/>
      <c r="BS37" s="634"/>
      <c r="BT37" s="634"/>
      <c r="BU37" s="635"/>
      <c r="BV37" s="636">
        <v>130501</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1006677</v>
      </c>
      <c r="CS37" s="669"/>
      <c r="CT37" s="669"/>
      <c r="CU37" s="669"/>
      <c r="CV37" s="669"/>
      <c r="CW37" s="669"/>
      <c r="CX37" s="669"/>
      <c r="CY37" s="670"/>
      <c r="CZ37" s="641">
        <v>6.7</v>
      </c>
      <c r="DA37" s="666"/>
      <c r="DB37" s="666"/>
      <c r="DC37" s="671"/>
      <c r="DD37" s="645">
        <v>1006649</v>
      </c>
      <c r="DE37" s="669"/>
      <c r="DF37" s="669"/>
      <c r="DG37" s="669"/>
      <c r="DH37" s="669"/>
      <c r="DI37" s="669"/>
      <c r="DJ37" s="669"/>
      <c r="DK37" s="670"/>
      <c r="DL37" s="645">
        <v>946183</v>
      </c>
      <c r="DM37" s="669"/>
      <c r="DN37" s="669"/>
      <c r="DO37" s="669"/>
      <c r="DP37" s="669"/>
      <c r="DQ37" s="669"/>
      <c r="DR37" s="669"/>
      <c r="DS37" s="669"/>
      <c r="DT37" s="669"/>
      <c r="DU37" s="669"/>
      <c r="DV37" s="670"/>
      <c r="DW37" s="641">
        <v>10.9</v>
      </c>
      <c r="DX37" s="666"/>
      <c r="DY37" s="666"/>
      <c r="DZ37" s="666"/>
      <c r="EA37" s="666"/>
      <c r="EB37" s="666"/>
      <c r="EC37" s="667"/>
    </row>
    <row r="38" spans="2:133" ht="11.25" customHeight="1" x14ac:dyDescent="0.15">
      <c r="B38" s="633" t="s">
        <v>341</v>
      </c>
      <c r="C38" s="634"/>
      <c r="D38" s="634"/>
      <c r="E38" s="634"/>
      <c r="F38" s="634"/>
      <c r="G38" s="634"/>
      <c r="H38" s="634"/>
      <c r="I38" s="634"/>
      <c r="J38" s="634"/>
      <c r="K38" s="634"/>
      <c r="L38" s="634"/>
      <c r="M38" s="634"/>
      <c r="N38" s="634"/>
      <c r="O38" s="634"/>
      <c r="P38" s="634"/>
      <c r="Q38" s="635"/>
      <c r="R38" s="636" t="s">
        <v>234</v>
      </c>
      <c r="S38" s="637"/>
      <c r="T38" s="637"/>
      <c r="U38" s="637"/>
      <c r="V38" s="637"/>
      <c r="W38" s="637"/>
      <c r="X38" s="637"/>
      <c r="Y38" s="638"/>
      <c r="Z38" s="639" t="s">
        <v>234</v>
      </c>
      <c r="AA38" s="639"/>
      <c r="AB38" s="639"/>
      <c r="AC38" s="639"/>
      <c r="AD38" s="640" t="s">
        <v>234</v>
      </c>
      <c r="AE38" s="640"/>
      <c r="AF38" s="640"/>
      <c r="AG38" s="640"/>
      <c r="AH38" s="640"/>
      <c r="AI38" s="640"/>
      <c r="AJ38" s="640"/>
      <c r="AK38" s="640"/>
      <c r="AL38" s="641" t="s">
        <v>234</v>
      </c>
      <c r="AM38" s="642"/>
      <c r="AN38" s="642"/>
      <c r="AO38" s="643"/>
      <c r="AQ38" s="699" t="s">
        <v>342</v>
      </c>
      <c r="AR38" s="700"/>
      <c r="AS38" s="700"/>
      <c r="AT38" s="700"/>
      <c r="AU38" s="700"/>
      <c r="AV38" s="700"/>
      <c r="AW38" s="700"/>
      <c r="AX38" s="700"/>
      <c r="AY38" s="701"/>
      <c r="AZ38" s="636">
        <v>68687</v>
      </c>
      <c r="BA38" s="637"/>
      <c r="BB38" s="637"/>
      <c r="BC38" s="637"/>
      <c r="BD38" s="669"/>
      <c r="BE38" s="669"/>
      <c r="BF38" s="682"/>
      <c r="BG38" s="633" t="s">
        <v>343</v>
      </c>
      <c r="BH38" s="634"/>
      <c r="BI38" s="634"/>
      <c r="BJ38" s="634"/>
      <c r="BK38" s="634"/>
      <c r="BL38" s="634"/>
      <c r="BM38" s="634"/>
      <c r="BN38" s="634"/>
      <c r="BO38" s="634"/>
      <c r="BP38" s="634"/>
      <c r="BQ38" s="634"/>
      <c r="BR38" s="634"/>
      <c r="BS38" s="634"/>
      <c r="BT38" s="634"/>
      <c r="BU38" s="635"/>
      <c r="BV38" s="636">
        <v>1096</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456775</v>
      </c>
      <c r="CS38" s="637"/>
      <c r="CT38" s="637"/>
      <c r="CU38" s="637"/>
      <c r="CV38" s="637"/>
      <c r="CW38" s="637"/>
      <c r="CX38" s="637"/>
      <c r="CY38" s="638"/>
      <c r="CZ38" s="641">
        <v>3</v>
      </c>
      <c r="DA38" s="666"/>
      <c r="DB38" s="666"/>
      <c r="DC38" s="671"/>
      <c r="DD38" s="645">
        <v>383364</v>
      </c>
      <c r="DE38" s="637"/>
      <c r="DF38" s="637"/>
      <c r="DG38" s="637"/>
      <c r="DH38" s="637"/>
      <c r="DI38" s="637"/>
      <c r="DJ38" s="637"/>
      <c r="DK38" s="638"/>
      <c r="DL38" s="645">
        <v>383364</v>
      </c>
      <c r="DM38" s="637"/>
      <c r="DN38" s="637"/>
      <c r="DO38" s="637"/>
      <c r="DP38" s="637"/>
      <c r="DQ38" s="637"/>
      <c r="DR38" s="637"/>
      <c r="DS38" s="637"/>
      <c r="DT38" s="637"/>
      <c r="DU38" s="637"/>
      <c r="DV38" s="638"/>
      <c r="DW38" s="641">
        <v>4.4000000000000004</v>
      </c>
      <c r="DX38" s="666"/>
      <c r="DY38" s="666"/>
      <c r="DZ38" s="666"/>
      <c r="EA38" s="666"/>
      <c r="EB38" s="666"/>
      <c r="EC38" s="667"/>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234</v>
      </c>
      <c r="S39" s="637"/>
      <c r="T39" s="637"/>
      <c r="U39" s="637"/>
      <c r="V39" s="637"/>
      <c r="W39" s="637"/>
      <c r="X39" s="637"/>
      <c r="Y39" s="638"/>
      <c r="Z39" s="639" t="s">
        <v>234</v>
      </c>
      <c r="AA39" s="639"/>
      <c r="AB39" s="639"/>
      <c r="AC39" s="639"/>
      <c r="AD39" s="640" t="s">
        <v>234</v>
      </c>
      <c r="AE39" s="640"/>
      <c r="AF39" s="640"/>
      <c r="AG39" s="640"/>
      <c r="AH39" s="640"/>
      <c r="AI39" s="640"/>
      <c r="AJ39" s="640"/>
      <c r="AK39" s="640"/>
      <c r="AL39" s="641" t="s">
        <v>234</v>
      </c>
      <c r="AM39" s="642"/>
      <c r="AN39" s="642"/>
      <c r="AO39" s="643"/>
      <c r="AQ39" s="699" t="s">
        <v>346</v>
      </c>
      <c r="AR39" s="700"/>
      <c r="AS39" s="700"/>
      <c r="AT39" s="700"/>
      <c r="AU39" s="700"/>
      <c r="AV39" s="700"/>
      <c r="AW39" s="700"/>
      <c r="AX39" s="700"/>
      <c r="AY39" s="701"/>
      <c r="AZ39" s="636" t="s">
        <v>234</v>
      </c>
      <c r="BA39" s="637"/>
      <c r="BB39" s="637"/>
      <c r="BC39" s="637"/>
      <c r="BD39" s="669"/>
      <c r="BE39" s="669"/>
      <c r="BF39" s="682"/>
      <c r="BG39" s="633" t="s">
        <v>347</v>
      </c>
      <c r="BH39" s="634"/>
      <c r="BI39" s="634"/>
      <c r="BJ39" s="634"/>
      <c r="BK39" s="634"/>
      <c r="BL39" s="634"/>
      <c r="BM39" s="634"/>
      <c r="BN39" s="634"/>
      <c r="BO39" s="634"/>
      <c r="BP39" s="634"/>
      <c r="BQ39" s="634"/>
      <c r="BR39" s="634"/>
      <c r="BS39" s="634"/>
      <c r="BT39" s="634"/>
      <c r="BU39" s="635"/>
      <c r="BV39" s="636">
        <v>1667</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1596471</v>
      </c>
      <c r="CS39" s="669"/>
      <c r="CT39" s="669"/>
      <c r="CU39" s="669"/>
      <c r="CV39" s="669"/>
      <c r="CW39" s="669"/>
      <c r="CX39" s="669"/>
      <c r="CY39" s="670"/>
      <c r="CZ39" s="641">
        <v>10.6</v>
      </c>
      <c r="DA39" s="666"/>
      <c r="DB39" s="666"/>
      <c r="DC39" s="671"/>
      <c r="DD39" s="645">
        <v>1475298</v>
      </c>
      <c r="DE39" s="669"/>
      <c r="DF39" s="669"/>
      <c r="DG39" s="669"/>
      <c r="DH39" s="669"/>
      <c r="DI39" s="669"/>
      <c r="DJ39" s="669"/>
      <c r="DK39" s="670"/>
      <c r="DL39" s="645" t="s">
        <v>234</v>
      </c>
      <c r="DM39" s="669"/>
      <c r="DN39" s="669"/>
      <c r="DO39" s="669"/>
      <c r="DP39" s="669"/>
      <c r="DQ39" s="669"/>
      <c r="DR39" s="669"/>
      <c r="DS39" s="669"/>
      <c r="DT39" s="669"/>
      <c r="DU39" s="669"/>
      <c r="DV39" s="670"/>
      <c r="DW39" s="641" t="s">
        <v>234</v>
      </c>
      <c r="DX39" s="666"/>
      <c r="DY39" s="666"/>
      <c r="DZ39" s="666"/>
      <c r="EA39" s="666"/>
      <c r="EB39" s="666"/>
      <c r="EC39" s="667"/>
    </row>
    <row r="40" spans="2:133" ht="11.25" customHeight="1" x14ac:dyDescent="0.15">
      <c r="B40" s="633" t="s">
        <v>349</v>
      </c>
      <c r="C40" s="634"/>
      <c r="D40" s="634"/>
      <c r="E40" s="634"/>
      <c r="F40" s="634"/>
      <c r="G40" s="634"/>
      <c r="H40" s="634"/>
      <c r="I40" s="634"/>
      <c r="J40" s="634"/>
      <c r="K40" s="634"/>
      <c r="L40" s="634"/>
      <c r="M40" s="634"/>
      <c r="N40" s="634"/>
      <c r="O40" s="634"/>
      <c r="P40" s="634"/>
      <c r="Q40" s="635"/>
      <c r="R40" s="636" t="s">
        <v>234</v>
      </c>
      <c r="S40" s="637"/>
      <c r="T40" s="637"/>
      <c r="U40" s="637"/>
      <c r="V40" s="637"/>
      <c r="W40" s="637"/>
      <c r="X40" s="637"/>
      <c r="Y40" s="638"/>
      <c r="Z40" s="639" t="s">
        <v>234</v>
      </c>
      <c r="AA40" s="639"/>
      <c r="AB40" s="639"/>
      <c r="AC40" s="639"/>
      <c r="AD40" s="640" t="s">
        <v>234</v>
      </c>
      <c r="AE40" s="640"/>
      <c r="AF40" s="640"/>
      <c r="AG40" s="640"/>
      <c r="AH40" s="640"/>
      <c r="AI40" s="640"/>
      <c r="AJ40" s="640"/>
      <c r="AK40" s="640"/>
      <c r="AL40" s="641" t="s">
        <v>234</v>
      </c>
      <c r="AM40" s="642"/>
      <c r="AN40" s="642"/>
      <c r="AO40" s="643"/>
      <c r="AQ40" s="699" t="s">
        <v>350</v>
      </c>
      <c r="AR40" s="700"/>
      <c r="AS40" s="700"/>
      <c r="AT40" s="700"/>
      <c r="AU40" s="700"/>
      <c r="AV40" s="700"/>
      <c r="AW40" s="700"/>
      <c r="AX40" s="700"/>
      <c r="AY40" s="701"/>
      <c r="AZ40" s="636" t="s">
        <v>234</v>
      </c>
      <c r="BA40" s="637"/>
      <c r="BB40" s="637"/>
      <c r="BC40" s="637"/>
      <c r="BD40" s="669"/>
      <c r="BE40" s="669"/>
      <c r="BF40" s="682"/>
      <c r="BG40" s="686" t="s">
        <v>351</v>
      </c>
      <c r="BH40" s="687"/>
      <c r="BI40" s="687"/>
      <c r="BJ40" s="687"/>
      <c r="BK40" s="687"/>
      <c r="BL40" s="214"/>
      <c r="BM40" s="634" t="s">
        <v>352</v>
      </c>
      <c r="BN40" s="634"/>
      <c r="BO40" s="634"/>
      <c r="BP40" s="634"/>
      <c r="BQ40" s="634"/>
      <c r="BR40" s="634"/>
      <c r="BS40" s="634"/>
      <c r="BT40" s="634"/>
      <c r="BU40" s="635"/>
      <c r="BV40" s="636">
        <v>109</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288361</v>
      </c>
      <c r="CS40" s="637"/>
      <c r="CT40" s="637"/>
      <c r="CU40" s="637"/>
      <c r="CV40" s="637"/>
      <c r="CW40" s="637"/>
      <c r="CX40" s="637"/>
      <c r="CY40" s="638"/>
      <c r="CZ40" s="641">
        <v>1.9</v>
      </c>
      <c r="DA40" s="666"/>
      <c r="DB40" s="666"/>
      <c r="DC40" s="671"/>
      <c r="DD40" s="645">
        <v>258181</v>
      </c>
      <c r="DE40" s="637"/>
      <c r="DF40" s="637"/>
      <c r="DG40" s="637"/>
      <c r="DH40" s="637"/>
      <c r="DI40" s="637"/>
      <c r="DJ40" s="637"/>
      <c r="DK40" s="638"/>
      <c r="DL40" s="645">
        <v>1000</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15">
      <c r="B41" s="657" t="s">
        <v>354</v>
      </c>
      <c r="C41" s="658"/>
      <c r="D41" s="658"/>
      <c r="E41" s="658"/>
      <c r="F41" s="658"/>
      <c r="G41" s="658"/>
      <c r="H41" s="658"/>
      <c r="I41" s="658"/>
      <c r="J41" s="658"/>
      <c r="K41" s="658"/>
      <c r="L41" s="658"/>
      <c r="M41" s="658"/>
      <c r="N41" s="658"/>
      <c r="O41" s="658"/>
      <c r="P41" s="658"/>
      <c r="Q41" s="659"/>
      <c r="R41" s="708">
        <v>15389382</v>
      </c>
      <c r="S41" s="709"/>
      <c r="T41" s="709"/>
      <c r="U41" s="709"/>
      <c r="V41" s="709"/>
      <c r="W41" s="709"/>
      <c r="X41" s="709"/>
      <c r="Y41" s="713"/>
      <c r="Z41" s="714">
        <v>100</v>
      </c>
      <c r="AA41" s="714"/>
      <c r="AB41" s="714"/>
      <c r="AC41" s="714"/>
      <c r="AD41" s="715">
        <v>8648171</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137297</v>
      </c>
      <c r="BA41" s="637"/>
      <c r="BB41" s="637"/>
      <c r="BC41" s="637"/>
      <c r="BD41" s="669"/>
      <c r="BE41" s="669"/>
      <c r="BF41" s="682"/>
      <c r="BG41" s="686"/>
      <c r="BH41" s="687"/>
      <c r="BI41" s="687"/>
      <c r="BJ41" s="687"/>
      <c r="BK41" s="687"/>
      <c r="BL41" s="214"/>
      <c r="BM41" s="634" t="s">
        <v>356</v>
      </c>
      <c r="BN41" s="634"/>
      <c r="BO41" s="634"/>
      <c r="BP41" s="634"/>
      <c r="BQ41" s="634"/>
      <c r="BR41" s="634"/>
      <c r="BS41" s="634"/>
      <c r="BT41" s="634"/>
      <c r="BU41" s="635"/>
      <c r="BV41" s="636" t="s">
        <v>234</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243</v>
      </c>
      <c r="CS41" s="669"/>
      <c r="CT41" s="669"/>
      <c r="CU41" s="669"/>
      <c r="CV41" s="669"/>
      <c r="CW41" s="669"/>
      <c r="CX41" s="669"/>
      <c r="CY41" s="670"/>
      <c r="CZ41" s="641" t="s">
        <v>243</v>
      </c>
      <c r="DA41" s="666"/>
      <c r="DB41" s="666"/>
      <c r="DC41" s="671"/>
      <c r="DD41" s="645" t="s">
        <v>243</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358</v>
      </c>
      <c r="AR42" s="706"/>
      <c r="AS42" s="706"/>
      <c r="AT42" s="706"/>
      <c r="AU42" s="706"/>
      <c r="AV42" s="706"/>
      <c r="AW42" s="706"/>
      <c r="AX42" s="706"/>
      <c r="AY42" s="707"/>
      <c r="AZ42" s="708">
        <v>319478</v>
      </c>
      <c r="BA42" s="709"/>
      <c r="BB42" s="709"/>
      <c r="BC42" s="709"/>
      <c r="BD42" s="695"/>
      <c r="BE42" s="695"/>
      <c r="BF42" s="697"/>
      <c r="BG42" s="688"/>
      <c r="BH42" s="689"/>
      <c r="BI42" s="689"/>
      <c r="BJ42" s="689"/>
      <c r="BK42" s="689"/>
      <c r="BL42" s="215"/>
      <c r="BM42" s="658" t="s">
        <v>359</v>
      </c>
      <c r="BN42" s="658"/>
      <c r="BO42" s="658"/>
      <c r="BP42" s="658"/>
      <c r="BQ42" s="658"/>
      <c r="BR42" s="658"/>
      <c r="BS42" s="658"/>
      <c r="BT42" s="658"/>
      <c r="BU42" s="659"/>
      <c r="BV42" s="708">
        <v>331</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3151366</v>
      </c>
      <c r="CS42" s="669"/>
      <c r="CT42" s="669"/>
      <c r="CU42" s="669"/>
      <c r="CV42" s="669"/>
      <c r="CW42" s="669"/>
      <c r="CX42" s="669"/>
      <c r="CY42" s="670"/>
      <c r="CZ42" s="641">
        <v>20.9</v>
      </c>
      <c r="DA42" s="666"/>
      <c r="DB42" s="666"/>
      <c r="DC42" s="671"/>
      <c r="DD42" s="645">
        <v>2714941</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361</v>
      </c>
      <c r="CD43" s="633" t="s">
        <v>362</v>
      </c>
      <c r="CE43" s="634"/>
      <c r="CF43" s="634"/>
      <c r="CG43" s="634"/>
      <c r="CH43" s="634"/>
      <c r="CI43" s="634"/>
      <c r="CJ43" s="634"/>
      <c r="CK43" s="634"/>
      <c r="CL43" s="634"/>
      <c r="CM43" s="634"/>
      <c r="CN43" s="634"/>
      <c r="CO43" s="634"/>
      <c r="CP43" s="634"/>
      <c r="CQ43" s="635"/>
      <c r="CR43" s="636">
        <v>50000</v>
      </c>
      <c r="CS43" s="669"/>
      <c r="CT43" s="669"/>
      <c r="CU43" s="669"/>
      <c r="CV43" s="669"/>
      <c r="CW43" s="669"/>
      <c r="CX43" s="669"/>
      <c r="CY43" s="670"/>
      <c r="CZ43" s="641">
        <v>0.3</v>
      </c>
      <c r="DA43" s="666"/>
      <c r="DB43" s="666"/>
      <c r="DC43" s="671"/>
      <c r="DD43" s="645">
        <v>50000</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311</v>
      </c>
      <c r="CE44" s="675"/>
      <c r="CF44" s="633" t="s">
        <v>364</v>
      </c>
      <c r="CG44" s="634"/>
      <c r="CH44" s="634"/>
      <c r="CI44" s="634"/>
      <c r="CJ44" s="634"/>
      <c r="CK44" s="634"/>
      <c r="CL44" s="634"/>
      <c r="CM44" s="634"/>
      <c r="CN44" s="634"/>
      <c r="CO44" s="634"/>
      <c r="CP44" s="634"/>
      <c r="CQ44" s="635"/>
      <c r="CR44" s="636">
        <v>3151366</v>
      </c>
      <c r="CS44" s="637"/>
      <c r="CT44" s="637"/>
      <c r="CU44" s="637"/>
      <c r="CV44" s="637"/>
      <c r="CW44" s="637"/>
      <c r="CX44" s="637"/>
      <c r="CY44" s="638"/>
      <c r="CZ44" s="641">
        <v>20.9</v>
      </c>
      <c r="DA44" s="642"/>
      <c r="DB44" s="642"/>
      <c r="DC44" s="648"/>
      <c r="DD44" s="645">
        <v>2714941</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24552</v>
      </c>
      <c r="CS45" s="669"/>
      <c r="CT45" s="669"/>
      <c r="CU45" s="669"/>
      <c r="CV45" s="669"/>
      <c r="CW45" s="669"/>
      <c r="CX45" s="669"/>
      <c r="CY45" s="670"/>
      <c r="CZ45" s="641">
        <v>0.2</v>
      </c>
      <c r="DA45" s="666"/>
      <c r="DB45" s="666"/>
      <c r="DC45" s="671"/>
      <c r="DD45" s="645">
        <v>12756</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367</v>
      </c>
      <c r="CG46" s="634"/>
      <c r="CH46" s="634"/>
      <c r="CI46" s="634"/>
      <c r="CJ46" s="634"/>
      <c r="CK46" s="634"/>
      <c r="CL46" s="634"/>
      <c r="CM46" s="634"/>
      <c r="CN46" s="634"/>
      <c r="CO46" s="634"/>
      <c r="CP46" s="634"/>
      <c r="CQ46" s="635"/>
      <c r="CR46" s="636">
        <v>3122814</v>
      </c>
      <c r="CS46" s="637"/>
      <c r="CT46" s="637"/>
      <c r="CU46" s="637"/>
      <c r="CV46" s="637"/>
      <c r="CW46" s="637"/>
      <c r="CX46" s="637"/>
      <c r="CY46" s="638"/>
      <c r="CZ46" s="641">
        <v>20.8</v>
      </c>
      <c r="DA46" s="642"/>
      <c r="DB46" s="642"/>
      <c r="DC46" s="648"/>
      <c r="DD46" s="645">
        <v>2698185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368</v>
      </c>
      <c r="CG47" s="634"/>
      <c r="CH47" s="634"/>
      <c r="CI47" s="634"/>
      <c r="CJ47" s="634"/>
      <c r="CK47" s="634"/>
      <c r="CL47" s="634"/>
      <c r="CM47" s="634"/>
      <c r="CN47" s="634"/>
      <c r="CO47" s="634"/>
      <c r="CP47" s="634"/>
      <c r="CQ47" s="635"/>
      <c r="CR47" s="636" t="s">
        <v>234</v>
      </c>
      <c r="CS47" s="669"/>
      <c r="CT47" s="669"/>
      <c r="CU47" s="669"/>
      <c r="CV47" s="669"/>
      <c r="CW47" s="669"/>
      <c r="CX47" s="669"/>
      <c r="CY47" s="670"/>
      <c r="CZ47" s="641" t="s">
        <v>234</v>
      </c>
      <c r="DA47" s="666"/>
      <c r="DB47" s="666"/>
      <c r="DC47" s="671"/>
      <c r="DD47" s="645" t="s">
        <v>234</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369</v>
      </c>
      <c r="CG48" s="634"/>
      <c r="CH48" s="634"/>
      <c r="CI48" s="634"/>
      <c r="CJ48" s="634"/>
      <c r="CK48" s="634"/>
      <c r="CL48" s="634"/>
      <c r="CM48" s="634"/>
      <c r="CN48" s="634"/>
      <c r="CO48" s="634"/>
      <c r="CP48" s="634"/>
      <c r="CQ48" s="635"/>
      <c r="CR48" s="636" t="s">
        <v>243</v>
      </c>
      <c r="CS48" s="637"/>
      <c r="CT48" s="637"/>
      <c r="CU48" s="637"/>
      <c r="CV48" s="637"/>
      <c r="CW48" s="637"/>
      <c r="CX48" s="637"/>
      <c r="CY48" s="638"/>
      <c r="CZ48" s="641" t="s">
        <v>234</v>
      </c>
      <c r="DA48" s="642"/>
      <c r="DB48" s="642"/>
      <c r="DC48" s="648"/>
      <c r="DD48" s="645" t="s">
        <v>243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370</v>
      </c>
      <c r="CE49" s="658"/>
      <c r="CF49" s="658"/>
      <c r="CG49" s="658"/>
      <c r="CH49" s="658"/>
      <c r="CI49" s="658"/>
      <c r="CJ49" s="658"/>
      <c r="CK49" s="658"/>
      <c r="CL49" s="658"/>
      <c r="CM49" s="658"/>
      <c r="CN49" s="658"/>
      <c r="CO49" s="658"/>
      <c r="CP49" s="658"/>
      <c r="CQ49" s="659"/>
      <c r="CR49" s="708">
        <v>15043731</v>
      </c>
      <c r="CS49" s="695"/>
      <c r="CT49" s="695"/>
      <c r="CU49" s="695"/>
      <c r="CV49" s="695"/>
      <c r="CW49" s="695"/>
      <c r="CX49" s="695"/>
      <c r="CY49" s="724"/>
      <c r="CZ49" s="716">
        <v>100</v>
      </c>
      <c r="DA49" s="725"/>
      <c r="DB49" s="725"/>
      <c r="DC49" s="726"/>
      <c r="DD49" s="727">
        <v>13335582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OS/z/eLJC+lB23UgCI/yKBU2fJUUHSiX8Ws7l39chGKSf0bTPGitkIY4l+n/uEBKHTb6q7FpiVE7RY1q9QreKg==" saltValue="yd/eOfK9oKI8X1UaZWrI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393</v>
      </c>
      <c r="C7" s="763"/>
      <c r="D7" s="763"/>
      <c r="E7" s="763"/>
      <c r="F7" s="763"/>
      <c r="G7" s="763"/>
      <c r="H7" s="763"/>
      <c r="I7" s="763"/>
      <c r="J7" s="763"/>
      <c r="K7" s="763"/>
      <c r="L7" s="763"/>
      <c r="M7" s="763"/>
      <c r="N7" s="763"/>
      <c r="O7" s="763"/>
      <c r="P7" s="764"/>
      <c r="Q7" s="765">
        <v>15389</v>
      </c>
      <c r="R7" s="766"/>
      <c r="S7" s="766"/>
      <c r="T7" s="766"/>
      <c r="U7" s="766"/>
      <c r="V7" s="766">
        <v>15044</v>
      </c>
      <c r="W7" s="766"/>
      <c r="X7" s="766"/>
      <c r="Y7" s="766"/>
      <c r="Z7" s="766"/>
      <c r="AA7" s="766">
        <v>346</v>
      </c>
      <c r="AB7" s="766"/>
      <c r="AC7" s="766"/>
      <c r="AD7" s="766"/>
      <c r="AE7" s="767"/>
      <c r="AF7" s="768">
        <v>202</v>
      </c>
      <c r="AG7" s="769"/>
      <c r="AH7" s="769"/>
      <c r="AI7" s="769"/>
      <c r="AJ7" s="770"/>
      <c r="AK7" s="771">
        <v>118481</v>
      </c>
      <c r="AL7" s="772"/>
      <c r="AM7" s="772"/>
      <c r="AN7" s="772"/>
      <c r="AO7" s="772"/>
      <c r="AP7" s="772">
        <v>2270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601</v>
      </c>
      <c r="BT7" s="760"/>
      <c r="BU7" s="760"/>
      <c r="BV7" s="760"/>
      <c r="BW7" s="760"/>
      <c r="BX7" s="760"/>
      <c r="BY7" s="760"/>
      <c r="BZ7" s="760"/>
      <c r="CA7" s="760"/>
      <c r="CB7" s="760"/>
      <c r="CC7" s="760"/>
      <c r="CD7" s="760"/>
      <c r="CE7" s="760"/>
      <c r="CF7" s="760"/>
      <c r="CG7" s="775"/>
      <c r="CH7" s="756">
        <v>13</v>
      </c>
      <c r="CI7" s="757"/>
      <c r="CJ7" s="757"/>
      <c r="CK7" s="757"/>
      <c r="CL7" s="758"/>
      <c r="CM7" s="756">
        <v>388</v>
      </c>
      <c r="CN7" s="757"/>
      <c r="CO7" s="757"/>
      <c r="CP7" s="757"/>
      <c r="CQ7" s="758"/>
      <c r="CR7" s="756">
        <v>129</v>
      </c>
      <c r="CS7" s="757"/>
      <c r="CT7" s="757"/>
      <c r="CU7" s="757"/>
      <c r="CV7" s="758"/>
      <c r="CW7" s="756" t="s">
        <v>597</v>
      </c>
      <c r="CX7" s="757"/>
      <c r="CY7" s="757"/>
      <c r="CZ7" s="757"/>
      <c r="DA7" s="758"/>
      <c r="DB7" s="756" t="s">
        <v>597</v>
      </c>
      <c r="DC7" s="757"/>
      <c r="DD7" s="757"/>
      <c r="DE7" s="757"/>
      <c r="DF7" s="758"/>
      <c r="DG7" s="756" t="s">
        <v>597</v>
      </c>
      <c r="DH7" s="757"/>
      <c r="DI7" s="757"/>
      <c r="DJ7" s="757"/>
      <c r="DK7" s="758"/>
      <c r="DL7" s="756" t="s">
        <v>597</v>
      </c>
      <c r="DM7" s="757"/>
      <c r="DN7" s="757"/>
      <c r="DO7" s="757"/>
      <c r="DP7" s="758"/>
      <c r="DQ7" s="756" t="s">
        <v>597</v>
      </c>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602</v>
      </c>
      <c r="BT8" s="787"/>
      <c r="BU8" s="787"/>
      <c r="BV8" s="787"/>
      <c r="BW8" s="787"/>
      <c r="BX8" s="787"/>
      <c r="BY8" s="787"/>
      <c r="BZ8" s="787"/>
      <c r="CA8" s="787"/>
      <c r="CB8" s="787"/>
      <c r="CC8" s="787"/>
      <c r="CD8" s="787"/>
      <c r="CE8" s="787"/>
      <c r="CF8" s="787"/>
      <c r="CG8" s="788"/>
      <c r="CH8" s="789">
        <v>0</v>
      </c>
      <c r="CI8" s="790"/>
      <c r="CJ8" s="790"/>
      <c r="CK8" s="790"/>
      <c r="CL8" s="791"/>
      <c r="CM8" s="789">
        <v>51</v>
      </c>
      <c r="CN8" s="790"/>
      <c r="CO8" s="790"/>
      <c r="CP8" s="790"/>
      <c r="CQ8" s="791"/>
      <c r="CR8" s="789">
        <v>50</v>
      </c>
      <c r="CS8" s="790"/>
      <c r="CT8" s="790"/>
      <c r="CU8" s="790"/>
      <c r="CV8" s="791"/>
      <c r="CW8" s="789" t="s">
        <v>597</v>
      </c>
      <c r="CX8" s="790"/>
      <c r="CY8" s="790"/>
      <c r="CZ8" s="790"/>
      <c r="DA8" s="791"/>
      <c r="DB8" s="789" t="s">
        <v>597</v>
      </c>
      <c r="DC8" s="790"/>
      <c r="DD8" s="790"/>
      <c r="DE8" s="790"/>
      <c r="DF8" s="791"/>
      <c r="DG8" s="789" t="s">
        <v>597</v>
      </c>
      <c r="DH8" s="790"/>
      <c r="DI8" s="790"/>
      <c r="DJ8" s="790"/>
      <c r="DK8" s="791"/>
      <c r="DL8" s="789" t="s">
        <v>597</v>
      </c>
      <c r="DM8" s="790"/>
      <c r="DN8" s="790"/>
      <c r="DO8" s="790"/>
      <c r="DP8" s="791"/>
      <c r="DQ8" s="789" t="s">
        <v>597</v>
      </c>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603</v>
      </c>
      <c r="BT9" s="787"/>
      <c r="BU9" s="787"/>
      <c r="BV9" s="787"/>
      <c r="BW9" s="787"/>
      <c r="BX9" s="787"/>
      <c r="BY9" s="787"/>
      <c r="BZ9" s="787"/>
      <c r="CA9" s="787"/>
      <c r="CB9" s="787"/>
      <c r="CC9" s="787"/>
      <c r="CD9" s="787"/>
      <c r="CE9" s="787"/>
      <c r="CF9" s="787"/>
      <c r="CG9" s="788"/>
      <c r="CH9" s="789">
        <v>-1</v>
      </c>
      <c r="CI9" s="790"/>
      <c r="CJ9" s="790"/>
      <c r="CK9" s="790"/>
      <c r="CL9" s="791"/>
      <c r="CM9" s="789">
        <v>448</v>
      </c>
      <c r="CN9" s="790"/>
      <c r="CO9" s="790"/>
      <c r="CP9" s="790"/>
      <c r="CQ9" s="791"/>
      <c r="CR9" s="789">
        <v>3</v>
      </c>
      <c r="CS9" s="790"/>
      <c r="CT9" s="790"/>
      <c r="CU9" s="790"/>
      <c r="CV9" s="791"/>
      <c r="CW9" s="789" t="s">
        <v>597</v>
      </c>
      <c r="CX9" s="790"/>
      <c r="CY9" s="790"/>
      <c r="CZ9" s="790"/>
      <c r="DA9" s="791"/>
      <c r="DB9" s="789" t="s">
        <v>597</v>
      </c>
      <c r="DC9" s="790"/>
      <c r="DD9" s="790"/>
      <c r="DE9" s="790"/>
      <c r="DF9" s="791"/>
      <c r="DG9" s="789" t="s">
        <v>597</v>
      </c>
      <c r="DH9" s="790"/>
      <c r="DI9" s="790"/>
      <c r="DJ9" s="790"/>
      <c r="DK9" s="791"/>
      <c r="DL9" s="789" t="s">
        <v>597</v>
      </c>
      <c r="DM9" s="790"/>
      <c r="DN9" s="790"/>
      <c r="DO9" s="790"/>
      <c r="DP9" s="791"/>
      <c r="DQ9" s="789" t="s">
        <v>597</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395</v>
      </c>
      <c r="B23" s="802" t="s">
        <v>396</v>
      </c>
      <c r="C23" s="803"/>
      <c r="D23" s="803"/>
      <c r="E23" s="803"/>
      <c r="F23" s="803"/>
      <c r="G23" s="803"/>
      <c r="H23" s="803"/>
      <c r="I23" s="803"/>
      <c r="J23" s="803"/>
      <c r="K23" s="803"/>
      <c r="L23" s="803"/>
      <c r="M23" s="803"/>
      <c r="N23" s="803"/>
      <c r="O23" s="803"/>
      <c r="P23" s="804"/>
      <c r="Q23" s="805">
        <v>15389</v>
      </c>
      <c r="R23" s="806"/>
      <c r="S23" s="806"/>
      <c r="T23" s="806"/>
      <c r="U23" s="806"/>
      <c r="V23" s="806">
        <v>15044</v>
      </c>
      <c r="W23" s="806"/>
      <c r="X23" s="806"/>
      <c r="Y23" s="806"/>
      <c r="Z23" s="806"/>
      <c r="AA23" s="806">
        <v>346</v>
      </c>
      <c r="AB23" s="806"/>
      <c r="AC23" s="806"/>
      <c r="AD23" s="806"/>
      <c r="AE23" s="807"/>
      <c r="AF23" s="808">
        <v>202</v>
      </c>
      <c r="AG23" s="806"/>
      <c r="AH23" s="806"/>
      <c r="AI23" s="806"/>
      <c r="AJ23" s="809"/>
      <c r="AK23" s="810"/>
      <c r="AL23" s="811"/>
      <c r="AM23" s="811"/>
      <c r="AN23" s="811"/>
      <c r="AO23" s="811"/>
      <c r="AP23" s="806">
        <v>2270</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408</v>
      </c>
      <c r="C28" s="763"/>
      <c r="D28" s="763"/>
      <c r="E28" s="763"/>
      <c r="F28" s="763"/>
      <c r="G28" s="763"/>
      <c r="H28" s="763"/>
      <c r="I28" s="763"/>
      <c r="J28" s="763"/>
      <c r="K28" s="763"/>
      <c r="L28" s="763"/>
      <c r="M28" s="763"/>
      <c r="N28" s="763"/>
      <c r="O28" s="763"/>
      <c r="P28" s="764"/>
      <c r="Q28" s="835">
        <v>1003</v>
      </c>
      <c r="R28" s="836"/>
      <c r="S28" s="836"/>
      <c r="T28" s="836"/>
      <c r="U28" s="836"/>
      <c r="V28" s="836">
        <v>992</v>
      </c>
      <c r="W28" s="836"/>
      <c r="X28" s="836"/>
      <c r="Y28" s="836"/>
      <c r="Z28" s="836"/>
      <c r="AA28" s="836">
        <v>11</v>
      </c>
      <c r="AB28" s="836"/>
      <c r="AC28" s="836"/>
      <c r="AD28" s="836"/>
      <c r="AE28" s="837"/>
      <c r="AF28" s="838">
        <v>11</v>
      </c>
      <c r="AG28" s="836"/>
      <c r="AH28" s="836"/>
      <c r="AI28" s="836"/>
      <c r="AJ28" s="839"/>
      <c r="AK28" s="840">
        <v>93</v>
      </c>
      <c r="AL28" s="841"/>
      <c r="AM28" s="841"/>
      <c r="AN28" s="841"/>
      <c r="AO28" s="841"/>
      <c r="AP28" s="841" t="s">
        <v>525</v>
      </c>
      <c r="AQ28" s="841"/>
      <c r="AR28" s="841"/>
      <c r="AS28" s="841"/>
      <c r="AT28" s="841"/>
      <c r="AU28" s="841" t="s">
        <v>525</v>
      </c>
      <c r="AV28" s="841"/>
      <c r="AW28" s="841"/>
      <c r="AX28" s="841"/>
      <c r="AY28" s="841"/>
      <c r="AZ28" s="842" t="s">
        <v>525</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409</v>
      </c>
      <c r="C29" s="794"/>
      <c r="D29" s="794"/>
      <c r="E29" s="794"/>
      <c r="F29" s="794"/>
      <c r="G29" s="794"/>
      <c r="H29" s="794"/>
      <c r="I29" s="794"/>
      <c r="J29" s="794"/>
      <c r="K29" s="794"/>
      <c r="L29" s="794"/>
      <c r="M29" s="794"/>
      <c r="N29" s="794"/>
      <c r="O29" s="794"/>
      <c r="P29" s="795"/>
      <c r="Q29" s="796">
        <v>112</v>
      </c>
      <c r="R29" s="797"/>
      <c r="S29" s="797"/>
      <c r="T29" s="797"/>
      <c r="U29" s="797"/>
      <c r="V29" s="797">
        <v>110</v>
      </c>
      <c r="W29" s="797"/>
      <c r="X29" s="797"/>
      <c r="Y29" s="797"/>
      <c r="Z29" s="797"/>
      <c r="AA29" s="797">
        <v>2</v>
      </c>
      <c r="AB29" s="797"/>
      <c r="AC29" s="797"/>
      <c r="AD29" s="797"/>
      <c r="AE29" s="798"/>
      <c r="AF29" s="799">
        <v>2</v>
      </c>
      <c r="AG29" s="800"/>
      <c r="AH29" s="800"/>
      <c r="AI29" s="800"/>
      <c r="AJ29" s="801"/>
      <c r="AK29" s="847">
        <v>66</v>
      </c>
      <c r="AL29" s="843"/>
      <c r="AM29" s="843"/>
      <c r="AN29" s="843"/>
      <c r="AO29" s="843"/>
      <c r="AP29" s="843" t="s">
        <v>525</v>
      </c>
      <c r="AQ29" s="843"/>
      <c r="AR29" s="843"/>
      <c r="AS29" s="843"/>
      <c r="AT29" s="843"/>
      <c r="AU29" s="843" t="s">
        <v>525</v>
      </c>
      <c r="AV29" s="843"/>
      <c r="AW29" s="843"/>
      <c r="AX29" s="843"/>
      <c r="AY29" s="843"/>
      <c r="AZ29" s="844" t="s">
        <v>525</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410</v>
      </c>
      <c r="C30" s="794"/>
      <c r="D30" s="794"/>
      <c r="E30" s="794"/>
      <c r="F30" s="794"/>
      <c r="G30" s="794"/>
      <c r="H30" s="794"/>
      <c r="I30" s="794"/>
      <c r="J30" s="794"/>
      <c r="K30" s="794"/>
      <c r="L30" s="794"/>
      <c r="M30" s="794"/>
      <c r="N30" s="794"/>
      <c r="O30" s="794"/>
      <c r="P30" s="795"/>
      <c r="Q30" s="796">
        <v>101</v>
      </c>
      <c r="R30" s="797"/>
      <c r="S30" s="797"/>
      <c r="T30" s="797"/>
      <c r="U30" s="797"/>
      <c r="V30" s="797">
        <v>97</v>
      </c>
      <c r="W30" s="797"/>
      <c r="X30" s="797"/>
      <c r="Y30" s="797"/>
      <c r="Z30" s="797"/>
      <c r="AA30" s="797">
        <v>4</v>
      </c>
      <c r="AB30" s="797"/>
      <c r="AC30" s="797"/>
      <c r="AD30" s="797"/>
      <c r="AE30" s="798"/>
      <c r="AF30" s="799">
        <v>4</v>
      </c>
      <c r="AG30" s="800"/>
      <c r="AH30" s="800"/>
      <c r="AI30" s="800"/>
      <c r="AJ30" s="801"/>
      <c r="AK30" s="847">
        <v>30</v>
      </c>
      <c r="AL30" s="843"/>
      <c r="AM30" s="843"/>
      <c r="AN30" s="843"/>
      <c r="AO30" s="843"/>
      <c r="AP30" s="843" t="s">
        <v>525</v>
      </c>
      <c r="AQ30" s="843"/>
      <c r="AR30" s="843"/>
      <c r="AS30" s="843"/>
      <c r="AT30" s="843"/>
      <c r="AU30" s="843" t="s">
        <v>525</v>
      </c>
      <c r="AV30" s="843"/>
      <c r="AW30" s="843"/>
      <c r="AX30" s="843"/>
      <c r="AY30" s="843"/>
      <c r="AZ30" s="844" t="s">
        <v>525</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411</v>
      </c>
      <c r="C31" s="794"/>
      <c r="D31" s="794"/>
      <c r="E31" s="794"/>
      <c r="F31" s="794"/>
      <c r="G31" s="794"/>
      <c r="H31" s="794"/>
      <c r="I31" s="794"/>
      <c r="J31" s="794"/>
      <c r="K31" s="794"/>
      <c r="L31" s="794"/>
      <c r="M31" s="794"/>
      <c r="N31" s="794"/>
      <c r="O31" s="794"/>
      <c r="P31" s="795"/>
      <c r="Q31" s="796">
        <v>1160</v>
      </c>
      <c r="R31" s="797"/>
      <c r="S31" s="797"/>
      <c r="T31" s="797"/>
      <c r="U31" s="797"/>
      <c r="V31" s="797">
        <v>1092</v>
      </c>
      <c r="W31" s="797"/>
      <c r="X31" s="797"/>
      <c r="Y31" s="797"/>
      <c r="Z31" s="797"/>
      <c r="AA31" s="797">
        <v>68</v>
      </c>
      <c r="AB31" s="797"/>
      <c r="AC31" s="797"/>
      <c r="AD31" s="797"/>
      <c r="AE31" s="798"/>
      <c r="AF31" s="799">
        <v>68</v>
      </c>
      <c r="AG31" s="800"/>
      <c r="AH31" s="800"/>
      <c r="AI31" s="800"/>
      <c r="AJ31" s="801"/>
      <c r="AK31" s="847">
        <v>210</v>
      </c>
      <c r="AL31" s="843"/>
      <c r="AM31" s="843"/>
      <c r="AN31" s="843"/>
      <c r="AO31" s="843"/>
      <c r="AP31" s="843">
        <v>3</v>
      </c>
      <c r="AQ31" s="843"/>
      <c r="AR31" s="843"/>
      <c r="AS31" s="843"/>
      <c r="AT31" s="843"/>
      <c r="AU31" s="843" t="s">
        <v>525</v>
      </c>
      <c r="AV31" s="843"/>
      <c r="AW31" s="843"/>
      <c r="AX31" s="843"/>
      <c r="AY31" s="843"/>
      <c r="AZ31" s="844" t="s">
        <v>525</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412</v>
      </c>
      <c r="C32" s="794"/>
      <c r="D32" s="794"/>
      <c r="E32" s="794"/>
      <c r="F32" s="794"/>
      <c r="G32" s="794"/>
      <c r="H32" s="794"/>
      <c r="I32" s="794"/>
      <c r="J32" s="794"/>
      <c r="K32" s="794"/>
      <c r="L32" s="794"/>
      <c r="M32" s="794"/>
      <c r="N32" s="794"/>
      <c r="O32" s="794"/>
      <c r="P32" s="795"/>
      <c r="Q32" s="796">
        <v>313</v>
      </c>
      <c r="R32" s="797"/>
      <c r="S32" s="797"/>
      <c r="T32" s="797"/>
      <c r="U32" s="797"/>
      <c r="V32" s="797">
        <v>282</v>
      </c>
      <c r="W32" s="797"/>
      <c r="X32" s="797"/>
      <c r="Y32" s="797"/>
      <c r="Z32" s="797"/>
      <c r="AA32" s="797">
        <v>31</v>
      </c>
      <c r="AB32" s="797"/>
      <c r="AC32" s="797"/>
      <c r="AD32" s="797"/>
      <c r="AE32" s="798"/>
      <c r="AF32" s="799">
        <v>236</v>
      </c>
      <c r="AG32" s="800"/>
      <c r="AH32" s="800"/>
      <c r="AI32" s="800"/>
      <c r="AJ32" s="801"/>
      <c r="AK32" s="847" t="s">
        <v>525</v>
      </c>
      <c r="AL32" s="843"/>
      <c r="AM32" s="843"/>
      <c r="AN32" s="843"/>
      <c r="AO32" s="843"/>
      <c r="AP32" s="843">
        <v>345</v>
      </c>
      <c r="AQ32" s="843"/>
      <c r="AR32" s="843"/>
      <c r="AS32" s="843"/>
      <c r="AT32" s="843"/>
      <c r="AU32" s="843">
        <v>0</v>
      </c>
      <c r="AV32" s="843"/>
      <c r="AW32" s="843"/>
      <c r="AX32" s="843"/>
      <c r="AY32" s="843"/>
      <c r="AZ32" s="844" t="s">
        <v>525</v>
      </c>
      <c r="BA32" s="844"/>
      <c r="BB32" s="844"/>
      <c r="BC32" s="844"/>
      <c r="BD32" s="844"/>
      <c r="BE32" s="845" t="s">
        <v>413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414</v>
      </c>
      <c r="C33" s="794"/>
      <c r="D33" s="794"/>
      <c r="E33" s="794"/>
      <c r="F33" s="794"/>
      <c r="G33" s="794"/>
      <c r="H33" s="794"/>
      <c r="I33" s="794"/>
      <c r="J33" s="794"/>
      <c r="K33" s="794"/>
      <c r="L33" s="794"/>
      <c r="M33" s="794"/>
      <c r="N33" s="794"/>
      <c r="O33" s="794"/>
      <c r="P33" s="795"/>
      <c r="Q33" s="796">
        <v>82</v>
      </c>
      <c r="R33" s="797"/>
      <c r="S33" s="797"/>
      <c r="T33" s="797"/>
      <c r="U33" s="797"/>
      <c r="V33" s="797">
        <v>79</v>
      </c>
      <c r="W33" s="797"/>
      <c r="X33" s="797"/>
      <c r="Y33" s="797"/>
      <c r="Z33" s="797"/>
      <c r="AA33" s="797">
        <v>3</v>
      </c>
      <c r="AB33" s="797"/>
      <c r="AC33" s="797"/>
      <c r="AD33" s="797"/>
      <c r="AE33" s="798"/>
      <c r="AF33" s="799">
        <v>20</v>
      </c>
      <c r="AG33" s="800"/>
      <c r="AH33" s="800"/>
      <c r="AI33" s="800"/>
      <c r="AJ33" s="801"/>
      <c r="AK33" s="847">
        <v>77</v>
      </c>
      <c r="AL33" s="843"/>
      <c r="AM33" s="843"/>
      <c r="AN33" s="843"/>
      <c r="AO33" s="843"/>
      <c r="AP33" s="843">
        <v>193</v>
      </c>
      <c r="AQ33" s="843"/>
      <c r="AR33" s="843"/>
      <c r="AS33" s="843"/>
      <c r="AT33" s="843"/>
      <c r="AU33" s="843">
        <v>126</v>
      </c>
      <c r="AV33" s="843"/>
      <c r="AW33" s="843"/>
      <c r="AX33" s="843"/>
      <c r="AY33" s="843"/>
      <c r="AZ33" s="844" t="s">
        <v>525</v>
      </c>
      <c r="BA33" s="844"/>
      <c r="BB33" s="844"/>
      <c r="BC33" s="844"/>
      <c r="BD33" s="844"/>
      <c r="BE33" s="845" t="s">
        <v>413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415</v>
      </c>
      <c r="C34" s="794"/>
      <c r="D34" s="794"/>
      <c r="E34" s="794"/>
      <c r="F34" s="794"/>
      <c r="G34" s="794"/>
      <c r="H34" s="794"/>
      <c r="I34" s="794"/>
      <c r="J34" s="794"/>
      <c r="K34" s="794"/>
      <c r="L34" s="794"/>
      <c r="M34" s="794"/>
      <c r="N34" s="794"/>
      <c r="O34" s="794"/>
      <c r="P34" s="795"/>
      <c r="Q34" s="796">
        <v>634</v>
      </c>
      <c r="R34" s="797"/>
      <c r="S34" s="797"/>
      <c r="T34" s="797"/>
      <c r="U34" s="797"/>
      <c r="V34" s="797">
        <v>630</v>
      </c>
      <c r="W34" s="797"/>
      <c r="X34" s="797"/>
      <c r="Y34" s="797"/>
      <c r="Z34" s="797"/>
      <c r="AA34" s="797">
        <v>4</v>
      </c>
      <c r="AB34" s="797"/>
      <c r="AC34" s="797"/>
      <c r="AD34" s="797"/>
      <c r="AE34" s="798"/>
      <c r="AF34" s="799">
        <v>245</v>
      </c>
      <c r="AG34" s="800"/>
      <c r="AH34" s="800"/>
      <c r="AI34" s="800"/>
      <c r="AJ34" s="801"/>
      <c r="AK34" s="847">
        <v>487</v>
      </c>
      <c r="AL34" s="843"/>
      <c r="AM34" s="843"/>
      <c r="AN34" s="843"/>
      <c r="AO34" s="843"/>
      <c r="AP34" s="843">
        <v>4377</v>
      </c>
      <c r="AQ34" s="843"/>
      <c r="AR34" s="843"/>
      <c r="AS34" s="843"/>
      <c r="AT34" s="843"/>
      <c r="AU34" s="843">
        <v>3335</v>
      </c>
      <c r="AV34" s="843"/>
      <c r="AW34" s="843"/>
      <c r="AX34" s="843"/>
      <c r="AY34" s="843"/>
      <c r="AZ34" s="844" t="s">
        <v>525</v>
      </c>
      <c r="BA34" s="844"/>
      <c r="BB34" s="844"/>
      <c r="BC34" s="844"/>
      <c r="BD34" s="844"/>
      <c r="BE34" s="845" t="s">
        <v>413</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416</v>
      </c>
      <c r="C35" s="794"/>
      <c r="D35" s="794"/>
      <c r="E35" s="794"/>
      <c r="F35" s="794"/>
      <c r="G35" s="794"/>
      <c r="H35" s="794"/>
      <c r="I35" s="794"/>
      <c r="J35" s="794"/>
      <c r="K35" s="794"/>
      <c r="L35" s="794"/>
      <c r="M35" s="794"/>
      <c r="N35" s="794"/>
      <c r="O35" s="794"/>
      <c r="P35" s="795"/>
      <c r="Q35" s="796">
        <v>26</v>
      </c>
      <c r="R35" s="797"/>
      <c r="S35" s="797"/>
      <c r="T35" s="797"/>
      <c r="U35" s="797"/>
      <c r="V35" s="797">
        <v>24</v>
      </c>
      <c r="W35" s="797"/>
      <c r="X35" s="797"/>
      <c r="Y35" s="797"/>
      <c r="Z35" s="797"/>
      <c r="AA35" s="797">
        <v>2</v>
      </c>
      <c r="AB35" s="797"/>
      <c r="AC35" s="797"/>
      <c r="AD35" s="797"/>
      <c r="AE35" s="798"/>
      <c r="AF35" s="799">
        <v>27</v>
      </c>
      <c r="AG35" s="800"/>
      <c r="AH35" s="800"/>
      <c r="AI35" s="800"/>
      <c r="AJ35" s="801"/>
      <c r="AK35" s="847" t="s">
        <v>525</v>
      </c>
      <c r="AL35" s="843"/>
      <c r="AM35" s="843"/>
      <c r="AN35" s="843"/>
      <c r="AO35" s="843"/>
      <c r="AP35" s="843" t="s">
        <v>525</v>
      </c>
      <c r="AQ35" s="843"/>
      <c r="AR35" s="843"/>
      <c r="AS35" s="843"/>
      <c r="AT35" s="843"/>
      <c r="AU35" s="843" t="s">
        <v>525</v>
      </c>
      <c r="AV35" s="843"/>
      <c r="AW35" s="843"/>
      <c r="AX35" s="843"/>
      <c r="AY35" s="843"/>
      <c r="AZ35" s="844" t="s">
        <v>525</v>
      </c>
      <c r="BA35" s="844"/>
      <c r="BB35" s="844"/>
      <c r="BC35" s="844"/>
      <c r="BD35" s="844"/>
      <c r="BE35" s="845" t="s">
        <v>413</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417</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395</v>
      </c>
      <c r="B63" s="802" t="s">
        <v>418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612</v>
      </c>
      <c r="AG63" s="857"/>
      <c r="AH63" s="857"/>
      <c r="AI63" s="857"/>
      <c r="AJ63" s="858"/>
      <c r="AK63" s="859"/>
      <c r="AL63" s="854"/>
      <c r="AM63" s="854"/>
      <c r="AN63" s="854"/>
      <c r="AO63" s="854"/>
      <c r="AP63" s="857">
        <v>4918</v>
      </c>
      <c r="AQ63" s="857"/>
      <c r="AR63" s="857"/>
      <c r="AS63" s="857"/>
      <c r="AT63" s="857"/>
      <c r="AU63" s="857">
        <v>3461</v>
      </c>
      <c r="AV63" s="857"/>
      <c r="AW63" s="857"/>
      <c r="AX63" s="857"/>
      <c r="AY63" s="857"/>
      <c r="AZ63" s="861"/>
      <c r="BA63" s="861"/>
      <c r="BB63" s="861"/>
      <c r="BC63" s="861"/>
      <c r="BD63" s="861"/>
      <c r="BE63" s="862"/>
      <c r="BF63" s="862"/>
      <c r="BG63" s="862"/>
      <c r="BH63" s="862"/>
      <c r="BI63" s="863"/>
      <c r="BJ63" s="864" t="s">
        <v>419</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421</v>
      </c>
      <c r="B66" s="741"/>
      <c r="C66" s="741"/>
      <c r="D66" s="741"/>
      <c r="E66" s="741"/>
      <c r="F66" s="741"/>
      <c r="G66" s="741"/>
      <c r="H66" s="741"/>
      <c r="I66" s="741"/>
      <c r="J66" s="741"/>
      <c r="K66" s="741"/>
      <c r="L66" s="741"/>
      <c r="M66" s="741"/>
      <c r="N66" s="741"/>
      <c r="O66" s="741"/>
      <c r="P66" s="742"/>
      <c r="Q66" s="746" t="s">
        <v>422</v>
      </c>
      <c r="R66" s="747"/>
      <c r="S66" s="747"/>
      <c r="T66" s="747"/>
      <c r="U66" s="748"/>
      <c r="V66" s="746" t="s">
        <v>423</v>
      </c>
      <c r="W66" s="747"/>
      <c r="X66" s="747"/>
      <c r="Y66" s="747"/>
      <c r="Z66" s="748"/>
      <c r="AA66" s="746" t="s">
        <v>424</v>
      </c>
      <c r="AB66" s="747"/>
      <c r="AC66" s="747"/>
      <c r="AD66" s="747"/>
      <c r="AE66" s="748"/>
      <c r="AF66" s="867" t="s">
        <v>425</v>
      </c>
      <c r="AG66" s="828"/>
      <c r="AH66" s="828"/>
      <c r="AI66" s="828"/>
      <c r="AJ66" s="868"/>
      <c r="AK66" s="746" t="s">
        <v>426</v>
      </c>
      <c r="AL66" s="741"/>
      <c r="AM66" s="741"/>
      <c r="AN66" s="741"/>
      <c r="AO66" s="742"/>
      <c r="AP66" s="746" t="s">
        <v>427</v>
      </c>
      <c r="AQ66" s="747"/>
      <c r="AR66" s="747"/>
      <c r="AS66" s="747"/>
      <c r="AT66" s="748"/>
      <c r="AU66" s="746" t="s">
        <v>428</v>
      </c>
      <c r="AV66" s="747"/>
      <c r="AW66" s="747"/>
      <c r="AX66" s="747"/>
      <c r="AY66" s="748"/>
      <c r="AZ66" s="746" t="s">
        <v>383</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591</v>
      </c>
      <c r="C68" s="883"/>
      <c r="D68" s="883"/>
      <c r="E68" s="883"/>
      <c r="F68" s="883"/>
      <c r="G68" s="883"/>
      <c r="H68" s="883"/>
      <c r="I68" s="883"/>
      <c r="J68" s="883"/>
      <c r="K68" s="883"/>
      <c r="L68" s="883"/>
      <c r="M68" s="883"/>
      <c r="N68" s="883"/>
      <c r="O68" s="883"/>
      <c r="P68" s="884"/>
      <c r="Q68" s="885">
        <v>2742</v>
      </c>
      <c r="R68" s="879"/>
      <c r="S68" s="879"/>
      <c r="T68" s="879"/>
      <c r="U68" s="879"/>
      <c r="V68" s="879">
        <v>2684</v>
      </c>
      <c r="W68" s="879"/>
      <c r="X68" s="879"/>
      <c r="Y68" s="879"/>
      <c r="Z68" s="879"/>
      <c r="AA68" s="879">
        <v>59</v>
      </c>
      <c r="AB68" s="879"/>
      <c r="AC68" s="879"/>
      <c r="AD68" s="879"/>
      <c r="AE68" s="879"/>
      <c r="AF68" s="879">
        <v>43</v>
      </c>
      <c r="AG68" s="879"/>
      <c r="AH68" s="879"/>
      <c r="AI68" s="879"/>
      <c r="AJ68" s="879"/>
      <c r="AK68" s="879">
        <v>71</v>
      </c>
      <c r="AL68" s="879"/>
      <c r="AM68" s="879"/>
      <c r="AN68" s="879"/>
      <c r="AO68" s="879"/>
      <c r="AP68" s="879">
        <v>73</v>
      </c>
      <c r="AQ68" s="879"/>
      <c r="AR68" s="879"/>
      <c r="AS68" s="879"/>
      <c r="AT68" s="879"/>
      <c r="AU68" s="879">
        <v>30</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592</v>
      </c>
      <c r="C69" s="887"/>
      <c r="D69" s="887"/>
      <c r="E69" s="887"/>
      <c r="F69" s="887"/>
      <c r="G69" s="887"/>
      <c r="H69" s="887"/>
      <c r="I69" s="887"/>
      <c r="J69" s="887"/>
      <c r="K69" s="887"/>
      <c r="L69" s="887"/>
      <c r="M69" s="887"/>
      <c r="N69" s="887"/>
      <c r="O69" s="887"/>
      <c r="P69" s="888"/>
      <c r="Q69" s="889">
        <v>2925</v>
      </c>
      <c r="R69" s="843"/>
      <c r="S69" s="843"/>
      <c r="T69" s="843"/>
      <c r="U69" s="843"/>
      <c r="V69" s="843">
        <v>2924</v>
      </c>
      <c r="W69" s="843"/>
      <c r="X69" s="843"/>
      <c r="Y69" s="843"/>
      <c r="Z69" s="843"/>
      <c r="AA69" s="843">
        <v>1</v>
      </c>
      <c r="AB69" s="843"/>
      <c r="AC69" s="843"/>
      <c r="AD69" s="843"/>
      <c r="AE69" s="843"/>
      <c r="AF69" s="843">
        <v>209</v>
      </c>
      <c r="AG69" s="843"/>
      <c r="AH69" s="843"/>
      <c r="AI69" s="843"/>
      <c r="AJ69" s="843"/>
      <c r="AK69" s="843">
        <v>532</v>
      </c>
      <c r="AL69" s="843"/>
      <c r="AM69" s="843"/>
      <c r="AN69" s="843"/>
      <c r="AO69" s="843"/>
      <c r="AP69" s="843">
        <v>160</v>
      </c>
      <c r="AQ69" s="843"/>
      <c r="AR69" s="843"/>
      <c r="AS69" s="843"/>
      <c r="AT69" s="843"/>
      <c r="AU69" s="843">
        <v>14</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593</v>
      </c>
      <c r="C70" s="887"/>
      <c r="D70" s="887"/>
      <c r="E70" s="887"/>
      <c r="F70" s="887"/>
      <c r="G70" s="887"/>
      <c r="H70" s="887"/>
      <c r="I70" s="887"/>
      <c r="J70" s="887"/>
      <c r="K70" s="887"/>
      <c r="L70" s="887"/>
      <c r="M70" s="887"/>
      <c r="N70" s="887"/>
      <c r="O70" s="887"/>
      <c r="P70" s="888"/>
      <c r="Q70" s="889">
        <v>765</v>
      </c>
      <c r="R70" s="843"/>
      <c r="S70" s="843"/>
      <c r="T70" s="843"/>
      <c r="U70" s="843"/>
      <c r="V70" s="843">
        <v>740</v>
      </c>
      <c r="W70" s="843"/>
      <c r="X70" s="843"/>
      <c r="Y70" s="843"/>
      <c r="Z70" s="843"/>
      <c r="AA70" s="843">
        <v>24</v>
      </c>
      <c r="AB70" s="843"/>
      <c r="AC70" s="843"/>
      <c r="AD70" s="843"/>
      <c r="AE70" s="843"/>
      <c r="AF70" s="843">
        <v>24</v>
      </c>
      <c r="AG70" s="843"/>
      <c r="AH70" s="843"/>
      <c r="AI70" s="843"/>
      <c r="AJ70" s="843"/>
      <c r="AK70" s="843">
        <v>24</v>
      </c>
      <c r="AL70" s="843"/>
      <c r="AM70" s="843"/>
      <c r="AN70" s="843"/>
      <c r="AO70" s="843"/>
      <c r="AP70" s="843">
        <v>670</v>
      </c>
      <c r="AQ70" s="843"/>
      <c r="AR70" s="843"/>
      <c r="AS70" s="843"/>
      <c r="AT70" s="843"/>
      <c r="AU70" s="843">
        <v>45</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594</v>
      </c>
      <c r="C71" s="887"/>
      <c r="D71" s="887"/>
      <c r="E71" s="887"/>
      <c r="F71" s="887"/>
      <c r="G71" s="887"/>
      <c r="H71" s="887"/>
      <c r="I71" s="887"/>
      <c r="J71" s="887"/>
      <c r="K71" s="887"/>
      <c r="L71" s="887"/>
      <c r="M71" s="887"/>
      <c r="N71" s="887"/>
      <c r="O71" s="887"/>
      <c r="P71" s="888"/>
      <c r="Q71" s="889">
        <v>9943</v>
      </c>
      <c r="R71" s="843"/>
      <c r="S71" s="843"/>
      <c r="T71" s="843"/>
      <c r="U71" s="843"/>
      <c r="V71" s="843">
        <v>8633</v>
      </c>
      <c r="W71" s="843"/>
      <c r="X71" s="843"/>
      <c r="Y71" s="843"/>
      <c r="Z71" s="843"/>
      <c r="AA71" s="843">
        <v>1311</v>
      </c>
      <c r="AB71" s="843"/>
      <c r="AC71" s="843"/>
      <c r="AD71" s="843"/>
      <c r="AE71" s="843"/>
      <c r="AF71" s="843">
        <v>30</v>
      </c>
      <c r="AG71" s="843"/>
      <c r="AH71" s="843"/>
      <c r="AI71" s="843"/>
      <c r="AJ71" s="843"/>
      <c r="AK71" s="843">
        <v>82</v>
      </c>
      <c r="AL71" s="843"/>
      <c r="AM71" s="843"/>
      <c r="AN71" s="843"/>
      <c r="AO71" s="843"/>
      <c r="AP71" s="843">
        <v>2973</v>
      </c>
      <c r="AQ71" s="843"/>
      <c r="AR71" s="843"/>
      <c r="AS71" s="843"/>
      <c r="AT71" s="843"/>
      <c r="AU71" s="843" t="s">
        <v>525</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595</v>
      </c>
      <c r="C72" s="887"/>
      <c r="D72" s="887"/>
      <c r="E72" s="887"/>
      <c r="F72" s="887"/>
      <c r="G72" s="887"/>
      <c r="H72" s="887"/>
      <c r="I72" s="887"/>
      <c r="J72" s="887"/>
      <c r="K72" s="887"/>
      <c r="L72" s="887"/>
      <c r="M72" s="887"/>
      <c r="N72" s="887"/>
      <c r="O72" s="887"/>
      <c r="P72" s="888"/>
      <c r="Q72" s="889">
        <v>818</v>
      </c>
      <c r="R72" s="843"/>
      <c r="S72" s="843"/>
      <c r="T72" s="843"/>
      <c r="U72" s="843"/>
      <c r="V72" s="843">
        <v>803</v>
      </c>
      <c r="W72" s="843"/>
      <c r="X72" s="843"/>
      <c r="Y72" s="843"/>
      <c r="Z72" s="843"/>
      <c r="AA72" s="843">
        <v>16</v>
      </c>
      <c r="AB72" s="843"/>
      <c r="AC72" s="843"/>
      <c r="AD72" s="843"/>
      <c r="AE72" s="843"/>
      <c r="AF72" s="843">
        <v>16</v>
      </c>
      <c r="AG72" s="843"/>
      <c r="AH72" s="843"/>
      <c r="AI72" s="843"/>
      <c r="AJ72" s="843"/>
      <c r="AK72" s="843">
        <v>32</v>
      </c>
      <c r="AL72" s="843"/>
      <c r="AM72" s="843"/>
      <c r="AN72" s="843"/>
      <c r="AO72" s="843"/>
      <c r="AP72" s="843" t="s">
        <v>525</v>
      </c>
      <c r="AQ72" s="843"/>
      <c r="AR72" s="843"/>
      <c r="AS72" s="843"/>
      <c r="AT72" s="843"/>
      <c r="AU72" s="843" t="s">
        <v>525</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596</v>
      </c>
      <c r="C73" s="887"/>
      <c r="D73" s="887"/>
      <c r="E73" s="887"/>
      <c r="F73" s="887"/>
      <c r="G73" s="887"/>
      <c r="H73" s="887"/>
      <c r="I73" s="887"/>
      <c r="J73" s="887"/>
      <c r="K73" s="887"/>
      <c r="L73" s="887"/>
      <c r="M73" s="887"/>
      <c r="N73" s="887"/>
      <c r="O73" s="887"/>
      <c r="P73" s="888"/>
      <c r="Q73" s="889">
        <v>7101</v>
      </c>
      <c r="R73" s="843"/>
      <c r="S73" s="843"/>
      <c r="T73" s="843"/>
      <c r="U73" s="843"/>
      <c r="V73" s="843">
        <v>6737</v>
      </c>
      <c r="W73" s="843"/>
      <c r="X73" s="843"/>
      <c r="Y73" s="843"/>
      <c r="Z73" s="843"/>
      <c r="AA73" s="843">
        <v>364</v>
      </c>
      <c r="AB73" s="843"/>
      <c r="AC73" s="843"/>
      <c r="AD73" s="843"/>
      <c r="AE73" s="843"/>
      <c r="AF73" s="843">
        <v>364</v>
      </c>
      <c r="AG73" s="843"/>
      <c r="AH73" s="843"/>
      <c r="AI73" s="843"/>
      <c r="AJ73" s="843"/>
      <c r="AK73" s="843" t="s">
        <v>597</v>
      </c>
      <c r="AL73" s="843"/>
      <c r="AM73" s="843"/>
      <c r="AN73" s="843"/>
      <c r="AO73" s="843"/>
      <c r="AP73" s="843" t="s">
        <v>525</v>
      </c>
      <c r="AQ73" s="843"/>
      <c r="AR73" s="843"/>
      <c r="AS73" s="843"/>
      <c r="AT73" s="843"/>
      <c r="AU73" s="843" t="s">
        <v>525</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598</v>
      </c>
      <c r="C74" s="887"/>
      <c r="D74" s="887"/>
      <c r="E74" s="887"/>
      <c r="F74" s="887"/>
      <c r="G74" s="887"/>
      <c r="H74" s="887"/>
      <c r="I74" s="887"/>
      <c r="J74" s="887"/>
      <c r="K74" s="887"/>
      <c r="L74" s="887"/>
      <c r="M74" s="887"/>
      <c r="N74" s="887"/>
      <c r="O74" s="887"/>
      <c r="P74" s="888"/>
      <c r="Q74" s="889">
        <v>532</v>
      </c>
      <c r="R74" s="843"/>
      <c r="S74" s="843"/>
      <c r="T74" s="843"/>
      <c r="U74" s="843"/>
      <c r="V74" s="843">
        <v>514</v>
      </c>
      <c r="W74" s="843"/>
      <c r="X74" s="843"/>
      <c r="Y74" s="843"/>
      <c r="Z74" s="843"/>
      <c r="AA74" s="843">
        <v>17</v>
      </c>
      <c r="AB74" s="843"/>
      <c r="AC74" s="843"/>
      <c r="AD74" s="843"/>
      <c r="AE74" s="843"/>
      <c r="AF74" s="843">
        <v>17</v>
      </c>
      <c r="AG74" s="843"/>
      <c r="AH74" s="843"/>
      <c r="AI74" s="843"/>
      <c r="AJ74" s="843"/>
      <c r="AK74" s="843">
        <v>9</v>
      </c>
      <c r="AL74" s="843"/>
      <c r="AM74" s="843"/>
      <c r="AN74" s="843"/>
      <c r="AO74" s="843"/>
      <c r="AP74" s="843" t="s">
        <v>525</v>
      </c>
      <c r="AQ74" s="843"/>
      <c r="AR74" s="843"/>
      <c r="AS74" s="843"/>
      <c r="AT74" s="843"/>
      <c r="AU74" s="843" t="s">
        <v>525</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599</v>
      </c>
      <c r="C75" s="887"/>
      <c r="D75" s="887"/>
      <c r="E75" s="887"/>
      <c r="F75" s="887"/>
      <c r="G75" s="887"/>
      <c r="H75" s="887"/>
      <c r="I75" s="887"/>
      <c r="J75" s="887"/>
      <c r="K75" s="887"/>
      <c r="L75" s="887"/>
      <c r="M75" s="887"/>
      <c r="N75" s="887"/>
      <c r="O75" s="887"/>
      <c r="P75" s="888"/>
      <c r="Q75" s="890">
        <v>170790</v>
      </c>
      <c r="R75" s="891"/>
      <c r="S75" s="891"/>
      <c r="T75" s="891"/>
      <c r="U75" s="847"/>
      <c r="V75" s="892">
        <v>165043</v>
      </c>
      <c r="W75" s="891"/>
      <c r="X75" s="891"/>
      <c r="Y75" s="891"/>
      <c r="Z75" s="847"/>
      <c r="AA75" s="892">
        <v>5747</v>
      </c>
      <c r="AB75" s="891"/>
      <c r="AC75" s="891"/>
      <c r="AD75" s="891"/>
      <c r="AE75" s="847"/>
      <c r="AF75" s="892">
        <v>5743</v>
      </c>
      <c r="AG75" s="891"/>
      <c r="AH75" s="891"/>
      <c r="AI75" s="891"/>
      <c r="AJ75" s="847"/>
      <c r="AK75" s="892">
        <v>6172</v>
      </c>
      <c r="AL75" s="891"/>
      <c r="AM75" s="891"/>
      <c r="AN75" s="891"/>
      <c r="AO75" s="847"/>
      <c r="AP75" s="892" t="s">
        <v>525</v>
      </c>
      <c r="AQ75" s="891"/>
      <c r="AR75" s="891"/>
      <c r="AS75" s="891"/>
      <c r="AT75" s="847"/>
      <c r="AU75" s="892" t="s">
        <v>525</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t="s">
        <v>600</v>
      </c>
      <c r="C76" s="887"/>
      <c r="D76" s="887"/>
      <c r="E76" s="887"/>
      <c r="F76" s="887"/>
      <c r="G76" s="887"/>
      <c r="H76" s="887"/>
      <c r="I76" s="887"/>
      <c r="J76" s="887"/>
      <c r="K76" s="887"/>
      <c r="L76" s="887"/>
      <c r="M76" s="887"/>
      <c r="N76" s="887"/>
      <c r="O76" s="887"/>
      <c r="P76" s="888"/>
      <c r="Q76" s="890">
        <v>149</v>
      </c>
      <c r="R76" s="891"/>
      <c r="S76" s="891"/>
      <c r="T76" s="891"/>
      <c r="U76" s="847"/>
      <c r="V76" s="892">
        <v>138</v>
      </c>
      <c r="W76" s="891"/>
      <c r="X76" s="891"/>
      <c r="Y76" s="891"/>
      <c r="Z76" s="847"/>
      <c r="AA76" s="892">
        <v>10</v>
      </c>
      <c r="AB76" s="891"/>
      <c r="AC76" s="891"/>
      <c r="AD76" s="891"/>
      <c r="AE76" s="847"/>
      <c r="AF76" s="892">
        <v>10</v>
      </c>
      <c r="AG76" s="891"/>
      <c r="AH76" s="891"/>
      <c r="AI76" s="891"/>
      <c r="AJ76" s="847"/>
      <c r="AK76" s="892">
        <v>5</v>
      </c>
      <c r="AL76" s="891"/>
      <c r="AM76" s="891"/>
      <c r="AN76" s="891"/>
      <c r="AO76" s="847"/>
      <c r="AP76" s="892" t="s">
        <v>525</v>
      </c>
      <c r="AQ76" s="891"/>
      <c r="AR76" s="891"/>
      <c r="AS76" s="891"/>
      <c r="AT76" s="847"/>
      <c r="AU76" s="892" t="s">
        <v>525</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395</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6456</v>
      </c>
      <c r="AG88" s="857"/>
      <c r="AH88" s="857"/>
      <c r="AI88" s="857"/>
      <c r="AJ88" s="857"/>
      <c r="AK88" s="854"/>
      <c r="AL88" s="854"/>
      <c r="AM88" s="854"/>
      <c r="AN88" s="854"/>
      <c r="AO88" s="854"/>
      <c r="AP88" s="857">
        <v>3876</v>
      </c>
      <c r="AQ88" s="857"/>
      <c r="AR88" s="857"/>
      <c r="AS88" s="857"/>
      <c r="AT88" s="857"/>
      <c r="AU88" s="857">
        <v>89</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182</v>
      </c>
      <c r="CS102" s="865"/>
      <c r="CT102" s="865"/>
      <c r="CU102" s="865"/>
      <c r="CV102" s="904"/>
      <c r="CW102" s="903" t="s">
        <v>525</v>
      </c>
      <c r="CX102" s="865"/>
      <c r="CY102" s="865"/>
      <c r="CZ102" s="865"/>
      <c r="DA102" s="904"/>
      <c r="DB102" s="903" t="s">
        <v>525</v>
      </c>
      <c r="DC102" s="865"/>
      <c r="DD102" s="865"/>
      <c r="DE102" s="865"/>
      <c r="DF102" s="904"/>
      <c r="DG102" s="903" t="s">
        <v>525</v>
      </c>
      <c r="DH102" s="865"/>
      <c r="DI102" s="865"/>
      <c r="DJ102" s="865"/>
      <c r="DK102" s="904"/>
      <c r="DL102" s="903" t="s">
        <v>525</v>
      </c>
      <c r="DM102" s="865"/>
      <c r="DN102" s="865"/>
      <c r="DO102" s="865"/>
      <c r="DP102" s="904"/>
      <c r="DQ102" s="903" t="s">
        <v>525</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313</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313</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313</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489786</v>
      </c>
      <c r="AB110" s="913"/>
      <c r="AC110" s="913"/>
      <c r="AD110" s="913"/>
      <c r="AE110" s="914"/>
      <c r="AF110" s="915">
        <v>430698</v>
      </c>
      <c r="AG110" s="913"/>
      <c r="AH110" s="913"/>
      <c r="AI110" s="913"/>
      <c r="AJ110" s="914"/>
      <c r="AK110" s="915">
        <v>402836</v>
      </c>
      <c r="AL110" s="913"/>
      <c r="AM110" s="913"/>
      <c r="AN110" s="913"/>
      <c r="AO110" s="914"/>
      <c r="AP110" s="916">
        <v>5</v>
      </c>
      <c r="AQ110" s="917"/>
      <c r="AR110" s="917"/>
      <c r="AS110" s="917"/>
      <c r="AT110" s="918"/>
      <c r="AU110" s="919" t="s">
        <v>77</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3033118</v>
      </c>
      <c r="BR110" s="944"/>
      <c r="BS110" s="944"/>
      <c r="BT110" s="944"/>
      <c r="BU110" s="944"/>
      <c r="BV110" s="944">
        <v>2640265</v>
      </c>
      <c r="BW110" s="944"/>
      <c r="BX110" s="944"/>
      <c r="BY110" s="944"/>
      <c r="BZ110" s="944"/>
      <c r="CA110" s="944">
        <v>2270200</v>
      </c>
      <c r="CB110" s="944"/>
      <c r="CC110" s="944"/>
      <c r="CD110" s="944"/>
      <c r="CE110" s="944"/>
      <c r="CF110" s="957">
        <v>28.4</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446</v>
      </c>
      <c r="DH110" s="944"/>
      <c r="DI110" s="944"/>
      <c r="DJ110" s="944"/>
      <c r="DK110" s="944"/>
      <c r="DL110" s="944" t="s">
        <v>447</v>
      </c>
      <c r="DM110" s="944"/>
      <c r="DN110" s="944"/>
      <c r="DO110" s="944"/>
      <c r="DP110" s="944"/>
      <c r="DQ110" s="944" t="s">
        <v>447</v>
      </c>
      <c r="DR110" s="944"/>
      <c r="DS110" s="944"/>
      <c r="DT110" s="944"/>
      <c r="DU110" s="944"/>
      <c r="DV110" s="945" t="s">
        <v>397</v>
      </c>
      <c r="DW110" s="945"/>
      <c r="DX110" s="945"/>
      <c r="DY110" s="945"/>
      <c r="DZ110" s="946"/>
    </row>
    <row r="111" spans="1:131" s="224" customFormat="1" ht="26.25" customHeight="1" x14ac:dyDescent="0.15">
      <c r="A111" s="947" t="s">
        <v>448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449</v>
      </c>
      <c r="AB111" s="951"/>
      <c r="AC111" s="951"/>
      <c r="AD111" s="951"/>
      <c r="AE111" s="952"/>
      <c r="AF111" s="953" t="s">
        <v>450</v>
      </c>
      <c r="AG111" s="951"/>
      <c r="AH111" s="951"/>
      <c r="AI111" s="951"/>
      <c r="AJ111" s="952"/>
      <c r="AK111" s="953" t="s">
        <v>449</v>
      </c>
      <c r="AL111" s="951"/>
      <c r="AM111" s="951"/>
      <c r="AN111" s="951"/>
      <c r="AO111" s="952"/>
      <c r="AP111" s="954" t="s">
        <v>397</v>
      </c>
      <c r="AQ111" s="955"/>
      <c r="AR111" s="955"/>
      <c r="AS111" s="955"/>
      <c r="AT111" s="956"/>
      <c r="AU111" s="921"/>
      <c r="AV111" s="922"/>
      <c r="AW111" s="922"/>
      <c r="AX111" s="922"/>
      <c r="AY111" s="922"/>
      <c r="AZ111" s="935" t="s">
        <v>451</v>
      </c>
      <c r="BA111" s="936"/>
      <c r="BB111" s="936"/>
      <c r="BC111" s="936"/>
      <c r="BD111" s="936"/>
      <c r="BE111" s="936"/>
      <c r="BF111" s="936"/>
      <c r="BG111" s="936"/>
      <c r="BH111" s="936"/>
      <c r="BI111" s="936"/>
      <c r="BJ111" s="936"/>
      <c r="BK111" s="936"/>
      <c r="BL111" s="936"/>
      <c r="BM111" s="936"/>
      <c r="BN111" s="936"/>
      <c r="BO111" s="936"/>
      <c r="BP111" s="937"/>
      <c r="BQ111" s="938" t="s">
        <v>397</v>
      </c>
      <c r="BR111" s="939"/>
      <c r="BS111" s="939"/>
      <c r="BT111" s="939"/>
      <c r="BU111" s="939"/>
      <c r="BV111" s="939" t="s">
        <v>449</v>
      </c>
      <c r="BW111" s="939"/>
      <c r="BX111" s="939"/>
      <c r="BY111" s="939"/>
      <c r="BZ111" s="939"/>
      <c r="CA111" s="939" t="s">
        <v>450</v>
      </c>
      <c r="CB111" s="939"/>
      <c r="CC111" s="939"/>
      <c r="CD111" s="939"/>
      <c r="CE111" s="939"/>
      <c r="CF111" s="933" t="s">
        <v>449</v>
      </c>
      <c r="CG111" s="934"/>
      <c r="CH111" s="934"/>
      <c r="CI111" s="934"/>
      <c r="CJ111" s="934"/>
      <c r="CK111" s="961"/>
      <c r="CL111" s="962"/>
      <c r="CM111" s="935" t="s">
        <v>452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397</v>
      </c>
      <c r="DH111" s="939"/>
      <c r="DI111" s="939"/>
      <c r="DJ111" s="939"/>
      <c r="DK111" s="939"/>
      <c r="DL111" s="939" t="s">
        <v>397</v>
      </c>
      <c r="DM111" s="939"/>
      <c r="DN111" s="939"/>
      <c r="DO111" s="939"/>
      <c r="DP111" s="939"/>
      <c r="DQ111" s="939" t="s">
        <v>447</v>
      </c>
      <c r="DR111" s="939"/>
      <c r="DS111" s="939"/>
      <c r="DT111" s="939"/>
      <c r="DU111" s="939"/>
      <c r="DV111" s="940" t="s">
        <v>449</v>
      </c>
      <c r="DW111" s="940"/>
      <c r="DX111" s="940"/>
      <c r="DY111" s="940"/>
      <c r="DZ111" s="941"/>
    </row>
    <row r="112" spans="1:131" s="224" customFormat="1" ht="26.25" customHeight="1" x14ac:dyDescent="0.15">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449</v>
      </c>
      <c r="AB112" s="972"/>
      <c r="AC112" s="972"/>
      <c r="AD112" s="972"/>
      <c r="AE112" s="973"/>
      <c r="AF112" s="974" t="s">
        <v>449</v>
      </c>
      <c r="AG112" s="972"/>
      <c r="AH112" s="972"/>
      <c r="AI112" s="972"/>
      <c r="AJ112" s="973"/>
      <c r="AK112" s="974" t="s">
        <v>449</v>
      </c>
      <c r="AL112" s="972"/>
      <c r="AM112" s="972"/>
      <c r="AN112" s="972"/>
      <c r="AO112" s="973"/>
      <c r="AP112" s="975" t="s">
        <v>447</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4566405</v>
      </c>
      <c r="BR112" s="939"/>
      <c r="BS112" s="939"/>
      <c r="BT112" s="939"/>
      <c r="BU112" s="939"/>
      <c r="BV112" s="939">
        <v>4033542</v>
      </c>
      <c r="BW112" s="939"/>
      <c r="BX112" s="939"/>
      <c r="BY112" s="939"/>
      <c r="BZ112" s="939"/>
      <c r="CA112" s="939">
        <v>3461248</v>
      </c>
      <c r="CB112" s="939"/>
      <c r="CC112" s="939"/>
      <c r="CD112" s="939"/>
      <c r="CE112" s="939"/>
      <c r="CF112" s="933">
        <v>43.3</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449</v>
      </c>
      <c r="DH112" s="939"/>
      <c r="DI112" s="939"/>
      <c r="DJ112" s="939"/>
      <c r="DK112" s="939"/>
      <c r="DL112" s="939" t="s">
        <v>446</v>
      </c>
      <c r="DM112" s="939"/>
      <c r="DN112" s="939"/>
      <c r="DO112" s="939"/>
      <c r="DP112" s="939"/>
      <c r="DQ112" s="939" t="s">
        <v>449</v>
      </c>
      <c r="DR112" s="939"/>
      <c r="DS112" s="939"/>
      <c r="DT112" s="939"/>
      <c r="DU112" s="939"/>
      <c r="DV112" s="940" t="s">
        <v>447</v>
      </c>
      <c r="DW112" s="940"/>
      <c r="DX112" s="940"/>
      <c r="DY112" s="940"/>
      <c r="DZ112" s="941"/>
    </row>
    <row r="113" spans="1:130" s="224" customFormat="1" ht="26.25" customHeight="1" x14ac:dyDescent="0.15">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330740</v>
      </c>
      <c r="AB113" s="951"/>
      <c r="AC113" s="951"/>
      <c r="AD113" s="951"/>
      <c r="AE113" s="952"/>
      <c r="AF113" s="953">
        <v>329912</v>
      </c>
      <c r="AG113" s="951"/>
      <c r="AH113" s="951"/>
      <c r="AI113" s="951"/>
      <c r="AJ113" s="952"/>
      <c r="AK113" s="953">
        <v>311758</v>
      </c>
      <c r="AL113" s="951"/>
      <c r="AM113" s="951"/>
      <c r="AN113" s="951"/>
      <c r="AO113" s="952"/>
      <c r="AP113" s="954">
        <v>3.9</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v>124107</v>
      </c>
      <c r="BR113" s="939"/>
      <c r="BS113" s="939"/>
      <c r="BT113" s="939"/>
      <c r="BU113" s="939"/>
      <c r="BV113" s="939">
        <v>98079</v>
      </c>
      <c r="BW113" s="939"/>
      <c r="BX113" s="939"/>
      <c r="BY113" s="939"/>
      <c r="BZ113" s="939"/>
      <c r="CA113" s="939">
        <v>89024</v>
      </c>
      <c r="CB113" s="939"/>
      <c r="CC113" s="939"/>
      <c r="CD113" s="939"/>
      <c r="CE113" s="939"/>
      <c r="CF113" s="933">
        <v>1.1000000000000001</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449</v>
      </c>
      <c r="DH113" s="972"/>
      <c r="DI113" s="972"/>
      <c r="DJ113" s="972"/>
      <c r="DK113" s="973"/>
      <c r="DL113" s="974" t="s">
        <v>449</v>
      </c>
      <c r="DM113" s="972"/>
      <c r="DN113" s="972"/>
      <c r="DO113" s="972"/>
      <c r="DP113" s="973"/>
      <c r="DQ113" s="974" t="s">
        <v>449</v>
      </c>
      <c r="DR113" s="972"/>
      <c r="DS113" s="972"/>
      <c r="DT113" s="972"/>
      <c r="DU113" s="973"/>
      <c r="DV113" s="975" t="s">
        <v>449</v>
      </c>
      <c r="DW113" s="976"/>
      <c r="DX113" s="976"/>
      <c r="DY113" s="976"/>
      <c r="DZ113" s="977"/>
    </row>
    <row r="114" spans="1:130" s="224" customFormat="1" ht="26.25" customHeight="1" x14ac:dyDescent="0.15">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43567</v>
      </c>
      <c r="AB114" s="972"/>
      <c r="AC114" s="972"/>
      <c r="AD114" s="972"/>
      <c r="AE114" s="973"/>
      <c r="AF114" s="974">
        <v>26835</v>
      </c>
      <c r="AG114" s="972"/>
      <c r="AH114" s="972"/>
      <c r="AI114" s="972"/>
      <c r="AJ114" s="973"/>
      <c r="AK114" s="974">
        <v>17955</v>
      </c>
      <c r="AL114" s="972"/>
      <c r="AM114" s="972"/>
      <c r="AN114" s="972"/>
      <c r="AO114" s="973"/>
      <c r="AP114" s="975">
        <v>0.2</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918438</v>
      </c>
      <c r="BR114" s="939"/>
      <c r="BS114" s="939"/>
      <c r="BT114" s="939"/>
      <c r="BU114" s="939"/>
      <c r="BV114" s="939">
        <v>931518</v>
      </c>
      <c r="BW114" s="939"/>
      <c r="BX114" s="939"/>
      <c r="BY114" s="939"/>
      <c r="BZ114" s="939"/>
      <c r="CA114" s="939">
        <v>962193</v>
      </c>
      <c r="CB114" s="939"/>
      <c r="CC114" s="939"/>
      <c r="CD114" s="939"/>
      <c r="CE114" s="939"/>
      <c r="CF114" s="933">
        <v>12</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449</v>
      </c>
      <c r="DH114" s="972"/>
      <c r="DI114" s="972"/>
      <c r="DJ114" s="972"/>
      <c r="DK114" s="973"/>
      <c r="DL114" s="974" t="s">
        <v>449</v>
      </c>
      <c r="DM114" s="972"/>
      <c r="DN114" s="972"/>
      <c r="DO114" s="972"/>
      <c r="DP114" s="973"/>
      <c r="DQ114" s="974" t="s">
        <v>397</v>
      </c>
      <c r="DR114" s="972"/>
      <c r="DS114" s="972"/>
      <c r="DT114" s="972"/>
      <c r="DU114" s="973"/>
      <c r="DV114" s="975" t="s">
        <v>397</v>
      </c>
      <c r="DW114" s="976"/>
      <c r="DX114" s="976"/>
      <c r="DY114" s="976"/>
      <c r="DZ114" s="977"/>
    </row>
    <row r="115" spans="1:130" s="224" customFormat="1" ht="26.25" customHeight="1" x14ac:dyDescent="0.15">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778</v>
      </c>
      <c r="AB115" s="951"/>
      <c r="AC115" s="951"/>
      <c r="AD115" s="951"/>
      <c r="AE115" s="952"/>
      <c r="AF115" s="953">
        <v>909</v>
      </c>
      <c r="AG115" s="951"/>
      <c r="AH115" s="951"/>
      <c r="AI115" s="951"/>
      <c r="AJ115" s="952"/>
      <c r="AK115" s="953">
        <v>686</v>
      </c>
      <c r="AL115" s="951"/>
      <c r="AM115" s="951"/>
      <c r="AN115" s="951"/>
      <c r="AO115" s="952"/>
      <c r="AP115" s="954">
        <v>0</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446</v>
      </c>
      <c r="BR115" s="939"/>
      <c r="BS115" s="939"/>
      <c r="BT115" s="939"/>
      <c r="BU115" s="939"/>
      <c r="BV115" s="939" t="s">
        <v>397</v>
      </c>
      <c r="BW115" s="939"/>
      <c r="BX115" s="939"/>
      <c r="BY115" s="939"/>
      <c r="BZ115" s="939"/>
      <c r="CA115" s="939" t="s">
        <v>449</v>
      </c>
      <c r="CB115" s="939"/>
      <c r="CC115" s="939"/>
      <c r="CD115" s="939"/>
      <c r="CE115" s="939"/>
      <c r="CF115" s="933" t="s">
        <v>449</v>
      </c>
      <c r="CG115" s="934"/>
      <c r="CH115" s="934"/>
      <c r="CI115" s="934"/>
      <c r="CJ115" s="934"/>
      <c r="CK115" s="961"/>
      <c r="CL115" s="962"/>
      <c r="CM115" s="935" t="s">
        <v>465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450</v>
      </c>
      <c r="DH115" s="972"/>
      <c r="DI115" s="972"/>
      <c r="DJ115" s="972"/>
      <c r="DK115" s="973"/>
      <c r="DL115" s="974" t="s">
        <v>447</v>
      </c>
      <c r="DM115" s="972"/>
      <c r="DN115" s="972"/>
      <c r="DO115" s="972"/>
      <c r="DP115" s="973"/>
      <c r="DQ115" s="974" t="s">
        <v>466</v>
      </c>
      <c r="DR115" s="972"/>
      <c r="DS115" s="972"/>
      <c r="DT115" s="972"/>
      <c r="DU115" s="973"/>
      <c r="DV115" s="975" t="s">
        <v>397</v>
      </c>
      <c r="DW115" s="976"/>
      <c r="DX115" s="976"/>
      <c r="DY115" s="976"/>
      <c r="DZ115" s="977"/>
    </row>
    <row r="116" spans="1:130" s="224" customFormat="1" ht="26.25" customHeight="1" x14ac:dyDescent="0.15">
      <c r="A116" s="969"/>
      <c r="B116" s="970"/>
      <c r="C116" s="978" t="s">
        <v>467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77</v>
      </c>
      <c r="AB116" s="972"/>
      <c r="AC116" s="972"/>
      <c r="AD116" s="972"/>
      <c r="AE116" s="973"/>
      <c r="AF116" s="974">
        <v>55</v>
      </c>
      <c r="AG116" s="972"/>
      <c r="AH116" s="972"/>
      <c r="AI116" s="972"/>
      <c r="AJ116" s="973"/>
      <c r="AK116" s="974">
        <v>62</v>
      </c>
      <c r="AL116" s="972"/>
      <c r="AM116" s="972"/>
      <c r="AN116" s="972"/>
      <c r="AO116" s="973"/>
      <c r="AP116" s="975">
        <v>0</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449</v>
      </c>
      <c r="BR116" s="939"/>
      <c r="BS116" s="939"/>
      <c r="BT116" s="939"/>
      <c r="BU116" s="939"/>
      <c r="BV116" s="939" t="s">
        <v>449</v>
      </c>
      <c r="BW116" s="939"/>
      <c r="BX116" s="939"/>
      <c r="BY116" s="939"/>
      <c r="BZ116" s="939"/>
      <c r="CA116" s="939" t="s">
        <v>449</v>
      </c>
      <c r="CB116" s="939"/>
      <c r="CC116" s="939"/>
      <c r="CD116" s="939"/>
      <c r="CE116" s="939"/>
      <c r="CF116" s="933" t="s">
        <v>449</v>
      </c>
      <c r="CG116" s="934"/>
      <c r="CH116" s="934"/>
      <c r="CI116" s="934"/>
      <c r="CJ116" s="934"/>
      <c r="CK116" s="961"/>
      <c r="CL116" s="962"/>
      <c r="CM116" s="935" t="s">
        <v>469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449</v>
      </c>
      <c r="DH116" s="972"/>
      <c r="DI116" s="972"/>
      <c r="DJ116" s="972"/>
      <c r="DK116" s="973"/>
      <c r="DL116" s="974" t="s">
        <v>446</v>
      </c>
      <c r="DM116" s="972"/>
      <c r="DN116" s="972"/>
      <c r="DO116" s="972"/>
      <c r="DP116" s="973"/>
      <c r="DQ116" s="974" t="s">
        <v>397</v>
      </c>
      <c r="DR116" s="972"/>
      <c r="DS116" s="972"/>
      <c r="DT116" s="972"/>
      <c r="DU116" s="973"/>
      <c r="DV116" s="975" t="s">
        <v>397</v>
      </c>
      <c r="DW116" s="976"/>
      <c r="DX116" s="976"/>
      <c r="DY116" s="976"/>
      <c r="DZ116" s="977"/>
    </row>
    <row r="117" spans="1:130" s="224" customFormat="1" ht="26.25" customHeight="1" x14ac:dyDescent="0.15">
      <c r="A117" s="925" t="s">
        <v>193</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470</v>
      </c>
      <c r="Z117" s="907"/>
      <c r="AA117" s="991">
        <v>864948</v>
      </c>
      <c r="AB117" s="992"/>
      <c r="AC117" s="992"/>
      <c r="AD117" s="992"/>
      <c r="AE117" s="993"/>
      <c r="AF117" s="994">
        <v>788409</v>
      </c>
      <c r="AG117" s="992"/>
      <c r="AH117" s="992"/>
      <c r="AI117" s="992"/>
      <c r="AJ117" s="993"/>
      <c r="AK117" s="994">
        <v>733297</v>
      </c>
      <c r="AL117" s="992"/>
      <c r="AM117" s="992"/>
      <c r="AN117" s="992"/>
      <c r="AO117" s="993"/>
      <c r="AP117" s="995"/>
      <c r="AQ117" s="996"/>
      <c r="AR117" s="996"/>
      <c r="AS117" s="996"/>
      <c r="AT117" s="997"/>
      <c r="AU117" s="921"/>
      <c r="AV117" s="922"/>
      <c r="AW117" s="922"/>
      <c r="AX117" s="922"/>
      <c r="AY117" s="922"/>
      <c r="AZ117" s="987" t="s">
        <v>471</v>
      </c>
      <c r="BA117" s="988"/>
      <c r="BB117" s="988"/>
      <c r="BC117" s="988"/>
      <c r="BD117" s="988"/>
      <c r="BE117" s="988"/>
      <c r="BF117" s="988"/>
      <c r="BG117" s="988"/>
      <c r="BH117" s="988"/>
      <c r="BI117" s="988"/>
      <c r="BJ117" s="988"/>
      <c r="BK117" s="988"/>
      <c r="BL117" s="988"/>
      <c r="BM117" s="988"/>
      <c r="BN117" s="988"/>
      <c r="BO117" s="988"/>
      <c r="BP117" s="989"/>
      <c r="BQ117" s="938" t="s">
        <v>449</v>
      </c>
      <c r="BR117" s="939"/>
      <c r="BS117" s="939"/>
      <c r="BT117" s="939"/>
      <c r="BU117" s="939"/>
      <c r="BV117" s="939" t="s">
        <v>397</v>
      </c>
      <c r="BW117" s="939"/>
      <c r="BX117" s="939"/>
      <c r="BY117" s="939"/>
      <c r="BZ117" s="939"/>
      <c r="CA117" s="939" t="s">
        <v>450</v>
      </c>
      <c r="CB117" s="939"/>
      <c r="CC117" s="939"/>
      <c r="CD117" s="939"/>
      <c r="CE117" s="939"/>
      <c r="CF117" s="933" t="s">
        <v>449</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449</v>
      </c>
      <c r="DH117" s="972"/>
      <c r="DI117" s="972"/>
      <c r="DJ117" s="972"/>
      <c r="DK117" s="973"/>
      <c r="DL117" s="974" t="s">
        <v>449</v>
      </c>
      <c r="DM117" s="972"/>
      <c r="DN117" s="972"/>
      <c r="DO117" s="972"/>
      <c r="DP117" s="973"/>
      <c r="DQ117" s="974" t="s">
        <v>446</v>
      </c>
      <c r="DR117" s="972"/>
      <c r="DS117" s="972"/>
      <c r="DT117" s="972"/>
      <c r="DU117" s="973"/>
      <c r="DV117" s="975" t="s">
        <v>397</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313</v>
      </c>
      <c r="AL118" s="906"/>
      <c r="AM118" s="906"/>
      <c r="AN118" s="906"/>
      <c r="AO118" s="907"/>
      <c r="AP118" s="983" t="s">
        <v>440</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450</v>
      </c>
      <c r="BR118" s="1013"/>
      <c r="BS118" s="1013"/>
      <c r="BT118" s="1013"/>
      <c r="BU118" s="1013"/>
      <c r="BV118" s="1013" t="s">
        <v>449</v>
      </c>
      <c r="BW118" s="1013"/>
      <c r="BX118" s="1013"/>
      <c r="BY118" s="1013"/>
      <c r="BZ118" s="1013"/>
      <c r="CA118" s="1013" t="s">
        <v>449</v>
      </c>
      <c r="CB118" s="1013"/>
      <c r="CC118" s="1013"/>
      <c r="CD118" s="1013"/>
      <c r="CE118" s="1013"/>
      <c r="CF118" s="933" t="s">
        <v>397</v>
      </c>
      <c r="CG118" s="934"/>
      <c r="CH118" s="934"/>
      <c r="CI118" s="934"/>
      <c r="CJ118" s="934"/>
      <c r="CK118" s="961"/>
      <c r="CL118" s="962"/>
      <c r="CM118" s="935" t="s">
        <v>474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397</v>
      </c>
      <c r="DH118" s="972"/>
      <c r="DI118" s="972"/>
      <c r="DJ118" s="972"/>
      <c r="DK118" s="973"/>
      <c r="DL118" s="974" t="s">
        <v>449</v>
      </c>
      <c r="DM118" s="972"/>
      <c r="DN118" s="972"/>
      <c r="DO118" s="972"/>
      <c r="DP118" s="973"/>
      <c r="DQ118" s="974" t="s">
        <v>450</v>
      </c>
      <c r="DR118" s="972"/>
      <c r="DS118" s="972"/>
      <c r="DT118" s="972"/>
      <c r="DU118" s="973"/>
      <c r="DV118" s="975" t="s">
        <v>450</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397</v>
      </c>
      <c r="AB119" s="913"/>
      <c r="AC119" s="913"/>
      <c r="AD119" s="913"/>
      <c r="AE119" s="914"/>
      <c r="AF119" s="915" t="s">
        <v>449</v>
      </c>
      <c r="AG119" s="913"/>
      <c r="AH119" s="913"/>
      <c r="AI119" s="913"/>
      <c r="AJ119" s="914"/>
      <c r="AK119" s="915" t="s">
        <v>449</v>
      </c>
      <c r="AL119" s="913"/>
      <c r="AM119" s="913"/>
      <c r="AN119" s="913"/>
      <c r="AO119" s="914"/>
      <c r="AP119" s="916" t="s">
        <v>397</v>
      </c>
      <c r="AQ119" s="917"/>
      <c r="AR119" s="917"/>
      <c r="AS119" s="917"/>
      <c r="AT119" s="918"/>
      <c r="AU119" s="923"/>
      <c r="AV119" s="924"/>
      <c r="AW119" s="924"/>
      <c r="AX119" s="924"/>
      <c r="AY119" s="924"/>
      <c r="AZ119" s="247" t="s">
        <v>193</v>
      </c>
      <c r="BA119" s="247"/>
      <c r="BB119" s="247"/>
      <c r="BC119" s="247"/>
      <c r="BD119" s="247"/>
      <c r="BE119" s="247"/>
      <c r="BF119" s="247"/>
      <c r="BG119" s="247"/>
      <c r="BH119" s="247"/>
      <c r="BI119" s="247"/>
      <c r="BJ119" s="247"/>
      <c r="BK119" s="247"/>
      <c r="BL119" s="247"/>
      <c r="BM119" s="247"/>
      <c r="BN119" s="247"/>
      <c r="BO119" s="990" t="s">
        <v>475</v>
      </c>
      <c r="BP119" s="1018"/>
      <c r="BQ119" s="1012">
        <v>8642068</v>
      </c>
      <c r="BR119" s="1013"/>
      <c r="BS119" s="1013"/>
      <c r="BT119" s="1013"/>
      <c r="BU119" s="1013"/>
      <c r="BV119" s="1013">
        <v>7703404</v>
      </c>
      <c r="BW119" s="1013"/>
      <c r="BX119" s="1013"/>
      <c r="BY119" s="1013"/>
      <c r="BZ119" s="1013"/>
      <c r="CA119" s="1013">
        <v>6782665</v>
      </c>
      <c r="CB119" s="1013"/>
      <c r="CC119" s="1013"/>
      <c r="CD119" s="1013"/>
      <c r="CE119" s="1013"/>
      <c r="CF119" s="1014"/>
      <c r="CG119" s="1015"/>
      <c r="CH119" s="1015"/>
      <c r="CI119" s="1015"/>
      <c r="CJ119" s="1016"/>
      <c r="CK119" s="963"/>
      <c r="CL119" s="964"/>
      <c r="CM119" s="986" t="s">
        <v>476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446</v>
      </c>
      <c r="DH119" s="999"/>
      <c r="DI119" s="999"/>
      <c r="DJ119" s="999"/>
      <c r="DK119" s="1000"/>
      <c r="DL119" s="998" t="s">
        <v>449</v>
      </c>
      <c r="DM119" s="999"/>
      <c r="DN119" s="999"/>
      <c r="DO119" s="999"/>
      <c r="DP119" s="1000"/>
      <c r="DQ119" s="998" t="s">
        <v>450</v>
      </c>
      <c r="DR119" s="999"/>
      <c r="DS119" s="999"/>
      <c r="DT119" s="999"/>
      <c r="DU119" s="1000"/>
      <c r="DV119" s="1001" t="s">
        <v>446</v>
      </c>
      <c r="DW119" s="1002"/>
      <c r="DX119" s="1002"/>
      <c r="DY119" s="1002"/>
      <c r="DZ119" s="1003"/>
    </row>
    <row r="120" spans="1:130" s="224" customFormat="1" ht="26.25" customHeight="1" x14ac:dyDescent="0.15">
      <c r="A120" s="1070"/>
      <c r="B120" s="962"/>
      <c r="C120" s="935" t="s">
        <v>452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449</v>
      </c>
      <c r="AB120" s="972"/>
      <c r="AC120" s="972"/>
      <c r="AD120" s="972"/>
      <c r="AE120" s="973"/>
      <c r="AF120" s="974" t="s">
        <v>450</v>
      </c>
      <c r="AG120" s="972"/>
      <c r="AH120" s="972"/>
      <c r="AI120" s="972"/>
      <c r="AJ120" s="973"/>
      <c r="AK120" s="974" t="s">
        <v>447</v>
      </c>
      <c r="AL120" s="972"/>
      <c r="AM120" s="972"/>
      <c r="AN120" s="972"/>
      <c r="AO120" s="973"/>
      <c r="AP120" s="975" t="s">
        <v>447</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10611351</v>
      </c>
      <c r="BR120" s="944"/>
      <c r="BS120" s="944"/>
      <c r="BT120" s="944"/>
      <c r="BU120" s="944"/>
      <c r="BV120" s="944">
        <v>9520929</v>
      </c>
      <c r="BW120" s="944"/>
      <c r="BX120" s="944"/>
      <c r="BY120" s="944"/>
      <c r="BZ120" s="944"/>
      <c r="CA120" s="944">
        <v>9170544</v>
      </c>
      <c r="CB120" s="944"/>
      <c r="CC120" s="944"/>
      <c r="CD120" s="944"/>
      <c r="CE120" s="944"/>
      <c r="CF120" s="957">
        <v>114.8</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4336284</v>
      </c>
      <c r="DH120" s="944"/>
      <c r="DI120" s="944"/>
      <c r="DJ120" s="944"/>
      <c r="DK120" s="944"/>
      <c r="DL120" s="944">
        <v>3873675</v>
      </c>
      <c r="DM120" s="944"/>
      <c r="DN120" s="944"/>
      <c r="DO120" s="944"/>
      <c r="DP120" s="944"/>
      <c r="DQ120" s="944">
        <v>3335387</v>
      </c>
      <c r="DR120" s="944"/>
      <c r="DS120" s="944"/>
      <c r="DT120" s="944"/>
      <c r="DU120" s="944"/>
      <c r="DV120" s="945">
        <v>41.8</v>
      </c>
      <c r="DW120" s="945"/>
      <c r="DX120" s="945"/>
      <c r="DY120" s="945"/>
      <c r="DZ120" s="946"/>
    </row>
    <row r="121" spans="1:130" s="224" customFormat="1" ht="26.25" customHeight="1" x14ac:dyDescent="0.15">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446</v>
      </c>
      <c r="AB121" s="972"/>
      <c r="AC121" s="972"/>
      <c r="AD121" s="972"/>
      <c r="AE121" s="973"/>
      <c r="AF121" s="974" t="s">
        <v>397</v>
      </c>
      <c r="AG121" s="972"/>
      <c r="AH121" s="972"/>
      <c r="AI121" s="972"/>
      <c r="AJ121" s="973"/>
      <c r="AK121" s="974" t="s">
        <v>449</v>
      </c>
      <c r="AL121" s="972"/>
      <c r="AM121" s="972"/>
      <c r="AN121" s="972"/>
      <c r="AO121" s="973"/>
      <c r="AP121" s="975" t="s">
        <v>446</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v>137394</v>
      </c>
      <c r="BR121" s="939"/>
      <c r="BS121" s="939"/>
      <c r="BT121" s="939"/>
      <c r="BU121" s="939"/>
      <c r="BV121" s="939">
        <v>122291</v>
      </c>
      <c r="BW121" s="939"/>
      <c r="BX121" s="939"/>
      <c r="BY121" s="939"/>
      <c r="BZ121" s="939"/>
      <c r="CA121" s="939">
        <v>99946</v>
      </c>
      <c r="CB121" s="939"/>
      <c r="CC121" s="939"/>
      <c r="CD121" s="939"/>
      <c r="CE121" s="939"/>
      <c r="CF121" s="933">
        <v>1.3</v>
      </c>
      <c r="CG121" s="934"/>
      <c r="CH121" s="934"/>
      <c r="CI121" s="934"/>
      <c r="CJ121" s="934"/>
      <c r="CK121" s="1022"/>
      <c r="CL121" s="1023"/>
      <c r="CM121" s="1023"/>
      <c r="CN121" s="1023"/>
      <c r="CO121" s="1024"/>
      <c r="CP121" s="1032" t="s">
        <v>483</v>
      </c>
      <c r="CQ121" s="1033"/>
      <c r="CR121" s="1033"/>
      <c r="CS121" s="1033"/>
      <c r="CT121" s="1033"/>
      <c r="CU121" s="1033"/>
      <c r="CV121" s="1033"/>
      <c r="CW121" s="1033"/>
      <c r="CX121" s="1033"/>
      <c r="CY121" s="1033"/>
      <c r="CZ121" s="1033"/>
      <c r="DA121" s="1033"/>
      <c r="DB121" s="1033"/>
      <c r="DC121" s="1033"/>
      <c r="DD121" s="1033"/>
      <c r="DE121" s="1033"/>
      <c r="DF121" s="1034"/>
      <c r="DG121" s="938">
        <v>230121</v>
      </c>
      <c r="DH121" s="939"/>
      <c r="DI121" s="939"/>
      <c r="DJ121" s="939"/>
      <c r="DK121" s="939"/>
      <c r="DL121" s="939">
        <v>159867</v>
      </c>
      <c r="DM121" s="939"/>
      <c r="DN121" s="939"/>
      <c r="DO121" s="939"/>
      <c r="DP121" s="939"/>
      <c r="DQ121" s="939">
        <v>125861</v>
      </c>
      <c r="DR121" s="939"/>
      <c r="DS121" s="939"/>
      <c r="DT121" s="939"/>
      <c r="DU121" s="939"/>
      <c r="DV121" s="940">
        <v>1.6</v>
      </c>
      <c r="DW121" s="940"/>
      <c r="DX121" s="940"/>
      <c r="DY121" s="940"/>
      <c r="DZ121" s="941"/>
    </row>
    <row r="122" spans="1:130" s="224" customFormat="1" ht="26.25" customHeight="1" x14ac:dyDescent="0.15">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397</v>
      </c>
      <c r="AB122" s="972"/>
      <c r="AC122" s="972"/>
      <c r="AD122" s="972"/>
      <c r="AE122" s="973"/>
      <c r="AF122" s="974" t="s">
        <v>446</v>
      </c>
      <c r="AG122" s="972"/>
      <c r="AH122" s="972"/>
      <c r="AI122" s="972"/>
      <c r="AJ122" s="973"/>
      <c r="AK122" s="974" t="s">
        <v>446</v>
      </c>
      <c r="AL122" s="972"/>
      <c r="AM122" s="972"/>
      <c r="AN122" s="972"/>
      <c r="AO122" s="973"/>
      <c r="AP122" s="975" t="s">
        <v>397</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3770790</v>
      </c>
      <c r="BR122" s="1013"/>
      <c r="BS122" s="1013"/>
      <c r="BT122" s="1013"/>
      <c r="BU122" s="1013"/>
      <c r="BV122" s="1013">
        <v>3382140</v>
      </c>
      <c r="BW122" s="1013"/>
      <c r="BX122" s="1013"/>
      <c r="BY122" s="1013"/>
      <c r="BZ122" s="1013"/>
      <c r="CA122" s="1013">
        <v>3007992</v>
      </c>
      <c r="CB122" s="1013"/>
      <c r="CC122" s="1013"/>
      <c r="CD122" s="1013"/>
      <c r="CE122" s="1013"/>
      <c r="CF122" s="1030">
        <v>37.700000000000003</v>
      </c>
      <c r="CG122" s="1031"/>
      <c r="CH122" s="1031"/>
      <c r="CI122" s="1031"/>
      <c r="CJ122" s="1031"/>
      <c r="CK122" s="1022"/>
      <c r="CL122" s="1023"/>
      <c r="CM122" s="1023"/>
      <c r="CN122" s="1023"/>
      <c r="CO122" s="1024"/>
      <c r="CP122" s="1032" t="s">
        <v>485</v>
      </c>
      <c r="CQ122" s="1033"/>
      <c r="CR122" s="1033"/>
      <c r="CS122" s="1033"/>
      <c r="CT122" s="1033"/>
      <c r="CU122" s="1033"/>
      <c r="CV122" s="1033"/>
      <c r="CW122" s="1033"/>
      <c r="CX122" s="1033"/>
      <c r="CY122" s="1033"/>
      <c r="CZ122" s="1033"/>
      <c r="DA122" s="1033"/>
      <c r="DB122" s="1033"/>
      <c r="DC122" s="1033"/>
      <c r="DD122" s="1033"/>
      <c r="DE122" s="1033"/>
      <c r="DF122" s="1034"/>
      <c r="DG122" s="938" t="s">
        <v>446</v>
      </c>
      <c r="DH122" s="939"/>
      <c r="DI122" s="939"/>
      <c r="DJ122" s="939"/>
      <c r="DK122" s="939"/>
      <c r="DL122" s="939" t="s">
        <v>449</v>
      </c>
      <c r="DM122" s="939"/>
      <c r="DN122" s="939"/>
      <c r="DO122" s="939"/>
      <c r="DP122" s="939"/>
      <c r="DQ122" s="939" t="s">
        <v>466</v>
      </c>
      <c r="DR122" s="939"/>
      <c r="DS122" s="939"/>
      <c r="DT122" s="939"/>
      <c r="DU122" s="939"/>
      <c r="DV122" s="940" t="s">
        <v>397</v>
      </c>
      <c r="DW122" s="940"/>
      <c r="DX122" s="940"/>
      <c r="DY122" s="940"/>
      <c r="DZ122" s="941"/>
    </row>
    <row r="123" spans="1:130" s="224" customFormat="1" ht="26.25" customHeight="1" x14ac:dyDescent="0.15">
      <c r="A123" s="1070"/>
      <c r="B123" s="962"/>
      <c r="C123" s="935" t="s">
        <v>469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449</v>
      </c>
      <c r="AB123" s="972"/>
      <c r="AC123" s="972"/>
      <c r="AD123" s="972"/>
      <c r="AE123" s="973"/>
      <c r="AF123" s="974" t="s">
        <v>447</v>
      </c>
      <c r="AG123" s="972"/>
      <c r="AH123" s="972"/>
      <c r="AI123" s="972"/>
      <c r="AJ123" s="973"/>
      <c r="AK123" s="974" t="s">
        <v>450</v>
      </c>
      <c r="AL123" s="972"/>
      <c r="AM123" s="972"/>
      <c r="AN123" s="972"/>
      <c r="AO123" s="973"/>
      <c r="AP123" s="975" t="s">
        <v>450</v>
      </c>
      <c r="AQ123" s="976"/>
      <c r="AR123" s="976"/>
      <c r="AS123" s="976"/>
      <c r="AT123" s="977"/>
      <c r="AU123" s="1010"/>
      <c r="AV123" s="1011"/>
      <c r="AW123" s="1011"/>
      <c r="AX123" s="1011"/>
      <c r="AY123" s="1011"/>
      <c r="AZ123" s="247" t="s">
        <v>193</v>
      </c>
      <c r="BA123" s="247"/>
      <c r="BB123" s="247"/>
      <c r="BC123" s="247"/>
      <c r="BD123" s="247"/>
      <c r="BE123" s="247"/>
      <c r="BF123" s="247"/>
      <c r="BG123" s="247"/>
      <c r="BH123" s="247"/>
      <c r="BI123" s="247"/>
      <c r="BJ123" s="247"/>
      <c r="BK123" s="247"/>
      <c r="BL123" s="247"/>
      <c r="BM123" s="247"/>
      <c r="BN123" s="247"/>
      <c r="BO123" s="990" t="s">
        <v>486</v>
      </c>
      <c r="BP123" s="1018"/>
      <c r="BQ123" s="1076">
        <v>14519535</v>
      </c>
      <c r="BR123" s="1077"/>
      <c r="BS123" s="1077"/>
      <c r="BT123" s="1077"/>
      <c r="BU123" s="1077"/>
      <c r="BV123" s="1077">
        <v>13025360</v>
      </c>
      <c r="BW123" s="1077"/>
      <c r="BX123" s="1077"/>
      <c r="BY123" s="1077"/>
      <c r="BZ123" s="1077"/>
      <c r="CA123" s="1077">
        <v>12278482</v>
      </c>
      <c r="CB123" s="1077"/>
      <c r="CC123" s="1077"/>
      <c r="CD123" s="1077"/>
      <c r="CE123" s="1077"/>
      <c r="CF123" s="1014"/>
      <c r="CG123" s="1015"/>
      <c r="CH123" s="1015"/>
      <c r="CI123" s="1015"/>
      <c r="CJ123" s="1016"/>
      <c r="CK123" s="1022"/>
      <c r="CL123" s="1023"/>
      <c r="CM123" s="1023"/>
      <c r="CN123" s="1023"/>
      <c r="CO123" s="1024"/>
      <c r="CP123" s="1032" t="s">
        <v>487</v>
      </c>
      <c r="CQ123" s="1033"/>
      <c r="CR123" s="1033"/>
      <c r="CS123" s="1033"/>
      <c r="CT123" s="1033"/>
      <c r="CU123" s="1033"/>
      <c r="CV123" s="1033"/>
      <c r="CW123" s="1033"/>
      <c r="CX123" s="1033"/>
      <c r="CY123" s="1033"/>
      <c r="CZ123" s="1033"/>
      <c r="DA123" s="1033"/>
      <c r="DB123" s="1033"/>
      <c r="DC123" s="1033"/>
      <c r="DD123" s="1033"/>
      <c r="DE123" s="1033"/>
      <c r="DF123" s="1034"/>
      <c r="DG123" s="971" t="s">
        <v>446</v>
      </c>
      <c r="DH123" s="972"/>
      <c r="DI123" s="972"/>
      <c r="DJ123" s="972"/>
      <c r="DK123" s="973"/>
      <c r="DL123" s="974" t="s">
        <v>450</v>
      </c>
      <c r="DM123" s="972"/>
      <c r="DN123" s="972"/>
      <c r="DO123" s="972"/>
      <c r="DP123" s="973"/>
      <c r="DQ123" s="974" t="s">
        <v>397</v>
      </c>
      <c r="DR123" s="972"/>
      <c r="DS123" s="972"/>
      <c r="DT123" s="972"/>
      <c r="DU123" s="973"/>
      <c r="DV123" s="975" t="s">
        <v>447</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450</v>
      </c>
      <c r="AB124" s="972"/>
      <c r="AC124" s="972"/>
      <c r="AD124" s="972"/>
      <c r="AE124" s="973"/>
      <c r="AF124" s="974" t="s">
        <v>466</v>
      </c>
      <c r="AG124" s="972"/>
      <c r="AH124" s="972"/>
      <c r="AI124" s="972"/>
      <c r="AJ124" s="973"/>
      <c r="AK124" s="974" t="s">
        <v>446</v>
      </c>
      <c r="AL124" s="972"/>
      <c r="AM124" s="972"/>
      <c r="AN124" s="972"/>
      <c r="AO124" s="973"/>
      <c r="AP124" s="975" t="s">
        <v>397</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397</v>
      </c>
      <c r="BR124" s="1040"/>
      <c r="BS124" s="1040"/>
      <c r="BT124" s="1040"/>
      <c r="BU124" s="1040"/>
      <c r="BV124" s="1040" t="s">
        <v>397</v>
      </c>
      <c r="BW124" s="1040"/>
      <c r="BX124" s="1040"/>
      <c r="BY124" s="1040"/>
      <c r="BZ124" s="1040"/>
      <c r="CA124" s="1040" t="s">
        <v>397</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t="s">
        <v>450</v>
      </c>
      <c r="DH124" s="999"/>
      <c r="DI124" s="999"/>
      <c r="DJ124" s="999"/>
      <c r="DK124" s="1000"/>
      <c r="DL124" s="998" t="s">
        <v>450</v>
      </c>
      <c r="DM124" s="999"/>
      <c r="DN124" s="999"/>
      <c r="DO124" s="999"/>
      <c r="DP124" s="1000"/>
      <c r="DQ124" s="998" t="s">
        <v>397</v>
      </c>
      <c r="DR124" s="999"/>
      <c r="DS124" s="999"/>
      <c r="DT124" s="999"/>
      <c r="DU124" s="1000"/>
      <c r="DV124" s="1001" t="s">
        <v>397</v>
      </c>
      <c r="DW124" s="1002"/>
      <c r="DX124" s="1002"/>
      <c r="DY124" s="1002"/>
      <c r="DZ124" s="1003"/>
    </row>
    <row r="125" spans="1:130" s="224" customFormat="1" ht="26.25" customHeight="1" x14ac:dyDescent="0.15">
      <c r="A125" s="1070"/>
      <c r="B125" s="962"/>
      <c r="C125" s="935" t="s">
        <v>474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449</v>
      </c>
      <c r="AB125" s="972"/>
      <c r="AC125" s="972"/>
      <c r="AD125" s="972"/>
      <c r="AE125" s="973"/>
      <c r="AF125" s="974" t="s">
        <v>397</v>
      </c>
      <c r="AG125" s="972"/>
      <c r="AH125" s="972"/>
      <c r="AI125" s="972"/>
      <c r="AJ125" s="973"/>
      <c r="AK125" s="974" t="s">
        <v>449</v>
      </c>
      <c r="AL125" s="972"/>
      <c r="AM125" s="972"/>
      <c r="AN125" s="972"/>
      <c r="AO125" s="973"/>
      <c r="AP125" s="975" t="s">
        <v>397</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450</v>
      </c>
      <c r="DH125" s="944"/>
      <c r="DI125" s="944"/>
      <c r="DJ125" s="944"/>
      <c r="DK125" s="944"/>
      <c r="DL125" s="944" t="s">
        <v>397</v>
      </c>
      <c r="DM125" s="944"/>
      <c r="DN125" s="944"/>
      <c r="DO125" s="944"/>
      <c r="DP125" s="944"/>
      <c r="DQ125" s="944" t="s">
        <v>397</v>
      </c>
      <c r="DR125" s="944"/>
      <c r="DS125" s="944"/>
      <c r="DT125" s="944"/>
      <c r="DU125" s="944"/>
      <c r="DV125" s="945" t="s">
        <v>397</v>
      </c>
      <c r="DW125" s="945"/>
      <c r="DX125" s="945"/>
      <c r="DY125" s="945"/>
      <c r="DZ125" s="946"/>
    </row>
    <row r="126" spans="1:130" s="224" customFormat="1" ht="26.25" customHeight="1" thickBot="1" x14ac:dyDescent="0.2">
      <c r="A126" s="1070"/>
      <c r="B126" s="962"/>
      <c r="C126" s="935" t="s">
        <v>476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450</v>
      </c>
      <c r="AB126" s="972"/>
      <c r="AC126" s="972"/>
      <c r="AD126" s="972"/>
      <c r="AE126" s="973"/>
      <c r="AF126" s="974" t="s">
        <v>449</v>
      </c>
      <c r="AG126" s="972"/>
      <c r="AH126" s="972"/>
      <c r="AI126" s="972"/>
      <c r="AJ126" s="973"/>
      <c r="AK126" s="974" t="s">
        <v>397</v>
      </c>
      <c r="AL126" s="972"/>
      <c r="AM126" s="972"/>
      <c r="AN126" s="972"/>
      <c r="AO126" s="973"/>
      <c r="AP126" s="975" t="s">
        <v>397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492</v>
      </c>
      <c r="CQ126" s="936"/>
      <c r="CR126" s="936"/>
      <c r="CS126" s="936"/>
      <c r="CT126" s="936"/>
      <c r="CU126" s="936"/>
      <c r="CV126" s="936"/>
      <c r="CW126" s="936"/>
      <c r="CX126" s="936"/>
      <c r="CY126" s="936"/>
      <c r="CZ126" s="936"/>
      <c r="DA126" s="936"/>
      <c r="DB126" s="936"/>
      <c r="DC126" s="936"/>
      <c r="DD126" s="936"/>
      <c r="DE126" s="936"/>
      <c r="DF126" s="937"/>
      <c r="DG126" s="938" t="s">
        <v>397</v>
      </c>
      <c r="DH126" s="939"/>
      <c r="DI126" s="939"/>
      <c r="DJ126" s="939"/>
      <c r="DK126" s="939"/>
      <c r="DL126" s="939" t="s">
        <v>450</v>
      </c>
      <c r="DM126" s="939"/>
      <c r="DN126" s="939"/>
      <c r="DO126" s="939"/>
      <c r="DP126" s="939"/>
      <c r="DQ126" s="939" t="s">
        <v>450</v>
      </c>
      <c r="DR126" s="939"/>
      <c r="DS126" s="939"/>
      <c r="DT126" s="939"/>
      <c r="DU126" s="939"/>
      <c r="DV126" s="940" t="s">
        <v>397</v>
      </c>
      <c r="DW126" s="940"/>
      <c r="DX126" s="940"/>
      <c r="DY126" s="940"/>
      <c r="DZ126" s="941"/>
    </row>
    <row r="127" spans="1:130" s="224" customFormat="1" ht="26.25" customHeight="1" x14ac:dyDescent="0.15">
      <c r="A127" s="1071"/>
      <c r="B127" s="964"/>
      <c r="C127" s="986" t="s">
        <v>493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778</v>
      </c>
      <c r="AB127" s="972"/>
      <c r="AC127" s="972"/>
      <c r="AD127" s="972"/>
      <c r="AE127" s="973"/>
      <c r="AF127" s="974">
        <v>909</v>
      </c>
      <c r="AG127" s="972"/>
      <c r="AH127" s="972"/>
      <c r="AI127" s="972"/>
      <c r="AJ127" s="973"/>
      <c r="AK127" s="974">
        <v>686</v>
      </c>
      <c r="AL127" s="972"/>
      <c r="AM127" s="972"/>
      <c r="AN127" s="972"/>
      <c r="AO127" s="973"/>
      <c r="AP127" s="975">
        <v>0</v>
      </c>
      <c r="AQ127" s="976"/>
      <c r="AR127" s="976"/>
      <c r="AS127" s="976"/>
      <c r="AT127" s="977"/>
      <c r="AU127" s="226"/>
      <c r="AV127" s="226"/>
      <c r="AW127" s="226"/>
      <c r="AX127" s="1044" t="s">
        <v>494</v>
      </c>
      <c r="AY127" s="1045"/>
      <c r="AZ127" s="1045"/>
      <c r="BA127" s="1045"/>
      <c r="BB127" s="1045"/>
      <c r="BC127" s="1045"/>
      <c r="BD127" s="1045"/>
      <c r="BE127" s="1046"/>
      <c r="BF127" s="1047" t="s">
        <v>495</v>
      </c>
      <c r="BG127" s="1045"/>
      <c r="BH127" s="1045"/>
      <c r="BI127" s="1045"/>
      <c r="BJ127" s="1045"/>
      <c r="BK127" s="1045"/>
      <c r="BL127" s="1046"/>
      <c r="BM127" s="1047" t="s">
        <v>496</v>
      </c>
      <c r="BN127" s="1045"/>
      <c r="BO127" s="1045"/>
      <c r="BP127" s="1045"/>
      <c r="BQ127" s="1045"/>
      <c r="BR127" s="1045"/>
      <c r="BS127" s="1046"/>
      <c r="BT127" s="1047" t="s">
        <v>497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498</v>
      </c>
      <c r="CQ127" s="936"/>
      <c r="CR127" s="936"/>
      <c r="CS127" s="936"/>
      <c r="CT127" s="936"/>
      <c r="CU127" s="936"/>
      <c r="CV127" s="936"/>
      <c r="CW127" s="936"/>
      <c r="CX127" s="936"/>
      <c r="CY127" s="936"/>
      <c r="CZ127" s="936"/>
      <c r="DA127" s="936"/>
      <c r="DB127" s="936"/>
      <c r="DC127" s="936"/>
      <c r="DD127" s="936"/>
      <c r="DE127" s="936"/>
      <c r="DF127" s="937"/>
      <c r="DG127" s="938" t="s">
        <v>449</v>
      </c>
      <c r="DH127" s="939"/>
      <c r="DI127" s="939"/>
      <c r="DJ127" s="939"/>
      <c r="DK127" s="939"/>
      <c r="DL127" s="939" t="s">
        <v>447</v>
      </c>
      <c r="DM127" s="939"/>
      <c r="DN127" s="939"/>
      <c r="DO127" s="939"/>
      <c r="DP127" s="939"/>
      <c r="DQ127" s="939" t="s">
        <v>397</v>
      </c>
      <c r="DR127" s="939"/>
      <c r="DS127" s="939"/>
      <c r="DT127" s="939"/>
      <c r="DU127" s="939"/>
      <c r="DV127" s="940" t="s">
        <v>450</v>
      </c>
      <c r="DW127" s="940"/>
      <c r="DX127" s="940"/>
      <c r="DY127" s="940"/>
      <c r="DZ127" s="941"/>
    </row>
    <row r="128" spans="1:130" s="224" customFormat="1" ht="26.25" customHeight="1" thickBot="1" x14ac:dyDescent="0.2">
      <c r="A128" s="1054" t="s">
        <v>499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500</v>
      </c>
      <c r="X128" s="1056"/>
      <c r="Y128" s="1056"/>
      <c r="Z128" s="1057"/>
      <c r="AA128" s="1058">
        <v>58291</v>
      </c>
      <c r="AB128" s="1059"/>
      <c r="AC128" s="1059"/>
      <c r="AD128" s="1059"/>
      <c r="AE128" s="1060"/>
      <c r="AF128" s="1061">
        <v>59908</v>
      </c>
      <c r="AG128" s="1059"/>
      <c r="AH128" s="1059"/>
      <c r="AI128" s="1059"/>
      <c r="AJ128" s="1060"/>
      <c r="AK128" s="1061">
        <v>58436</v>
      </c>
      <c r="AL128" s="1059"/>
      <c r="AM128" s="1059"/>
      <c r="AN128" s="1059"/>
      <c r="AO128" s="1060"/>
      <c r="AP128" s="1062"/>
      <c r="AQ128" s="1063"/>
      <c r="AR128" s="1063"/>
      <c r="AS128" s="1063"/>
      <c r="AT128" s="1064"/>
      <c r="AU128" s="226"/>
      <c r="AV128" s="226"/>
      <c r="AW128" s="226"/>
      <c r="AX128" s="909" t="s">
        <v>501</v>
      </c>
      <c r="AY128" s="910"/>
      <c r="AZ128" s="910"/>
      <c r="BA128" s="910"/>
      <c r="BB128" s="910"/>
      <c r="BC128" s="910"/>
      <c r="BD128" s="910"/>
      <c r="BE128" s="911"/>
      <c r="BF128" s="1065" t="s">
        <v>397</v>
      </c>
      <c r="BG128" s="1066"/>
      <c r="BH128" s="1066"/>
      <c r="BI128" s="1066"/>
      <c r="BJ128" s="1066"/>
      <c r="BK128" s="1066"/>
      <c r="BL128" s="1067"/>
      <c r="BM128" s="1065">
        <v>13.65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450</v>
      </c>
      <c r="DH128" s="1051"/>
      <c r="DI128" s="1051"/>
      <c r="DJ128" s="1051"/>
      <c r="DK128" s="1051"/>
      <c r="DL128" s="1051" t="s">
        <v>397</v>
      </c>
      <c r="DM128" s="1051"/>
      <c r="DN128" s="1051"/>
      <c r="DO128" s="1051"/>
      <c r="DP128" s="1051"/>
      <c r="DQ128" s="1051" t="s">
        <v>397</v>
      </c>
      <c r="DR128" s="1051"/>
      <c r="DS128" s="1051"/>
      <c r="DT128" s="1051"/>
      <c r="DU128" s="1051"/>
      <c r="DV128" s="1052" t="s">
        <v>397</v>
      </c>
      <c r="DW128" s="1052"/>
      <c r="DX128" s="1052"/>
      <c r="DY128" s="1052"/>
      <c r="DZ128" s="1053"/>
    </row>
    <row r="129" spans="1:131" s="224" customFormat="1" ht="26.25" customHeight="1" x14ac:dyDescent="0.15">
      <c r="A129" s="947" t="s">
        <v>112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8363413</v>
      </c>
      <c r="AB129" s="972"/>
      <c r="AC129" s="972"/>
      <c r="AD129" s="972"/>
      <c r="AE129" s="973"/>
      <c r="AF129" s="974">
        <v>8154517</v>
      </c>
      <c r="AG129" s="972"/>
      <c r="AH129" s="972"/>
      <c r="AI129" s="972"/>
      <c r="AJ129" s="973"/>
      <c r="AK129" s="974">
        <v>8401948</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446</v>
      </c>
      <c r="BG129" s="1080"/>
      <c r="BH129" s="1080"/>
      <c r="BI129" s="1080"/>
      <c r="BJ129" s="1080"/>
      <c r="BK129" s="1080"/>
      <c r="BL129" s="1081"/>
      <c r="BM129" s="1079">
        <v>18.649999999999999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464553</v>
      </c>
      <c r="AB130" s="972"/>
      <c r="AC130" s="972"/>
      <c r="AD130" s="972"/>
      <c r="AE130" s="973"/>
      <c r="AF130" s="974">
        <v>434816</v>
      </c>
      <c r="AG130" s="972"/>
      <c r="AH130" s="972"/>
      <c r="AI130" s="972"/>
      <c r="AJ130" s="973"/>
      <c r="AK130" s="974">
        <v>416107</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3.7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7898860</v>
      </c>
      <c r="AB131" s="999"/>
      <c r="AC131" s="999"/>
      <c r="AD131" s="999"/>
      <c r="AE131" s="1000"/>
      <c r="AF131" s="998">
        <v>7719701</v>
      </c>
      <c r="AG131" s="999"/>
      <c r="AH131" s="999"/>
      <c r="AI131" s="999"/>
      <c r="AJ131" s="1000"/>
      <c r="AK131" s="998">
        <v>7985841</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t="s">
        <v>446</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4.3310553670000003</v>
      </c>
      <c r="AB132" s="1110"/>
      <c r="AC132" s="1110"/>
      <c r="AD132" s="1110"/>
      <c r="AE132" s="1111"/>
      <c r="AF132" s="1112">
        <v>3.8043571890000001</v>
      </c>
      <c r="AG132" s="1110"/>
      <c r="AH132" s="1110"/>
      <c r="AI132" s="1110"/>
      <c r="AJ132" s="1111"/>
      <c r="AK132" s="1112">
        <v>3.2401596779999999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4.8</v>
      </c>
      <c r="AB133" s="1093"/>
      <c r="AC133" s="1093"/>
      <c r="AD133" s="1093"/>
      <c r="AE133" s="1094"/>
      <c r="AF133" s="1092">
        <v>4.3</v>
      </c>
      <c r="AG133" s="1093"/>
      <c r="AH133" s="1093"/>
      <c r="AI133" s="1093"/>
      <c r="AJ133" s="1094"/>
      <c r="AK133" s="1092">
        <v>3.7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E1DfKX3Kwx+AAmlWWR6iDWe4xZfkyG96Wx4cK8yAaBiXv2rF/aKI29JtlcDu9Tkone0TWvsYQ6sBTH0PjNZGg==" saltValue="eRyrB8NbV1noptQ67l6a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T+zzAEkXOj/5GYMhMNFICWDIEVmSsboVyfAqyh8D/yVaZO0kBFMoWbK+BskA1QCibXf4ahqY4r8GxRoqKb6g==" saltValue="R0RaSuglekz1Hfaym0Qo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u+CJyp0rFylFj8uEZalx3y5vnT9NXwNi65z1hJqrJUGHNBL9pz9gv7e622DX006Sn4COBu7TKH8+6J05MMdFw==" saltValue="iygvkv5zY57mxNwMikxfN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zoomScaleNormal="100" zoomScaleSheetLayoutView="4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27" t="s">
        <v>516</v>
      </c>
      <c r="AP7" s="265"/>
      <c r="AQ7" s="266" t="s">
        <v>517</v>
      </c>
      <c r="AR7" s="267"/>
    </row>
    <row r="8" spans="1:46" x14ac:dyDescent="0.15">
      <c r="A8" s="259"/>
      <c r="AK8" s="268"/>
      <c r="AL8" s="269"/>
      <c r="AM8" s="269"/>
      <c r="AN8" s="270"/>
      <c r="AO8" s="1128"/>
      <c r="AP8" s="271" t="s">
        <v>518</v>
      </c>
      <c r="AQ8" s="272" t="s">
        <v>519</v>
      </c>
      <c r="AR8" s="273" t="s">
        <v>520</v>
      </c>
    </row>
    <row r="9" spans="1:46" x14ac:dyDescent="0.15">
      <c r="A9" s="259"/>
      <c r="AK9" s="1129" t="s">
        <v>521</v>
      </c>
      <c r="AL9" s="1130"/>
      <c r="AM9" s="1130"/>
      <c r="AN9" s="1131"/>
      <c r="AO9" s="274">
        <v>1784734</v>
      </c>
      <c r="AP9" s="274">
        <v>180531</v>
      </c>
      <c r="AQ9" s="275">
        <v>104296</v>
      </c>
      <c r="AR9" s="276">
        <v>73.099999999999994</v>
      </c>
    </row>
    <row r="10" spans="1:46" ht="13.5" customHeight="1" x14ac:dyDescent="0.15">
      <c r="A10" s="259"/>
      <c r="AK10" s="1129" t="s">
        <v>522</v>
      </c>
      <c r="AL10" s="1130"/>
      <c r="AM10" s="1130"/>
      <c r="AN10" s="1131"/>
      <c r="AO10" s="277">
        <v>670527</v>
      </c>
      <c r="AP10" s="277">
        <v>67826</v>
      </c>
      <c r="AQ10" s="278">
        <v>16614</v>
      </c>
      <c r="AR10" s="279">
        <v>308.2</v>
      </c>
    </row>
    <row r="11" spans="1:46" ht="13.5" customHeight="1" x14ac:dyDescent="0.15">
      <c r="A11" s="259"/>
      <c r="AK11" s="1129" t="s">
        <v>523</v>
      </c>
      <c r="AL11" s="1130"/>
      <c r="AM11" s="1130"/>
      <c r="AN11" s="1131"/>
      <c r="AO11" s="277">
        <v>36890</v>
      </c>
      <c r="AP11" s="277">
        <v>3732</v>
      </c>
      <c r="AQ11" s="278">
        <v>799</v>
      </c>
      <c r="AR11" s="279">
        <v>367.1</v>
      </c>
    </row>
    <row r="12" spans="1:46" ht="13.5" customHeight="1" x14ac:dyDescent="0.15">
      <c r="A12" s="259"/>
      <c r="AK12" s="1129" t="s">
        <v>524</v>
      </c>
      <c r="AL12" s="1130"/>
      <c r="AM12" s="1130"/>
      <c r="AN12" s="1131"/>
      <c r="AO12" s="277" t="s">
        <v>525</v>
      </c>
      <c r="AP12" s="277" t="s">
        <v>525</v>
      </c>
      <c r="AQ12" s="278" t="s">
        <v>525</v>
      </c>
      <c r="AR12" s="279" t="s">
        <v>525</v>
      </c>
    </row>
    <row r="13" spans="1:46" ht="13.5" customHeight="1" x14ac:dyDescent="0.15">
      <c r="A13" s="259"/>
      <c r="AK13" s="1129" t="s">
        <v>526</v>
      </c>
      <c r="AL13" s="1130"/>
      <c r="AM13" s="1130"/>
      <c r="AN13" s="1131"/>
      <c r="AO13" s="277">
        <v>125982</v>
      </c>
      <c r="AP13" s="277">
        <v>12743</v>
      </c>
      <c r="AQ13" s="278">
        <v>4504</v>
      </c>
      <c r="AR13" s="279">
        <v>182.9</v>
      </c>
    </row>
    <row r="14" spans="1:46" ht="13.5" customHeight="1" x14ac:dyDescent="0.15">
      <c r="A14" s="259"/>
      <c r="AK14" s="1129" t="s">
        <v>527</v>
      </c>
      <c r="AL14" s="1130"/>
      <c r="AM14" s="1130"/>
      <c r="AN14" s="1131"/>
      <c r="AO14" s="277">
        <v>50000</v>
      </c>
      <c r="AP14" s="277">
        <v>5058</v>
      </c>
      <c r="AQ14" s="278">
        <v>2125</v>
      </c>
      <c r="AR14" s="279">
        <v>138</v>
      </c>
    </row>
    <row r="15" spans="1:46" ht="13.5" customHeight="1" x14ac:dyDescent="0.15">
      <c r="A15" s="259"/>
      <c r="AK15" s="1132" t="s">
        <v>528</v>
      </c>
      <c r="AL15" s="1133"/>
      <c r="AM15" s="1133"/>
      <c r="AN15" s="1134"/>
      <c r="AO15" s="277">
        <v>-90962</v>
      </c>
      <c r="AP15" s="277">
        <v>-9201</v>
      </c>
      <c r="AQ15" s="278">
        <v>-7352</v>
      </c>
      <c r="AR15" s="279">
        <v>25.1</v>
      </c>
    </row>
    <row r="16" spans="1:46" x14ac:dyDescent="0.15">
      <c r="A16" s="259"/>
      <c r="AK16" s="1132" t="s">
        <v>193</v>
      </c>
      <c r="AL16" s="1133"/>
      <c r="AM16" s="1133"/>
      <c r="AN16" s="1134"/>
      <c r="AO16" s="277">
        <v>2577171</v>
      </c>
      <c r="AP16" s="277">
        <v>260689</v>
      </c>
      <c r="AQ16" s="278">
        <v>120986</v>
      </c>
      <c r="AR16" s="279">
        <v>115.5</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35" t="s">
        <v>533</v>
      </c>
      <c r="AL21" s="1136"/>
      <c r="AM21" s="1136"/>
      <c r="AN21" s="1137"/>
      <c r="AO21" s="289">
        <v>19.52</v>
      </c>
      <c r="AP21" s="290">
        <v>10.56</v>
      </c>
      <c r="AQ21" s="291">
        <v>8.9600000000000009</v>
      </c>
      <c r="AS21" s="292"/>
      <c r="AT21" s="288"/>
    </row>
    <row r="22" spans="1:46" s="260" customFormat="1" x14ac:dyDescent="0.15">
      <c r="A22" s="288"/>
      <c r="AK22" s="1135" t="s">
        <v>534</v>
      </c>
      <c r="AL22" s="1136"/>
      <c r="AM22" s="1136"/>
      <c r="AN22" s="1137"/>
      <c r="AO22" s="293">
        <v>101.1</v>
      </c>
      <c r="AP22" s="294">
        <v>96.8</v>
      </c>
      <c r="AQ22" s="295">
        <v>4.3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27" t="s">
        <v>516</v>
      </c>
      <c r="AP30" s="265"/>
      <c r="AQ30" s="266" t="s">
        <v>517</v>
      </c>
      <c r="AR30" s="267"/>
    </row>
    <row r="31" spans="1:46" x14ac:dyDescent="0.15">
      <c r="A31" s="259"/>
      <c r="AK31" s="268"/>
      <c r="AL31" s="269"/>
      <c r="AM31" s="269"/>
      <c r="AN31" s="270"/>
      <c r="AO31" s="1128"/>
      <c r="AP31" s="271" t="s">
        <v>518</v>
      </c>
      <c r="AQ31" s="272" t="s">
        <v>519</v>
      </c>
      <c r="AR31" s="273" t="s">
        <v>520</v>
      </c>
    </row>
    <row r="32" spans="1:46" ht="27" customHeight="1" x14ac:dyDescent="0.15">
      <c r="A32" s="259"/>
      <c r="AK32" s="1143" t="s">
        <v>538</v>
      </c>
      <c r="AL32" s="1144"/>
      <c r="AM32" s="1144"/>
      <c r="AN32" s="1145"/>
      <c r="AO32" s="303">
        <v>402836</v>
      </c>
      <c r="AP32" s="303">
        <v>40748</v>
      </c>
      <c r="AQ32" s="304">
        <v>60627</v>
      </c>
      <c r="AR32" s="305">
        <v>-32.799999999999997</v>
      </c>
    </row>
    <row r="33" spans="1:46" ht="13.5" customHeight="1" x14ac:dyDescent="0.15">
      <c r="A33" s="259"/>
      <c r="AK33" s="1143" t="s">
        <v>539</v>
      </c>
      <c r="AL33" s="1144"/>
      <c r="AM33" s="1144"/>
      <c r="AN33" s="1145"/>
      <c r="AO33" s="303" t="s">
        <v>525</v>
      </c>
      <c r="AP33" s="303" t="s">
        <v>525</v>
      </c>
      <c r="AQ33" s="304" t="s">
        <v>525</v>
      </c>
      <c r="AR33" s="305" t="s">
        <v>525</v>
      </c>
    </row>
    <row r="34" spans="1:46" ht="27" customHeight="1" x14ac:dyDescent="0.15">
      <c r="A34" s="259"/>
      <c r="AK34" s="1143" t="s">
        <v>540</v>
      </c>
      <c r="AL34" s="1144"/>
      <c r="AM34" s="1144"/>
      <c r="AN34" s="1145"/>
      <c r="AO34" s="303" t="s">
        <v>525</v>
      </c>
      <c r="AP34" s="303" t="s">
        <v>525</v>
      </c>
      <c r="AQ34" s="304" t="s">
        <v>525</v>
      </c>
      <c r="AR34" s="305" t="s">
        <v>525</v>
      </c>
    </row>
    <row r="35" spans="1:46" ht="27" customHeight="1" x14ac:dyDescent="0.15">
      <c r="A35" s="259"/>
      <c r="AK35" s="1143" t="s">
        <v>541</v>
      </c>
      <c r="AL35" s="1144"/>
      <c r="AM35" s="1144"/>
      <c r="AN35" s="1145"/>
      <c r="AO35" s="303">
        <v>311758</v>
      </c>
      <c r="AP35" s="303">
        <v>31535</v>
      </c>
      <c r="AQ35" s="304">
        <v>21887</v>
      </c>
      <c r="AR35" s="305">
        <v>44.1</v>
      </c>
    </row>
    <row r="36" spans="1:46" ht="27" customHeight="1" x14ac:dyDescent="0.15">
      <c r="A36" s="259"/>
      <c r="AK36" s="1143" t="s">
        <v>542</v>
      </c>
      <c r="AL36" s="1144"/>
      <c r="AM36" s="1144"/>
      <c r="AN36" s="1145"/>
      <c r="AO36" s="303">
        <v>17955</v>
      </c>
      <c r="AP36" s="303">
        <v>1816</v>
      </c>
      <c r="AQ36" s="304">
        <v>5351</v>
      </c>
      <c r="AR36" s="305">
        <v>-66.099999999999994</v>
      </c>
    </row>
    <row r="37" spans="1:46" ht="13.5" customHeight="1" x14ac:dyDescent="0.15">
      <c r="A37" s="259"/>
      <c r="AK37" s="1143" t="s">
        <v>543</v>
      </c>
      <c r="AL37" s="1144"/>
      <c r="AM37" s="1144"/>
      <c r="AN37" s="1145"/>
      <c r="AO37" s="303">
        <v>686</v>
      </c>
      <c r="AP37" s="303">
        <v>69</v>
      </c>
      <c r="AQ37" s="304">
        <v>569</v>
      </c>
      <c r="AR37" s="305">
        <v>-87.9</v>
      </c>
    </row>
    <row r="38" spans="1:46" ht="27" customHeight="1" x14ac:dyDescent="0.15">
      <c r="A38" s="259"/>
      <c r="AK38" s="1146" t="s">
        <v>544</v>
      </c>
      <c r="AL38" s="1147"/>
      <c r="AM38" s="1147"/>
      <c r="AN38" s="1148"/>
      <c r="AO38" s="306">
        <v>62</v>
      </c>
      <c r="AP38" s="306">
        <v>6</v>
      </c>
      <c r="AQ38" s="307">
        <v>12</v>
      </c>
      <c r="AR38" s="295">
        <v>-50</v>
      </c>
      <c r="AS38" s="302"/>
    </row>
    <row r="39" spans="1:46" x14ac:dyDescent="0.15">
      <c r="A39" s="259"/>
      <c r="AK39" s="1146" t="s">
        <v>545</v>
      </c>
      <c r="AL39" s="1147"/>
      <c r="AM39" s="1147"/>
      <c r="AN39" s="1148"/>
      <c r="AO39" s="303">
        <v>-58436</v>
      </c>
      <c r="AP39" s="303">
        <v>-5911</v>
      </c>
      <c r="AQ39" s="304">
        <v>-1532</v>
      </c>
      <c r="AR39" s="305">
        <v>285.8</v>
      </c>
      <c r="AS39" s="302"/>
    </row>
    <row r="40" spans="1:46" ht="27" customHeight="1" x14ac:dyDescent="0.15">
      <c r="A40" s="259"/>
      <c r="AK40" s="1143" t="s">
        <v>546</v>
      </c>
      <c r="AL40" s="1144"/>
      <c r="AM40" s="1144"/>
      <c r="AN40" s="1145"/>
      <c r="AO40" s="303">
        <v>-416107</v>
      </c>
      <c r="AP40" s="303">
        <v>-42091</v>
      </c>
      <c r="AQ40" s="304">
        <v>-57744</v>
      </c>
      <c r="AR40" s="305">
        <v>-27.1</v>
      </c>
      <c r="AS40" s="302"/>
    </row>
    <row r="41" spans="1:46" x14ac:dyDescent="0.15">
      <c r="A41" s="259"/>
      <c r="AK41" s="1149" t="s">
        <v>306</v>
      </c>
      <c r="AL41" s="1150"/>
      <c r="AM41" s="1150"/>
      <c r="AN41" s="1151"/>
      <c r="AO41" s="303">
        <v>258754</v>
      </c>
      <c r="AP41" s="303">
        <v>26174</v>
      </c>
      <c r="AQ41" s="304">
        <v>29170</v>
      </c>
      <c r="AR41" s="305">
        <v>-10.3</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38" t="s">
        <v>516</v>
      </c>
      <c r="AN49" s="1140" t="s">
        <v>550</v>
      </c>
      <c r="AO49" s="1141"/>
      <c r="AP49" s="1141"/>
      <c r="AQ49" s="1141"/>
      <c r="AR49" s="1142"/>
    </row>
    <row r="50" spans="1:44" x14ac:dyDescent="0.15">
      <c r="A50" s="259"/>
      <c r="AK50" s="317"/>
      <c r="AL50" s="318"/>
      <c r="AM50" s="1139"/>
      <c r="AN50" s="319" t="s">
        <v>551</v>
      </c>
      <c r="AO50" s="320" t="s">
        <v>552</v>
      </c>
      <c r="AP50" s="321" t="s">
        <v>553</v>
      </c>
      <c r="AQ50" s="322" t="s">
        <v>554</v>
      </c>
      <c r="AR50" s="323" t="s">
        <v>555</v>
      </c>
    </row>
    <row r="51" spans="1:44" x14ac:dyDescent="0.15">
      <c r="A51" s="259"/>
      <c r="AK51" s="315" t="s">
        <v>556</v>
      </c>
      <c r="AL51" s="316"/>
      <c r="AM51" s="324">
        <v>3935771</v>
      </c>
      <c r="AN51" s="325">
        <v>378767</v>
      </c>
      <c r="AO51" s="326">
        <v>7.3</v>
      </c>
      <c r="AP51" s="327">
        <v>108252</v>
      </c>
      <c r="AQ51" s="328">
        <v>30.4</v>
      </c>
      <c r="AR51" s="329">
        <v>-23.1</v>
      </c>
    </row>
    <row r="52" spans="1:44" x14ac:dyDescent="0.15">
      <c r="A52" s="259"/>
      <c r="AK52" s="330"/>
      <c r="AL52" s="331" t="s">
        <v>557</v>
      </c>
      <c r="AM52" s="332">
        <v>3844380</v>
      </c>
      <c r="AN52" s="333">
        <v>369972</v>
      </c>
      <c r="AO52" s="334">
        <v>8.9</v>
      </c>
      <c r="AP52" s="335">
        <v>50321</v>
      </c>
      <c r="AQ52" s="336">
        <v>7.6</v>
      </c>
      <c r="AR52" s="337">
        <v>1.3</v>
      </c>
    </row>
    <row r="53" spans="1:44" x14ac:dyDescent="0.15">
      <c r="A53" s="259"/>
      <c r="AK53" s="315" t="s">
        <v>558</v>
      </c>
      <c r="AL53" s="316"/>
      <c r="AM53" s="324">
        <v>2982296</v>
      </c>
      <c r="AN53" s="325">
        <v>290531</v>
      </c>
      <c r="AO53" s="326">
        <v>-23.3</v>
      </c>
      <c r="AP53" s="327">
        <v>93492</v>
      </c>
      <c r="AQ53" s="328">
        <v>-13.6</v>
      </c>
      <c r="AR53" s="329">
        <v>-9.6999999999999993</v>
      </c>
    </row>
    <row r="54" spans="1:44" x14ac:dyDescent="0.15">
      <c r="A54" s="259"/>
      <c r="AK54" s="330"/>
      <c r="AL54" s="331" t="s">
        <v>557</v>
      </c>
      <c r="AM54" s="332">
        <v>2826333</v>
      </c>
      <c r="AN54" s="333">
        <v>275337</v>
      </c>
      <c r="AO54" s="334">
        <v>-25.6</v>
      </c>
      <c r="AP54" s="335">
        <v>53316</v>
      </c>
      <c r="AQ54" s="336">
        <v>6</v>
      </c>
      <c r="AR54" s="337">
        <v>-31.6</v>
      </c>
    </row>
    <row r="55" spans="1:44" x14ac:dyDescent="0.15">
      <c r="A55" s="259"/>
      <c r="AK55" s="315" t="s">
        <v>559</v>
      </c>
      <c r="AL55" s="316"/>
      <c r="AM55" s="324">
        <v>4336280</v>
      </c>
      <c r="AN55" s="325">
        <v>428021</v>
      </c>
      <c r="AO55" s="326">
        <v>47.3</v>
      </c>
      <c r="AP55" s="327">
        <v>94796</v>
      </c>
      <c r="AQ55" s="328">
        <v>1.4</v>
      </c>
      <c r="AR55" s="329">
        <v>45.9</v>
      </c>
    </row>
    <row r="56" spans="1:44" x14ac:dyDescent="0.15">
      <c r="A56" s="259"/>
      <c r="AK56" s="330"/>
      <c r="AL56" s="331" t="s">
        <v>557</v>
      </c>
      <c r="AM56" s="332">
        <v>3492562</v>
      </c>
      <c r="AN56" s="333">
        <v>344740</v>
      </c>
      <c r="AO56" s="334">
        <v>25.2</v>
      </c>
      <c r="AP56" s="335">
        <v>55781</v>
      </c>
      <c r="AQ56" s="336">
        <v>4.5999999999999996</v>
      </c>
      <c r="AR56" s="337">
        <v>20.6</v>
      </c>
    </row>
    <row r="57" spans="1:44" x14ac:dyDescent="0.15">
      <c r="A57" s="259"/>
      <c r="AK57" s="315" t="s">
        <v>560</v>
      </c>
      <c r="AL57" s="316"/>
      <c r="AM57" s="324">
        <v>5009305</v>
      </c>
      <c r="AN57" s="325">
        <v>500981</v>
      </c>
      <c r="AO57" s="326">
        <v>17</v>
      </c>
      <c r="AP57" s="327">
        <v>85942</v>
      </c>
      <c r="AQ57" s="328">
        <v>-9.3000000000000007</v>
      </c>
      <c r="AR57" s="329">
        <v>26.3</v>
      </c>
    </row>
    <row r="58" spans="1:44" x14ac:dyDescent="0.15">
      <c r="A58" s="259"/>
      <c r="AK58" s="330"/>
      <c r="AL58" s="331" t="s">
        <v>557</v>
      </c>
      <c r="AM58" s="332">
        <v>4921924</v>
      </c>
      <c r="AN58" s="333">
        <v>492242</v>
      </c>
      <c r="AO58" s="334">
        <v>42.8</v>
      </c>
      <c r="AP58" s="335">
        <v>48630</v>
      </c>
      <c r="AQ58" s="336">
        <v>-12.8</v>
      </c>
      <c r="AR58" s="337">
        <v>55.6</v>
      </c>
    </row>
    <row r="59" spans="1:44" x14ac:dyDescent="0.15">
      <c r="A59" s="259"/>
      <c r="AK59" s="315" t="s">
        <v>561</v>
      </c>
      <c r="AL59" s="316"/>
      <c r="AM59" s="324">
        <v>3151366</v>
      </c>
      <c r="AN59" s="325">
        <v>318771</v>
      </c>
      <c r="AO59" s="326">
        <v>-36.4</v>
      </c>
      <c r="AP59" s="327">
        <v>95007</v>
      </c>
      <c r="AQ59" s="328">
        <v>10.5</v>
      </c>
      <c r="AR59" s="329">
        <v>-46.9</v>
      </c>
    </row>
    <row r="60" spans="1:44" x14ac:dyDescent="0.15">
      <c r="A60" s="259"/>
      <c r="AK60" s="330"/>
      <c r="AL60" s="331" t="s">
        <v>557</v>
      </c>
      <c r="AM60" s="332">
        <v>3122814</v>
      </c>
      <c r="AN60" s="333">
        <v>315882</v>
      </c>
      <c r="AO60" s="334">
        <v>-35.799999999999997</v>
      </c>
      <c r="AP60" s="335">
        <v>48509</v>
      </c>
      <c r="AQ60" s="336">
        <v>-0.2</v>
      </c>
      <c r="AR60" s="337">
        <v>-35.6</v>
      </c>
    </row>
    <row r="61" spans="1:44" x14ac:dyDescent="0.15">
      <c r="A61" s="259"/>
      <c r="AK61" s="315" t="s">
        <v>562</v>
      </c>
      <c r="AL61" s="338"/>
      <c r="AM61" s="324">
        <v>3883004</v>
      </c>
      <c r="AN61" s="325">
        <v>383414</v>
      </c>
      <c r="AO61" s="326">
        <v>2.4</v>
      </c>
      <c r="AP61" s="327">
        <v>95498</v>
      </c>
      <c r="AQ61" s="339">
        <v>3.9</v>
      </c>
      <c r="AR61" s="329">
        <v>-1.5</v>
      </c>
    </row>
    <row r="62" spans="1:44" x14ac:dyDescent="0.15">
      <c r="A62" s="259"/>
      <c r="AK62" s="330"/>
      <c r="AL62" s="331" t="s">
        <v>557</v>
      </c>
      <c r="AM62" s="332">
        <v>3641603</v>
      </c>
      <c r="AN62" s="333">
        <v>359635</v>
      </c>
      <c r="AO62" s="334">
        <v>3.1</v>
      </c>
      <c r="AP62" s="335">
        <v>51311</v>
      </c>
      <c r="AQ62" s="336">
        <v>1</v>
      </c>
      <c r="AR62" s="337">
        <v>2.1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g1QvHKEJ2fZP1xGJ+avRkPE0t25QCf3QsJzpjeXxo+4MDjE+FxhFjs7mUggU0zbW90mcu6Lq9yS+1u1Y1rsHgA==" saltValue="5IgaO5iAgpjE+idUZei/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Q6TE5eUTv8fUSTASPl+c0UctoLT0IWdokdGM+8HQqn1QBua/h2nvqX+XiRCoWqO4Sgk7oJMDsIFNkS7uBk/BgA==" saltValue="M4O4M3uB3CleFddwYvJf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gz0OBeQW/Kw1pNHLq71ay8Rt97OJzd/hai6IUEvDpTa+rRyx6wN5KQgDfcpW9iFo6v6LZb0azZnLfBMXT2FrlQ==" saltValue="Fy9G85Bz2L62XNcIC9hz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2" t="s">
        <v>3</v>
      </c>
      <c r="D47" s="1152"/>
      <c r="E47" s="1153"/>
      <c r="F47" s="11">
        <v>86.84</v>
      </c>
      <c r="G47" s="12">
        <v>77.48</v>
      </c>
      <c r="H47" s="12">
        <v>70.13</v>
      </c>
      <c r="I47" s="12">
        <v>57.69</v>
      </c>
      <c r="J47" s="13">
        <v>50.1</v>
      </c>
    </row>
    <row r="48" spans="2:10" ht="57.75" customHeight="1" x14ac:dyDescent="0.15">
      <c r="B48" s="14"/>
      <c r="C48" s="1154" t="s">
        <v>4</v>
      </c>
      <c r="D48" s="1154"/>
      <c r="E48" s="1155"/>
      <c r="F48" s="15">
        <v>3.17</v>
      </c>
      <c r="G48" s="16">
        <v>1.87</v>
      </c>
      <c r="H48" s="16">
        <v>1.23</v>
      </c>
      <c r="I48" s="16">
        <v>2.2000000000000002</v>
      </c>
      <c r="J48" s="17">
        <v>2.41</v>
      </c>
    </row>
    <row r="49" spans="2:10" ht="57.75" customHeight="1" thickBot="1" x14ac:dyDescent="0.2">
      <c r="B49" s="18"/>
      <c r="C49" s="1156" t="s">
        <v>5</v>
      </c>
      <c r="D49" s="1156"/>
      <c r="E49" s="1157"/>
      <c r="F49" s="19">
        <v>1.71</v>
      </c>
      <c r="G49" s="20" t="s">
        <v>571</v>
      </c>
      <c r="H49" s="20" t="s">
        <v>572</v>
      </c>
      <c r="I49" s="20" t="s">
        <v>573</v>
      </c>
      <c r="J49" s="21" t="s">
        <v>574</v>
      </c>
    </row>
    <row r="50" spans="2:10" x14ac:dyDescent="0.15"/>
  </sheetData>
  <sheetProtection algorithmName="SHA-512" hashValue="h3FAdusb2cN+nL0F2aG7v9Qa28vHHlxRiiJHvsYEhOnmD8oLmI2rnhnrRb4cNOK3pr3J+W9wCEU/0jbxXuUxUw==" saltValue="0NEa5+gm+bFPBISsy1J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2" t="s">
        <v>575</v>
      </c>
      <c r="D34" s="1162"/>
      <c r="E34" s="1163"/>
      <c r="F34" s="32">
        <v>2.74</v>
      </c>
      <c r="G34" s="33">
        <v>3.2</v>
      </c>
      <c r="H34" s="33">
        <v>3.72</v>
      </c>
      <c r="I34" s="33">
        <v>3.68</v>
      </c>
      <c r="J34" s="34">
        <v>2.91</v>
      </c>
      <c r="K34" s="22"/>
      <c r="L34" s="22"/>
      <c r="M34" s="22"/>
      <c r="N34" s="22"/>
      <c r="O34" s="22"/>
      <c r="P34" s="22"/>
    </row>
    <row r="35" spans="1:16" ht="39" customHeight="1" x14ac:dyDescent="0.15">
      <c r="A35" s="22"/>
      <c r="B35" s="35"/>
      <c r="C35" s="1158" t="s">
        <v>576</v>
      </c>
      <c r="D35" s="1158"/>
      <c r="E35" s="1159"/>
      <c r="F35" s="36">
        <v>3.53</v>
      </c>
      <c r="G35" s="37">
        <v>3.24</v>
      </c>
      <c r="H35" s="37">
        <v>3.43</v>
      </c>
      <c r="I35" s="37">
        <v>3.59</v>
      </c>
      <c r="J35" s="38">
        <v>2.8</v>
      </c>
      <c r="K35" s="22"/>
      <c r="L35" s="22"/>
      <c r="M35" s="22"/>
      <c r="N35" s="22"/>
      <c r="O35" s="22"/>
      <c r="P35" s="22"/>
    </row>
    <row r="36" spans="1:16" ht="39" customHeight="1" x14ac:dyDescent="0.15">
      <c r="A36" s="22"/>
      <c r="B36" s="35"/>
      <c r="C36" s="1158" t="s">
        <v>577</v>
      </c>
      <c r="D36" s="1158"/>
      <c r="E36" s="1159"/>
      <c r="F36" s="36">
        <v>3.17</v>
      </c>
      <c r="G36" s="37">
        <v>1.86</v>
      </c>
      <c r="H36" s="37">
        <v>1.22</v>
      </c>
      <c r="I36" s="37">
        <v>2.19</v>
      </c>
      <c r="J36" s="38">
        <v>2.4</v>
      </c>
      <c r="K36" s="22"/>
      <c r="L36" s="22"/>
      <c r="M36" s="22"/>
      <c r="N36" s="22"/>
      <c r="O36" s="22"/>
      <c r="P36" s="22"/>
    </row>
    <row r="37" spans="1:16" ht="39" customHeight="1" x14ac:dyDescent="0.15">
      <c r="A37" s="22"/>
      <c r="B37" s="35"/>
      <c r="C37" s="1158" t="s">
        <v>578</v>
      </c>
      <c r="D37" s="1158"/>
      <c r="E37" s="1159"/>
      <c r="F37" s="36">
        <v>0.1</v>
      </c>
      <c r="G37" s="37">
        <v>0.11</v>
      </c>
      <c r="H37" s="37">
        <v>7.0000000000000007E-2</v>
      </c>
      <c r="I37" s="37">
        <v>0.23</v>
      </c>
      <c r="J37" s="38">
        <v>0.8</v>
      </c>
      <c r="K37" s="22"/>
      <c r="L37" s="22"/>
      <c r="M37" s="22"/>
      <c r="N37" s="22"/>
      <c r="O37" s="22"/>
      <c r="P37" s="22"/>
    </row>
    <row r="38" spans="1:16" ht="39" customHeight="1" x14ac:dyDescent="0.15">
      <c r="A38" s="22"/>
      <c r="B38" s="35"/>
      <c r="C38" s="1158" t="s">
        <v>579</v>
      </c>
      <c r="D38" s="1158"/>
      <c r="E38" s="1159"/>
      <c r="F38" s="36">
        <v>0.14000000000000001</v>
      </c>
      <c r="G38" s="37">
        <v>0.2</v>
      </c>
      <c r="H38" s="37">
        <v>0.24</v>
      </c>
      <c r="I38" s="37">
        <v>0.28999999999999998</v>
      </c>
      <c r="J38" s="38">
        <v>0.31</v>
      </c>
      <c r="K38" s="22"/>
      <c r="L38" s="22"/>
      <c r="M38" s="22"/>
      <c r="N38" s="22"/>
      <c r="O38" s="22"/>
      <c r="P38" s="22"/>
    </row>
    <row r="39" spans="1:16" ht="39" customHeight="1" x14ac:dyDescent="0.15">
      <c r="A39" s="22"/>
      <c r="B39" s="35"/>
      <c r="C39" s="1158" t="s">
        <v>580</v>
      </c>
      <c r="D39" s="1158"/>
      <c r="E39" s="1159"/>
      <c r="F39" s="36">
        <v>0.5</v>
      </c>
      <c r="G39" s="37">
        <v>0.31</v>
      </c>
      <c r="H39" s="37">
        <v>0.26</v>
      </c>
      <c r="I39" s="37">
        <v>0.27</v>
      </c>
      <c r="J39" s="38">
        <v>0.23</v>
      </c>
      <c r="K39" s="22"/>
      <c r="L39" s="22"/>
      <c r="M39" s="22"/>
      <c r="N39" s="22"/>
      <c r="O39" s="22"/>
      <c r="P39" s="22"/>
    </row>
    <row r="40" spans="1:16" ht="39" customHeight="1" x14ac:dyDescent="0.15">
      <c r="A40" s="22"/>
      <c r="B40" s="35"/>
      <c r="C40" s="1158" t="s">
        <v>581</v>
      </c>
      <c r="D40" s="1158"/>
      <c r="E40" s="1159"/>
      <c r="F40" s="36">
        <v>0.21</v>
      </c>
      <c r="G40" s="37">
        <v>0.16</v>
      </c>
      <c r="H40" s="37">
        <v>0.14000000000000001</v>
      </c>
      <c r="I40" s="37">
        <v>0.13</v>
      </c>
      <c r="J40" s="38">
        <v>0.13</v>
      </c>
      <c r="K40" s="22"/>
      <c r="L40" s="22"/>
      <c r="M40" s="22"/>
      <c r="N40" s="22"/>
      <c r="O40" s="22"/>
      <c r="P40" s="22"/>
    </row>
    <row r="41" spans="1:16" ht="39" customHeight="1" x14ac:dyDescent="0.15">
      <c r="A41" s="22"/>
      <c r="B41" s="35"/>
      <c r="C41" s="1158" t="s">
        <v>582</v>
      </c>
      <c r="D41" s="1158"/>
      <c r="E41" s="1159"/>
      <c r="F41" s="36">
        <v>0.01</v>
      </c>
      <c r="G41" s="37">
        <v>0.05</v>
      </c>
      <c r="H41" s="37">
        <v>0.03</v>
      </c>
      <c r="I41" s="37">
        <v>7.0000000000000007E-2</v>
      </c>
      <c r="J41" s="38">
        <v>0.04</v>
      </c>
      <c r="K41" s="22"/>
      <c r="L41" s="22"/>
      <c r="M41" s="22"/>
      <c r="N41" s="22"/>
      <c r="O41" s="22"/>
      <c r="P41" s="22"/>
    </row>
    <row r="42" spans="1:16" ht="39" customHeight="1" x14ac:dyDescent="0.15">
      <c r="A42" s="22"/>
      <c r="B42" s="39"/>
      <c r="C42" s="1158" t="s">
        <v>583</v>
      </c>
      <c r="D42" s="1158"/>
      <c r="E42" s="1159"/>
      <c r="F42" s="36" t="s">
        <v>525</v>
      </c>
      <c r="G42" s="37" t="s">
        <v>525</v>
      </c>
      <c r="H42" s="37" t="s">
        <v>525</v>
      </c>
      <c r="I42" s="37" t="s">
        <v>525</v>
      </c>
      <c r="J42" s="38" t="s">
        <v>525</v>
      </c>
      <c r="K42" s="22"/>
      <c r="L42" s="22"/>
      <c r="M42" s="22"/>
      <c r="N42" s="22"/>
      <c r="O42" s="22"/>
      <c r="P42" s="22"/>
    </row>
    <row r="43" spans="1:16" ht="39" customHeight="1" thickBot="1" x14ac:dyDescent="0.2">
      <c r="A43" s="22"/>
      <c r="B43" s="40"/>
      <c r="C43" s="1160" t="s">
        <v>584</v>
      </c>
      <c r="D43" s="1160"/>
      <c r="E43" s="1161"/>
      <c r="F43" s="41">
        <v>0.01</v>
      </c>
      <c r="G43" s="42">
        <v>0.02</v>
      </c>
      <c r="H43" s="42">
        <v>0.01</v>
      </c>
      <c r="I43" s="42">
        <v>0.03</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rEDvV6Xix4CCKs8WaPFBwicbC0UI+t6diLoWu9oj0V/kDW6w+8+AUP73i9TscM1LQ2C6J2zJ7245bKVp0Y4Dg==" saltValue="WA9RAUm1qFbBYb0IXZJX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608</v>
      </c>
      <c r="L45" s="58">
        <v>572</v>
      </c>
      <c r="M45" s="58">
        <v>490</v>
      </c>
      <c r="N45" s="58">
        <v>431</v>
      </c>
      <c r="O45" s="59">
        <v>403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525</v>
      </c>
      <c r="L46" s="62" t="s">
        <v>525</v>
      </c>
      <c r="M46" s="62" t="s">
        <v>525</v>
      </c>
      <c r="N46" s="62" t="s">
        <v>525</v>
      </c>
      <c r="O46" s="63" t="s">
        <v>525</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525</v>
      </c>
      <c r="L47" s="62" t="s">
        <v>525</v>
      </c>
      <c r="M47" s="62" t="s">
        <v>525</v>
      </c>
      <c r="N47" s="62" t="s">
        <v>525</v>
      </c>
      <c r="O47" s="63" t="s">
        <v>525</v>
      </c>
      <c r="P47" s="46"/>
      <c r="Q47" s="46"/>
      <c r="R47" s="46"/>
      <c r="S47" s="46"/>
      <c r="T47" s="46"/>
      <c r="U47" s="46"/>
    </row>
    <row r="48" spans="1:21" ht="30.75" customHeight="1" x14ac:dyDescent="0.15">
      <c r="A48" s="46"/>
      <c r="B48" s="1166"/>
      <c r="C48" s="1167"/>
      <c r="D48" s="60"/>
      <c r="E48" s="1172" t="s">
        <v>15</v>
      </c>
      <c r="F48" s="1172"/>
      <c r="G48" s="1172"/>
      <c r="H48" s="1172"/>
      <c r="I48" s="1172"/>
      <c r="J48" s="1173"/>
      <c r="K48" s="61">
        <v>344</v>
      </c>
      <c r="L48" s="62">
        <v>343</v>
      </c>
      <c r="M48" s="62">
        <v>331</v>
      </c>
      <c r="N48" s="62">
        <v>327</v>
      </c>
      <c r="O48" s="63">
        <v>312</v>
      </c>
      <c r="P48" s="46"/>
      <c r="Q48" s="46"/>
      <c r="R48" s="46"/>
      <c r="S48" s="46"/>
      <c r="T48" s="46"/>
      <c r="U48" s="46"/>
    </row>
    <row r="49" spans="1:21" ht="30.75" customHeight="1" x14ac:dyDescent="0.15">
      <c r="A49" s="46"/>
      <c r="B49" s="1166"/>
      <c r="C49" s="1167"/>
      <c r="D49" s="60"/>
      <c r="E49" s="1172" t="s">
        <v>16</v>
      </c>
      <c r="F49" s="1172"/>
      <c r="G49" s="1172"/>
      <c r="H49" s="1172"/>
      <c r="I49" s="1172"/>
      <c r="J49" s="1173"/>
      <c r="K49" s="61">
        <v>49</v>
      </c>
      <c r="L49" s="62">
        <v>50</v>
      </c>
      <c r="M49" s="62">
        <v>44</v>
      </c>
      <c r="N49" s="62">
        <v>27</v>
      </c>
      <c r="O49" s="63">
        <v>18</v>
      </c>
      <c r="P49" s="46"/>
      <c r="Q49" s="46"/>
      <c r="R49" s="46"/>
      <c r="S49" s="46"/>
      <c r="T49" s="46"/>
      <c r="U49" s="46"/>
    </row>
    <row r="50" spans="1:21" ht="30.75" customHeight="1" x14ac:dyDescent="0.15">
      <c r="A50" s="46"/>
      <c r="B50" s="1166"/>
      <c r="C50" s="1167"/>
      <c r="D50" s="60"/>
      <c r="E50" s="1172" t="s">
        <v>17</v>
      </c>
      <c r="F50" s="1172"/>
      <c r="G50" s="1172"/>
      <c r="H50" s="1172"/>
      <c r="I50" s="1172"/>
      <c r="J50" s="1173"/>
      <c r="K50" s="61">
        <v>1</v>
      </c>
      <c r="L50" s="62">
        <v>1</v>
      </c>
      <c r="M50" s="62">
        <v>1</v>
      </c>
      <c r="N50" s="62">
        <v>1</v>
      </c>
      <c r="O50" s="63">
        <v>1</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525</v>
      </c>
      <c r="L51" s="62">
        <v>0</v>
      </c>
      <c r="M51" s="62">
        <v>0</v>
      </c>
      <c r="N51" s="62">
        <v>0</v>
      </c>
      <c r="O51" s="63">
        <v>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565</v>
      </c>
      <c r="L52" s="62">
        <v>546</v>
      </c>
      <c r="M52" s="62">
        <v>523</v>
      </c>
      <c r="N52" s="62">
        <v>494</v>
      </c>
      <c r="O52" s="63">
        <v>474</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437</v>
      </c>
      <c r="L53" s="67">
        <v>420</v>
      </c>
      <c r="M53" s="67">
        <v>343</v>
      </c>
      <c r="N53" s="67">
        <v>292</v>
      </c>
      <c r="O53" s="68">
        <v>260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597</v>
      </c>
      <c r="L58" s="82" t="s">
        <v>597</v>
      </c>
      <c r="M58" s="82" t="s">
        <v>597</v>
      </c>
      <c r="N58" s="82" t="s">
        <v>597</v>
      </c>
      <c r="O58" s="83" t="s">
        <v>597</v>
      </c>
    </row>
    <row r="59" spans="1:21" ht="31.5" customHeight="1" x14ac:dyDescent="0.15">
      <c r="B59" s="1182"/>
      <c r="C59" s="1183"/>
      <c r="D59" s="1189" t="s">
        <v>28</v>
      </c>
      <c r="E59" s="1190"/>
      <c r="F59" s="1190"/>
      <c r="G59" s="1190"/>
      <c r="H59" s="1190"/>
      <c r="I59" s="1190"/>
      <c r="J59" s="1191"/>
      <c r="K59" s="84" t="s">
        <v>597</v>
      </c>
      <c r="L59" s="85" t="s">
        <v>597</v>
      </c>
      <c r="M59" s="85" t="s">
        <v>597</v>
      </c>
      <c r="N59" s="85" t="s">
        <v>597</v>
      </c>
      <c r="O59" s="86" t="s">
        <v>597</v>
      </c>
    </row>
    <row r="60" spans="1:21" ht="31.5" customHeight="1" thickBot="1" x14ac:dyDescent="0.2">
      <c r="B60" s="1184"/>
      <c r="C60" s="1185"/>
      <c r="D60" s="1192" t="s">
        <v>29</v>
      </c>
      <c r="E60" s="1193"/>
      <c r="F60" s="1193"/>
      <c r="G60" s="1193"/>
      <c r="H60" s="1193"/>
      <c r="I60" s="1193"/>
      <c r="J60" s="1194"/>
      <c r="K60" s="87" t="s">
        <v>597</v>
      </c>
      <c r="L60" s="88" t="s">
        <v>597</v>
      </c>
      <c r="M60" s="88" t="s">
        <v>597</v>
      </c>
      <c r="N60" s="88" t="s">
        <v>597</v>
      </c>
      <c r="O60" s="89" t="s">
        <v>597</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0azEwM4LgF0Dlu38/jk/xGYIdbZbm7OAJNh+BbZRBfMdKs9kMCnZGB0hlW6am5T32U+w64SNUzWbRq9NOL7w==" saltValue="RylkvahDEVP0As2PGaNZ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95" t="s">
        <v>32</v>
      </c>
      <c r="C41" s="1196"/>
      <c r="D41" s="103"/>
      <c r="E41" s="1201" t="s">
        <v>33</v>
      </c>
      <c r="F41" s="1201"/>
      <c r="G41" s="1201"/>
      <c r="H41" s="1202"/>
      <c r="I41" s="342">
        <v>4001</v>
      </c>
      <c r="J41" s="343">
        <v>3479</v>
      </c>
      <c r="K41" s="343">
        <v>3033</v>
      </c>
      <c r="L41" s="343">
        <v>2640</v>
      </c>
      <c r="M41" s="344">
        <v>2270</v>
      </c>
    </row>
    <row r="42" spans="2:13" ht="27.75" customHeight="1" x14ac:dyDescent="0.15">
      <c r="B42" s="1197"/>
      <c r="C42" s="1198"/>
      <c r="D42" s="104"/>
      <c r="E42" s="1203" t="s">
        <v>34</v>
      </c>
      <c r="F42" s="1203"/>
      <c r="G42" s="1203"/>
      <c r="H42" s="1204"/>
      <c r="I42" s="345" t="s">
        <v>525</v>
      </c>
      <c r="J42" s="346" t="s">
        <v>525</v>
      </c>
      <c r="K42" s="346" t="s">
        <v>525</v>
      </c>
      <c r="L42" s="346" t="s">
        <v>525</v>
      </c>
      <c r="M42" s="347" t="s">
        <v>525</v>
      </c>
    </row>
    <row r="43" spans="2:13" ht="27.75" customHeight="1" x14ac:dyDescent="0.15">
      <c r="B43" s="1197"/>
      <c r="C43" s="1198"/>
      <c r="D43" s="104"/>
      <c r="E43" s="1203" t="s">
        <v>35</v>
      </c>
      <c r="F43" s="1203"/>
      <c r="G43" s="1203"/>
      <c r="H43" s="1204"/>
      <c r="I43" s="345">
        <v>5185</v>
      </c>
      <c r="J43" s="346">
        <v>4817</v>
      </c>
      <c r="K43" s="346">
        <v>4566</v>
      </c>
      <c r="L43" s="346">
        <v>4034</v>
      </c>
      <c r="M43" s="347">
        <v>3461</v>
      </c>
    </row>
    <row r="44" spans="2:13" ht="27.75" customHeight="1" x14ac:dyDescent="0.15">
      <c r="B44" s="1197"/>
      <c r="C44" s="1198"/>
      <c r="D44" s="104"/>
      <c r="E44" s="1203" t="s">
        <v>36</v>
      </c>
      <c r="F44" s="1203"/>
      <c r="G44" s="1203"/>
      <c r="H44" s="1204"/>
      <c r="I44" s="345">
        <v>204</v>
      </c>
      <c r="J44" s="346">
        <v>166</v>
      </c>
      <c r="K44" s="346">
        <v>124</v>
      </c>
      <c r="L44" s="346">
        <v>98</v>
      </c>
      <c r="M44" s="347">
        <v>89</v>
      </c>
    </row>
    <row r="45" spans="2:13" ht="27.75" customHeight="1" x14ac:dyDescent="0.15">
      <c r="B45" s="1197"/>
      <c r="C45" s="1198"/>
      <c r="D45" s="104"/>
      <c r="E45" s="1203" t="s">
        <v>37</v>
      </c>
      <c r="F45" s="1203"/>
      <c r="G45" s="1203"/>
      <c r="H45" s="1204"/>
      <c r="I45" s="345">
        <v>1034</v>
      </c>
      <c r="J45" s="346">
        <v>1008</v>
      </c>
      <c r="K45" s="346">
        <v>918</v>
      </c>
      <c r="L45" s="346">
        <v>932</v>
      </c>
      <c r="M45" s="347">
        <v>962</v>
      </c>
    </row>
    <row r="46" spans="2:13" ht="27.75" customHeight="1" x14ac:dyDescent="0.15">
      <c r="B46" s="1197"/>
      <c r="C46" s="1198"/>
      <c r="D46" s="105"/>
      <c r="E46" s="1203" t="s">
        <v>38</v>
      </c>
      <c r="F46" s="1203"/>
      <c r="G46" s="1203"/>
      <c r="H46" s="1204"/>
      <c r="I46" s="345" t="s">
        <v>525</v>
      </c>
      <c r="J46" s="346" t="s">
        <v>525</v>
      </c>
      <c r="K46" s="346" t="s">
        <v>525</v>
      </c>
      <c r="L46" s="346" t="s">
        <v>525</v>
      </c>
      <c r="M46" s="347" t="s">
        <v>525</v>
      </c>
    </row>
    <row r="47" spans="2:13" ht="27.75" customHeight="1" x14ac:dyDescent="0.15">
      <c r="B47" s="1197"/>
      <c r="C47" s="1198"/>
      <c r="D47" s="106"/>
      <c r="E47" s="1205" t="s">
        <v>39</v>
      </c>
      <c r="F47" s="1206"/>
      <c r="G47" s="1206"/>
      <c r="H47" s="1207"/>
      <c r="I47" s="345" t="s">
        <v>525</v>
      </c>
      <c r="J47" s="346" t="s">
        <v>525</v>
      </c>
      <c r="K47" s="346" t="s">
        <v>525</v>
      </c>
      <c r="L47" s="346" t="s">
        <v>525</v>
      </c>
      <c r="M47" s="347" t="s">
        <v>525</v>
      </c>
    </row>
    <row r="48" spans="2:13" ht="27.75" customHeight="1" x14ac:dyDescent="0.15">
      <c r="B48" s="1197"/>
      <c r="C48" s="1198"/>
      <c r="D48" s="104"/>
      <c r="E48" s="1203" t="s">
        <v>40</v>
      </c>
      <c r="F48" s="1203"/>
      <c r="G48" s="1203"/>
      <c r="H48" s="1204"/>
      <c r="I48" s="345" t="s">
        <v>525</v>
      </c>
      <c r="J48" s="346" t="s">
        <v>525</v>
      </c>
      <c r="K48" s="346" t="s">
        <v>525</v>
      </c>
      <c r="L48" s="346" t="s">
        <v>525</v>
      </c>
      <c r="M48" s="347" t="s">
        <v>525</v>
      </c>
    </row>
    <row r="49" spans="2:13" ht="27.75" customHeight="1" x14ac:dyDescent="0.15">
      <c r="B49" s="1199"/>
      <c r="C49" s="1200"/>
      <c r="D49" s="104"/>
      <c r="E49" s="1203" t="s">
        <v>41</v>
      </c>
      <c r="F49" s="1203"/>
      <c r="G49" s="1203"/>
      <c r="H49" s="1204"/>
      <c r="I49" s="345" t="s">
        <v>525</v>
      </c>
      <c r="J49" s="346" t="s">
        <v>525</v>
      </c>
      <c r="K49" s="346" t="s">
        <v>525</v>
      </c>
      <c r="L49" s="346" t="s">
        <v>525</v>
      </c>
      <c r="M49" s="347" t="s">
        <v>525</v>
      </c>
    </row>
    <row r="50" spans="2:13" ht="27.75" customHeight="1" x14ac:dyDescent="0.15">
      <c r="B50" s="1208" t="s">
        <v>42</v>
      </c>
      <c r="C50" s="1209"/>
      <c r="D50" s="107"/>
      <c r="E50" s="1203" t="s">
        <v>43</v>
      </c>
      <c r="F50" s="1203"/>
      <c r="G50" s="1203"/>
      <c r="H50" s="1204"/>
      <c r="I50" s="345">
        <v>12683</v>
      </c>
      <c r="J50" s="346">
        <v>12179</v>
      </c>
      <c r="K50" s="346">
        <v>10611</v>
      </c>
      <c r="L50" s="346">
        <v>9521</v>
      </c>
      <c r="M50" s="347">
        <v>9171</v>
      </c>
    </row>
    <row r="51" spans="2:13" ht="27.75" customHeight="1" x14ac:dyDescent="0.15">
      <c r="B51" s="1197"/>
      <c r="C51" s="1198"/>
      <c r="D51" s="104"/>
      <c r="E51" s="1203" t="s">
        <v>44</v>
      </c>
      <c r="F51" s="1203"/>
      <c r="G51" s="1203"/>
      <c r="H51" s="1204"/>
      <c r="I51" s="345">
        <v>188</v>
      </c>
      <c r="J51" s="346">
        <v>161</v>
      </c>
      <c r="K51" s="346">
        <v>137</v>
      </c>
      <c r="L51" s="346">
        <v>122</v>
      </c>
      <c r="M51" s="347">
        <v>100</v>
      </c>
    </row>
    <row r="52" spans="2:13" ht="27.75" customHeight="1" x14ac:dyDescent="0.15">
      <c r="B52" s="1199"/>
      <c r="C52" s="1200"/>
      <c r="D52" s="104"/>
      <c r="E52" s="1203" t="s">
        <v>45</v>
      </c>
      <c r="F52" s="1203"/>
      <c r="G52" s="1203"/>
      <c r="H52" s="1204"/>
      <c r="I52" s="345">
        <v>4551</v>
      </c>
      <c r="J52" s="346">
        <v>4183</v>
      </c>
      <c r="K52" s="346">
        <v>3771</v>
      </c>
      <c r="L52" s="346">
        <v>3382</v>
      </c>
      <c r="M52" s="347">
        <v>3008</v>
      </c>
    </row>
    <row r="53" spans="2:13" ht="27.75" customHeight="1" thickBot="1" x14ac:dyDescent="0.2">
      <c r="B53" s="1210" t="s">
        <v>46</v>
      </c>
      <c r="C53" s="1211"/>
      <c r="D53" s="108"/>
      <c r="E53" s="1212" t="s">
        <v>47</v>
      </c>
      <c r="F53" s="1212"/>
      <c r="G53" s="1212"/>
      <c r="H53" s="1213"/>
      <c r="I53" s="348">
        <v>-6998</v>
      </c>
      <c r="J53" s="349">
        <v>-7053</v>
      </c>
      <c r="K53" s="349">
        <v>-5877</v>
      </c>
      <c r="L53" s="349">
        <v>-5322</v>
      </c>
      <c r="M53" s="350">
        <v>-5496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3zrTcguzlXRVvdLrgQ982WBgqJMAORrzlTKsFjTO0TTUxAUXcVZLrPEkb999mMLspwzMWgnqIXeex9FQKYst2g==" saltValue="iZZA7/1Ai64NjfeOz9CR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2" t="s">
        <v>50</v>
      </c>
      <c r="D55" s="1222"/>
      <c r="E55" s="1223"/>
      <c r="F55" s="120">
        <v>5866</v>
      </c>
      <c r="G55" s="120">
        <v>4704</v>
      </c>
      <c r="H55" s="121">
        <v>4210</v>
      </c>
    </row>
    <row r="56" spans="2:8" ht="52.5" customHeight="1" x14ac:dyDescent="0.15">
      <c r="B56" s="122"/>
      <c r="C56" s="1224" t="s">
        <v>51</v>
      </c>
      <c r="D56" s="1224"/>
      <c r="E56" s="1225"/>
      <c r="F56" s="123">
        <v>1435</v>
      </c>
      <c r="G56" s="123">
        <v>1135</v>
      </c>
      <c r="H56" s="124">
        <v>940</v>
      </c>
    </row>
    <row r="57" spans="2:8" ht="53.25" customHeight="1" x14ac:dyDescent="0.15">
      <c r="B57" s="122"/>
      <c r="C57" s="1226" t="s">
        <v>52</v>
      </c>
      <c r="D57" s="1226"/>
      <c r="E57" s="1227"/>
      <c r="F57" s="125">
        <v>3916</v>
      </c>
      <c r="G57" s="125">
        <v>3902</v>
      </c>
      <c r="H57" s="126">
        <v>5042</v>
      </c>
    </row>
    <row r="58" spans="2:8" ht="45.75" customHeight="1" x14ac:dyDescent="0.15">
      <c r="B58" s="127"/>
      <c r="C58" s="1214" t="s">
        <v>53</v>
      </c>
      <c r="D58" s="1215"/>
      <c r="E58" s="1216"/>
      <c r="F58" s="128"/>
      <c r="G58" s="128"/>
      <c r="H58" s="129"/>
    </row>
    <row r="59" spans="2:8" ht="45.75" customHeight="1" x14ac:dyDescent="0.15">
      <c r="B59" s="127"/>
      <c r="C59" s="1214" t="s">
        <v>54</v>
      </c>
      <c r="D59" s="1215"/>
      <c r="E59" s="1216"/>
      <c r="F59" s="128"/>
      <c r="G59" s="128"/>
      <c r="H59" s="129"/>
    </row>
    <row r="60" spans="2:8" ht="45.75" customHeight="1" x14ac:dyDescent="0.15">
      <c r="B60" s="127"/>
      <c r="C60" s="1214" t="s">
        <v>54</v>
      </c>
      <c r="D60" s="1215"/>
      <c r="E60" s="1216"/>
      <c r="F60" s="128"/>
      <c r="G60" s="128"/>
      <c r="H60" s="129"/>
    </row>
    <row r="61" spans="2:8" ht="45.75" customHeight="1" x14ac:dyDescent="0.15">
      <c r="B61" s="127"/>
      <c r="C61" s="1214" t="s">
        <v>54</v>
      </c>
      <c r="D61" s="1215"/>
      <c r="E61" s="1216"/>
      <c r="F61" s="128"/>
      <c r="G61" s="128"/>
      <c r="H61" s="129"/>
    </row>
    <row r="62" spans="2:8" ht="45.75" customHeight="1" thickBot="1" x14ac:dyDescent="0.2">
      <c r="B62" s="130"/>
      <c r="C62" s="1217" t="s">
        <v>54</v>
      </c>
      <c r="D62" s="1218"/>
      <c r="E62" s="1219"/>
      <c r="F62" s="131"/>
      <c r="G62" s="131"/>
      <c r="H62" s="132"/>
    </row>
    <row r="63" spans="2:8" ht="52.5" customHeight="1" thickBot="1" x14ac:dyDescent="0.2">
      <c r="B63" s="133"/>
      <c r="C63" s="1220" t="s">
        <v>55</v>
      </c>
      <c r="D63" s="1220"/>
      <c r="E63" s="1221"/>
      <c r="F63" s="134">
        <v>11216</v>
      </c>
      <c r="G63" s="134">
        <v>9742</v>
      </c>
      <c r="H63" s="135">
        <v>10191</v>
      </c>
    </row>
    <row r="64" spans="2:8" x14ac:dyDescent="0.15"/>
  </sheetData>
  <sheetProtection algorithmName="SHA-512" hashValue="Kk7IGguFny+GV2dhRb39O0ydr72JouSKSneZ31G4CXCxUB1jASWdih+ZUnscJphBZLZrJwDj9WwsaLV0leVVSQ==" saltValue="NBasgspOZyX91iZJxNWT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F585D-28E4-4BB9-9F35-6EBB4D5A87F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607</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566</v>
      </c>
      <c r="BQ50" s="1241"/>
      <c r="BR50" s="1241"/>
      <c r="BS50" s="1241"/>
      <c r="BT50" s="1241"/>
      <c r="BU50" s="1241"/>
      <c r="BV50" s="1241"/>
      <c r="BW50" s="1241"/>
      <c r="BX50" s="1241" t="s">
        <v>567</v>
      </c>
      <c r="BY50" s="1241"/>
      <c r="BZ50" s="1241"/>
      <c r="CA50" s="1241"/>
      <c r="CB50" s="1241"/>
      <c r="CC50" s="1241"/>
      <c r="CD50" s="1241"/>
      <c r="CE50" s="1241"/>
      <c r="CF50" s="1241" t="s">
        <v>568</v>
      </c>
      <c r="CG50" s="1241"/>
      <c r="CH50" s="1241"/>
      <c r="CI50" s="1241"/>
      <c r="CJ50" s="1241"/>
      <c r="CK50" s="1241"/>
      <c r="CL50" s="1241"/>
      <c r="CM50" s="1241"/>
      <c r="CN50" s="1241" t="s">
        <v>569</v>
      </c>
      <c r="CO50" s="1241"/>
      <c r="CP50" s="1241"/>
      <c r="CQ50" s="1241"/>
      <c r="CR50" s="1241"/>
      <c r="CS50" s="1241"/>
      <c r="CT50" s="1241"/>
      <c r="CU50" s="1241"/>
      <c r="CV50" s="1241" t="s">
        <v>570</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608</v>
      </c>
      <c r="AO51" s="1244"/>
      <c r="AP51" s="1244"/>
      <c r="AQ51" s="1244"/>
      <c r="AR51" s="1244"/>
      <c r="AS51" s="1244"/>
      <c r="AT51" s="1244"/>
      <c r="AU51" s="1244"/>
      <c r="AV51" s="1244"/>
      <c r="AW51" s="1244"/>
      <c r="AX51" s="1244"/>
      <c r="AY51" s="1244"/>
      <c r="AZ51" s="1244"/>
      <c r="BA51" s="1244"/>
      <c r="BB51" s="1244" t="s">
        <v>609</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610</v>
      </c>
      <c r="BC53" s="1244"/>
      <c r="BD53" s="1244"/>
      <c r="BE53" s="1244"/>
      <c r="BF53" s="1244"/>
      <c r="BG53" s="1244"/>
      <c r="BH53" s="1244"/>
      <c r="BI53" s="1244"/>
      <c r="BJ53" s="1244"/>
      <c r="BK53" s="1244"/>
      <c r="BL53" s="1244"/>
      <c r="BM53" s="1244"/>
      <c r="BN53" s="1244"/>
      <c r="BO53" s="1244"/>
      <c r="BP53" s="1242">
        <v>61.8</v>
      </c>
      <c r="BQ53" s="1242"/>
      <c r="BR53" s="1242"/>
      <c r="BS53" s="1242"/>
      <c r="BT53" s="1242"/>
      <c r="BU53" s="1242"/>
      <c r="BV53" s="1242"/>
      <c r="BW53" s="1242"/>
      <c r="BX53" s="1242">
        <v>63.2</v>
      </c>
      <c r="BY53" s="1242"/>
      <c r="BZ53" s="1242"/>
      <c r="CA53" s="1242"/>
      <c r="CB53" s="1242"/>
      <c r="CC53" s="1242"/>
      <c r="CD53" s="1242"/>
      <c r="CE53" s="1242"/>
      <c r="CF53" s="1242">
        <v>63.7</v>
      </c>
      <c r="CG53" s="1242"/>
      <c r="CH53" s="1242"/>
      <c r="CI53" s="1242"/>
      <c r="CJ53" s="1242"/>
      <c r="CK53" s="1242"/>
      <c r="CL53" s="1242"/>
      <c r="CM53" s="1242"/>
      <c r="CN53" s="1242">
        <v>59.7</v>
      </c>
      <c r="CO53" s="1242"/>
      <c r="CP53" s="1242"/>
      <c r="CQ53" s="1242"/>
      <c r="CR53" s="1242"/>
      <c r="CS53" s="1242"/>
      <c r="CT53" s="1242"/>
      <c r="CU53" s="1242"/>
      <c r="CV53" s="1242">
        <v>60.5</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611</v>
      </c>
      <c r="AO55" s="1241"/>
      <c r="AP55" s="1241"/>
      <c r="AQ55" s="1241"/>
      <c r="AR55" s="1241"/>
      <c r="AS55" s="1241"/>
      <c r="AT55" s="1241"/>
      <c r="AU55" s="1241"/>
      <c r="AV55" s="1241"/>
      <c r="AW55" s="1241"/>
      <c r="AX55" s="1241"/>
      <c r="AY55" s="1241"/>
      <c r="AZ55" s="1241"/>
      <c r="BA55" s="1241"/>
      <c r="BB55" s="1244" t="s">
        <v>609</v>
      </c>
      <c r="BC55" s="1244"/>
      <c r="BD55" s="1244"/>
      <c r="BE55" s="1244"/>
      <c r="BF55" s="1244"/>
      <c r="BG55" s="1244"/>
      <c r="BH55" s="1244"/>
      <c r="BI55" s="1244"/>
      <c r="BJ55" s="1244"/>
      <c r="BK55" s="1244"/>
      <c r="BL55" s="1244"/>
      <c r="BM55" s="1244"/>
      <c r="BN55" s="1244"/>
      <c r="BO55" s="1244"/>
      <c r="BP55" s="1242">
        <v>20.9</v>
      </c>
      <c r="BQ55" s="1242"/>
      <c r="BR55" s="1242"/>
      <c r="BS55" s="1242"/>
      <c r="BT55" s="1242"/>
      <c r="BU55" s="1242"/>
      <c r="BV55" s="1242"/>
      <c r="BW55" s="1242"/>
      <c r="BX55" s="1242">
        <v>21</v>
      </c>
      <c r="BY55" s="1242"/>
      <c r="BZ55" s="1242"/>
      <c r="CA55" s="1242"/>
      <c r="CB55" s="1242"/>
      <c r="CC55" s="1242"/>
      <c r="CD55" s="1242"/>
      <c r="CE55" s="1242"/>
      <c r="CF55" s="1242">
        <v>23.5</v>
      </c>
      <c r="CG55" s="1242"/>
      <c r="CH55" s="1242"/>
      <c r="CI55" s="1242"/>
      <c r="CJ55" s="1242"/>
      <c r="CK55" s="1242"/>
      <c r="CL55" s="1242"/>
      <c r="CM55" s="1242"/>
      <c r="CN55" s="1242">
        <v>8.5</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610</v>
      </c>
      <c r="BC57" s="1244"/>
      <c r="BD57" s="1244"/>
      <c r="BE57" s="1244"/>
      <c r="BF57" s="1244"/>
      <c r="BG57" s="1244"/>
      <c r="BH57" s="1244"/>
      <c r="BI57" s="1244"/>
      <c r="BJ57" s="1244"/>
      <c r="BK57" s="1244"/>
      <c r="BL57" s="1244"/>
      <c r="BM57" s="1244"/>
      <c r="BN57" s="1244"/>
      <c r="BO57" s="1244"/>
      <c r="BP57" s="1242">
        <v>60.5</v>
      </c>
      <c r="BQ57" s="1242"/>
      <c r="BR57" s="1242"/>
      <c r="BS57" s="1242"/>
      <c r="BT57" s="1242"/>
      <c r="BU57" s="1242"/>
      <c r="BV57" s="1242"/>
      <c r="BW57" s="1242"/>
      <c r="BX57" s="1242">
        <v>61.4</v>
      </c>
      <c r="BY57" s="1242"/>
      <c r="BZ57" s="1242"/>
      <c r="CA57" s="1242"/>
      <c r="CB57" s="1242"/>
      <c r="CC57" s="1242"/>
      <c r="CD57" s="1242"/>
      <c r="CE57" s="1242"/>
      <c r="CF57" s="1242">
        <v>62</v>
      </c>
      <c r="CG57" s="1242"/>
      <c r="CH57" s="1242"/>
      <c r="CI57" s="1242"/>
      <c r="CJ57" s="1242"/>
      <c r="CK57" s="1242"/>
      <c r="CL57" s="1242"/>
      <c r="CM57" s="1242"/>
      <c r="CN57" s="1242">
        <v>62</v>
      </c>
      <c r="CO57" s="1242"/>
      <c r="CP57" s="1242"/>
      <c r="CQ57" s="1242"/>
      <c r="CR57" s="1242"/>
      <c r="CS57" s="1242"/>
      <c r="CT57" s="1242"/>
      <c r="CU57" s="1242"/>
      <c r="CV57" s="1242">
        <v>63.1</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612</v>
      </c>
    </row>
    <row r="64" spans="1:109" x14ac:dyDescent="0.15">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613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607</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566</v>
      </c>
      <c r="BQ72" s="1241"/>
      <c r="BR72" s="1241"/>
      <c r="BS72" s="1241"/>
      <c r="BT72" s="1241"/>
      <c r="BU72" s="1241"/>
      <c r="BV72" s="1241"/>
      <c r="BW72" s="1241"/>
      <c r="BX72" s="1241" t="s">
        <v>567</v>
      </c>
      <c r="BY72" s="1241"/>
      <c r="BZ72" s="1241"/>
      <c r="CA72" s="1241"/>
      <c r="CB72" s="1241"/>
      <c r="CC72" s="1241"/>
      <c r="CD72" s="1241"/>
      <c r="CE72" s="1241"/>
      <c r="CF72" s="1241" t="s">
        <v>568</v>
      </c>
      <c r="CG72" s="1241"/>
      <c r="CH72" s="1241"/>
      <c r="CI72" s="1241"/>
      <c r="CJ72" s="1241"/>
      <c r="CK72" s="1241"/>
      <c r="CL72" s="1241"/>
      <c r="CM72" s="1241"/>
      <c r="CN72" s="1241" t="s">
        <v>569</v>
      </c>
      <c r="CO72" s="1241"/>
      <c r="CP72" s="1241"/>
      <c r="CQ72" s="1241"/>
      <c r="CR72" s="1241"/>
      <c r="CS72" s="1241"/>
      <c r="CT72" s="1241"/>
      <c r="CU72" s="1241"/>
      <c r="CV72" s="1241" t="s">
        <v>570</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608</v>
      </c>
      <c r="AO73" s="1244"/>
      <c r="AP73" s="1244"/>
      <c r="AQ73" s="1244"/>
      <c r="AR73" s="1244"/>
      <c r="AS73" s="1244"/>
      <c r="AT73" s="1244"/>
      <c r="AU73" s="1244"/>
      <c r="AV73" s="1244"/>
      <c r="AW73" s="1244"/>
      <c r="AX73" s="1244"/>
      <c r="AY73" s="1244"/>
      <c r="AZ73" s="1244"/>
      <c r="BA73" s="1244"/>
      <c r="BB73" s="1244" t="s">
        <v>609</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614</v>
      </c>
      <c r="BC75" s="1244"/>
      <c r="BD75" s="1244"/>
      <c r="BE75" s="1244"/>
      <c r="BF75" s="1244"/>
      <c r="BG75" s="1244"/>
      <c r="BH75" s="1244"/>
      <c r="BI75" s="1244"/>
      <c r="BJ75" s="1244"/>
      <c r="BK75" s="1244"/>
      <c r="BL75" s="1244"/>
      <c r="BM75" s="1244"/>
      <c r="BN75" s="1244"/>
      <c r="BO75" s="1244"/>
      <c r="BP75" s="1242">
        <v>5.4</v>
      </c>
      <c r="BQ75" s="1242"/>
      <c r="BR75" s="1242"/>
      <c r="BS75" s="1242"/>
      <c r="BT75" s="1242"/>
      <c r="BU75" s="1242"/>
      <c r="BV75" s="1242"/>
      <c r="BW75" s="1242"/>
      <c r="BX75" s="1242">
        <v>5.0999999999999996</v>
      </c>
      <c r="BY75" s="1242"/>
      <c r="BZ75" s="1242"/>
      <c r="CA75" s="1242"/>
      <c r="CB75" s="1242"/>
      <c r="CC75" s="1242"/>
      <c r="CD75" s="1242"/>
      <c r="CE75" s="1242"/>
      <c r="CF75" s="1242">
        <v>4.8</v>
      </c>
      <c r="CG75" s="1242"/>
      <c r="CH75" s="1242"/>
      <c r="CI75" s="1242"/>
      <c r="CJ75" s="1242"/>
      <c r="CK75" s="1242"/>
      <c r="CL75" s="1242"/>
      <c r="CM75" s="1242"/>
      <c r="CN75" s="1242">
        <v>4.3</v>
      </c>
      <c r="CO75" s="1242"/>
      <c r="CP75" s="1242"/>
      <c r="CQ75" s="1242"/>
      <c r="CR75" s="1242"/>
      <c r="CS75" s="1242"/>
      <c r="CT75" s="1242"/>
      <c r="CU75" s="1242"/>
      <c r="CV75" s="1242">
        <v>3.7</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611</v>
      </c>
      <c r="AO77" s="1241"/>
      <c r="AP77" s="1241"/>
      <c r="AQ77" s="1241"/>
      <c r="AR77" s="1241"/>
      <c r="AS77" s="1241"/>
      <c r="AT77" s="1241"/>
      <c r="AU77" s="1241"/>
      <c r="AV77" s="1241"/>
      <c r="AW77" s="1241"/>
      <c r="AX77" s="1241"/>
      <c r="AY77" s="1241"/>
      <c r="AZ77" s="1241"/>
      <c r="BA77" s="1241"/>
      <c r="BB77" s="1244" t="s">
        <v>609</v>
      </c>
      <c r="BC77" s="1244"/>
      <c r="BD77" s="1244"/>
      <c r="BE77" s="1244"/>
      <c r="BF77" s="1244"/>
      <c r="BG77" s="1244"/>
      <c r="BH77" s="1244"/>
      <c r="BI77" s="1244"/>
      <c r="BJ77" s="1244"/>
      <c r="BK77" s="1244"/>
      <c r="BL77" s="1244"/>
      <c r="BM77" s="1244"/>
      <c r="BN77" s="1244"/>
      <c r="BO77" s="1244"/>
      <c r="BP77" s="1242">
        <v>20.9</v>
      </c>
      <c r="BQ77" s="1242"/>
      <c r="BR77" s="1242"/>
      <c r="BS77" s="1242"/>
      <c r="BT77" s="1242"/>
      <c r="BU77" s="1242"/>
      <c r="BV77" s="1242"/>
      <c r="BW77" s="1242"/>
      <c r="BX77" s="1242">
        <v>21</v>
      </c>
      <c r="BY77" s="1242"/>
      <c r="BZ77" s="1242"/>
      <c r="CA77" s="1242"/>
      <c r="CB77" s="1242"/>
      <c r="CC77" s="1242"/>
      <c r="CD77" s="1242"/>
      <c r="CE77" s="1242"/>
      <c r="CF77" s="1242">
        <v>23.5</v>
      </c>
      <c r="CG77" s="1242"/>
      <c r="CH77" s="1242"/>
      <c r="CI77" s="1242"/>
      <c r="CJ77" s="1242"/>
      <c r="CK77" s="1242"/>
      <c r="CL77" s="1242"/>
      <c r="CM77" s="1242"/>
      <c r="CN77" s="1242">
        <v>8.5</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614</v>
      </c>
      <c r="BC79" s="1244"/>
      <c r="BD79" s="1244"/>
      <c r="BE79" s="1244"/>
      <c r="BF79" s="1244"/>
      <c r="BG79" s="1244"/>
      <c r="BH79" s="1244"/>
      <c r="BI79" s="1244"/>
      <c r="BJ79" s="1244"/>
      <c r="BK79" s="1244"/>
      <c r="BL79" s="1244"/>
      <c r="BM79" s="1244"/>
      <c r="BN79" s="1244"/>
      <c r="BO79" s="1244"/>
      <c r="BP79" s="1242">
        <v>9.1</v>
      </c>
      <c r="BQ79" s="1242"/>
      <c r="BR79" s="1242"/>
      <c r="BS79" s="1242"/>
      <c r="BT79" s="1242"/>
      <c r="BU79" s="1242"/>
      <c r="BV79" s="1242"/>
      <c r="BW79" s="1242"/>
      <c r="BX79" s="1242">
        <v>9.1999999999999993</v>
      </c>
      <c r="BY79" s="1242"/>
      <c r="BZ79" s="1242"/>
      <c r="CA79" s="1242"/>
      <c r="CB79" s="1242"/>
      <c r="CC79" s="1242"/>
      <c r="CD79" s="1242"/>
      <c r="CE79" s="1242"/>
      <c r="CF79" s="1242">
        <v>8.6</v>
      </c>
      <c r="CG79" s="1242"/>
      <c r="CH79" s="1242"/>
      <c r="CI79" s="1242"/>
      <c r="CJ79" s="1242"/>
      <c r="CK79" s="1242"/>
      <c r="CL79" s="1242"/>
      <c r="CM79" s="1242"/>
      <c r="CN79" s="1242">
        <v>8.1999999999999993</v>
      </c>
      <c r="CO79" s="1242"/>
      <c r="CP79" s="1242"/>
      <c r="CQ79" s="1242"/>
      <c r="CR79" s="1242"/>
      <c r="CS79" s="1242"/>
      <c r="CT79" s="1242"/>
      <c r="CU79" s="1242"/>
      <c r="CV79" s="1242">
        <v>8.4</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Q0gWWKAzAVEMZ60rkbf9lgak7a0WkgGwHpjx1M1Nz/USUU1fWcM3nHg7uSLIrAWdGKZZfU/nYjgLOb43NZmq3g==" saltValue="QWoGJxp71s15I2FEHHp3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03BE-6F71-4B31-8CA1-6A82FB6AD02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2lfv1oID+5zPe+iUFjAFVzhAUVwiivKj7njB57qb64X6zTzRphArKeQGY2v9nc9kDsk6wSgwrq4oKi2N5VmiHw==" saltValue="gReCUmiFd6Knuq5dtovta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7F35-FEB0-424B-B484-AD11CB525D3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fWa/Y7JZr06t86V9/+gXEQhgH8PYkj1+NLZLRoCvXCuKZC6Yvoa39ZoZ0OZmZfnXp0PYDavXuxUTV5+9io5MMQ==" saltValue="eLUg8nj0jFwCy2tAUQKQR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56</v>
      </c>
      <c r="E2" s="147"/>
      <c r="F2" s="148" t="s">
        <v>563</v>
      </c>
      <c r="G2" s="149"/>
      <c r="H2" s="150"/>
    </row>
    <row r="3" spans="1:8" x14ac:dyDescent="0.15">
      <c r="A3" s="146" t="s">
        <v>556</v>
      </c>
      <c r="B3" s="151"/>
      <c r="C3" s="152"/>
      <c r="D3" s="153">
        <v>378767</v>
      </c>
      <c r="E3" s="154"/>
      <c r="F3" s="155">
        <v>108252</v>
      </c>
      <c r="G3" s="156"/>
      <c r="H3" s="157"/>
    </row>
    <row r="4" spans="1:8" x14ac:dyDescent="0.15">
      <c r="A4" s="158"/>
      <c r="B4" s="159"/>
      <c r="C4" s="160"/>
      <c r="D4" s="161">
        <v>369972</v>
      </c>
      <c r="E4" s="162"/>
      <c r="F4" s="163">
        <v>50321</v>
      </c>
      <c r="G4" s="164"/>
      <c r="H4" s="165"/>
    </row>
    <row r="5" spans="1:8" x14ac:dyDescent="0.15">
      <c r="A5" s="146" t="s">
        <v>558</v>
      </c>
      <c r="B5" s="151"/>
      <c r="C5" s="152"/>
      <c r="D5" s="153">
        <v>290531</v>
      </c>
      <c r="E5" s="154"/>
      <c r="F5" s="155">
        <v>93492</v>
      </c>
      <c r="G5" s="156"/>
      <c r="H5" s="157"/>
    </row>
    <row r="6" spans="1:8" x14ac:dyDescent="0.15">
      <c r="A6" s="158"/>
      <c r="B6" s="159"/>
      <c r="C6" s="160"/>
      <c r="D6" s="161">
        <v>275337</v>
      </c>
      <c r="E6" s="162"/>
      <c r="F6" s="163">
        <v>53316</v>
      </c>
      <c r="G6" s="164"/>
      <c r="H6" s="165"/>
    </row>
    <row r="7" spans="1:8" x14ac:dyDescent="0.15">
      <c r="A7" s="146" t="s">
        <v>559</v>
      </c>
      <c r="B7" s="151"/>
      <c r="C7" s="152"/>
      <c r="D7" s="153">
        <v>428021</v>
      </c>
      <c r="E7" s="154"/>
      <c r="F7" s="155">
        <v>94796</v>
      </c>
      <c r="G7" s="156"/>
      <c r="H7" s="157"/>
    </row>
    <row r="8" spans="1:8" x14ac:dyDescent="0.15">
      <c r="A8" s="158"/>
      <c r="B8" s="159"/>
      <c r="C8" s="160"/>
      <c r="D8" s="161">
        <v>344740</v>
      </c>
      <c r="E8" s="162"/>
      <c r="F8" s="163">
        <v>55781</v>
      </c>
      <c r="G8" s="164"/>
      <c r="H8" s="165"/>
    </row>
    <row r="9" spans="1:8" x14ac:dyDescent="0.15">
      <c r="A9" s="146" t="s">
        <v>560</v>
      </c>
      <c r="B9" s="151"/>
      <c r="C9" s="152"/>
      <c r="D9" s="153">
        <v>500981</v>
      </c>
      <c r="E9" s="154"/>
      <c r="F9" s="155">
        <v>85942</v>
      </c>
      <c r="G9" s="156"/>
      <c r="H9" s="157"/>
    </row>
    <row r="10" spans="1:8" x14ac:dyDescent="0.15">
      <c r="A10" s="158"/>
      <c r="B10" s="159"/>
      <c r="C10" s="160"/>
      <c r="D10" s="161">
        <v>492242</v>
      </c>
      <c r="E10" s="162"/>
      <c r="F10" s="163">
        <v>48630</v>
      </c>
      <c r="G10" s="164"/>
      <c r="H10" s="165"/>
    </row>
    <row r="11" spans="1:8" x14ac:dyDescent="0.15">
      <c r="A11" s="146" t="s">
        <v>561</v>
      </c>
      <c r="B11" s="151"/>
      <c r="C11" s="152"/>
      <c r="D11" s="153">
        <v>318771</v>
      </c>
      <c r="E11" s="154"/>
      <c r="F11" s="155">
        <v>95007</v>
      </c>
      <c r="G11" s="156"/>
      <c r="H11" s="157"/>
    </row>
    <row r="12" spans="1:8" x14ac:dyDescent="0.15">
      <c r="A12" s="158"/>
      <c r="B12" s="159"/>
      <c r="C12" s="166"/>
      <c r="D12" s="161">
        <v>315882</v>
      </c>
      <c r="E12" s="162"/>
      <c r="F12" s="163">
        <v>48509</v>
      </c>
      <c r="G12" s="164"/>
      <c r="H12" s="165"/>
    </row>
    <row r="13" spans="1:8" x14ac:dyDescent="0.15">
      <c r="A13" s="146"/>
      <c r="B13" s="151"/>
      <c r="C13" s="152"/>
      <c r="D13" s="153">
        <v>383414</v>
      </c>
      <c r="E13" s="154"/>
      <c r="F13" s="155">
        <v>95498</v>
      </c>
      <c r="G13" s="167"/>
      <c r="H13" s="157"/>
    </row>
    <row r="14" spans="1:8" x14ac:dyDescent="0.15">
      <c r="A14" s="158"/>
      <c r="B14" s="159"/>
      <c r="C14" s="160"/>
      <c r="D14" s="161">
        <v>359635</v>
      </c>
      <c r="E14" s="162"/>
      <c r="F14" s="163">
        <v>51311</v>
      </c>
      <c r="G14" s="164"/>
      <c r="H14" s="165"/>
    </row>
    <row r="17" spans="1:11" x14ac:dyDescent="0.15">
      <c r="A17" s="142" t="s">
        <v>57</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58</v>
      </c>
      <c r="B19" s="168">
        <f>ROUND(VALUE(SUBSTITUTE(実質収支比率等に係る経年分析!F$48,"▲","-")),2)</f>
        <v>3.17</v>
      </c>
      <c r="C19" s="168">
        <f>ROUND(VALUE(SUBSTITUTE(実質収支比率等に係る経年分析!G$48,"▲","-")),2)</f>
        <v>1.87</v>
      </c>
      <c r="D19" s="168">
        <f>ROUND(VALUE(SUBSTITUTE(実質収支比率等に係る経年分析!H$48,"▲","-")),2)</f>
        <v>1.23</v>
      </c>
      <c r="E19" s="168">
        <f>ROUND(VALUE(SUBSTITUTE(実質収支比率等に係る経年分析!I$48,"▲","-")),2)</f>
        <v>2.2000000000000002</v>
      </c>
      <c r="F19" s="168">
        <f>ROUND(VALUE(SUBSTITUTE(実質収支比率等に係る経年分析!J$48,"▲","-")),2)</f>
        <v>2.41</v>
      </c>
    </row>
    <row r="20" spans="1:11" x14ac:dyDescent="0.15">
      <c r="A20" s="168" t="s">
        <v>59</v>
      </c>
      <c r="B20" s="168">
        <f>ROUND(VALUE(SUBSTITUTE(実質収支比率等に係る経年分析!F$47,"▲","-")),2)</f>
        <v>86.84</v>
      </c>
      <c r="C20" s="168">
        <f>ROUND(VALUE(SUBSTITUTE(実質収支比率等に係る経年分析!G$47,"▲","-")),2)</f>
        <v>77.48</v>
      </c>
      <c r="D20" s="168">
        <f>ROUND(VALUE(SUBSTITUTE(実質収支比率等に係る経年分析!H$47,"▲","-")),2)</f>
        <v>70.13</v>
      </c>
      <c r="E20" s="168">
        <f>ROUND(VALUE(SUBSTITUTE(実質収支比率等に係る経年分析!I$47,"▲","-")),2)</f>
        <v>57.69</v>
      </c>
      <c r="F20" s="168">
        <f>ROUND(VALUE(SUBSTITUTE(実質収支比率等に係る経年分析!J$47,"▲","-")),2)</f>
        <v>50.1</v>
      </c>
    </row>
    <row r="21" spans="1:11" x14ac:dyDescent="0.15">
      <c r="A21" s="168" t="s">
        <v>60</v>
      </c>
      <c r="B21" s="168">
        <f>IF(ISNUMBER(VALUE(SUBSTITUTE(実質収支比率等に係る経年分析!F$49,"▲","-"))),ROUND(VALUE(SUBSTITUTE(実質収支比率等に係る経年分析!F$49,"▲","-")),2),NA())</f>
        <v>1.71</v>
      </c>
      <c r="C21" s="168">
        <f>IF(ISNUMBER(VALUE(SUBSTITUTE(実質収支比率等に係る経年分析!G$49,"▲","-"))),ROUND(VALUE(SUBSTITUTE(実質収支比率等に係る経年分析!G$49,"▲","-")),2),NA())</f>
        <v>-9.9700000000000006</v>
      </c>
      <c r="D21" s="168">
        <f>IF(ISNUMBER(VALUE(SUBSTITUTE(実質収支比率等に係る経年分析!H$49,"▲","-"))),ROUND(VALUE(SUBSTITUTE(実質収支比率等に係る経年分析!H$49,"▲","-")),2),NA())</f>
        <v>-13.33</v>
      </c>
      <c r="E21" s="168">
        <f>IF(ISNUMBER(VALUE(SUBSTITUTE(実質収支比率等に係る経年分析!I$49,"▲","-"))),ROUND(VALUE(SUBSTITUTE(実質収支比率等に係る経年分析!I$49,"▲","-")),2),NA())</f>
        <v>-13.3</v>
      </c>
      <c r="F21" s="168">
        <f>IF(ISNUMBER(VALUE(SUBSTITUTE(実質収支比率等に係る経年分析!J$49,"▲","-"))),ROUND(VALUE(SUBSTITUTE(実質収支比率等に係る経年分析!J$49,"▲","-")),2),NA())</f>
        <v>-5.61</v>
      </c>
    </row>
    <row r="24" spans="1:11" x14ac:dyDescent="0.15">
      <c r="A24" s="142" t="s">
        <v>61</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62</v>
      </c>
      <c r="C26" s="169" t="s">
        <v>63</v>
      </c>
      <c r="D26" s="169" t="s">
        <v>62</v>
      </c>
      <c r="E26" s="169" t="s">
        <v>63</v>
      </c>
      <c r="F26" s="169" t="s">
        <v>62</v>
      </c>
      <c r="G26" s="169" t="s">
        <v>63</v>
      </c>
      <c r="H26" s="169" t="s">
        <v>62</v>
      </c>
      <c r="I26" s="169" t="s">
        <v>63</v>
      </c>
      <c r="J26" s="169" t="s">
        <v>62</v>
      </c>
      <c r="K26" s="169" t="s">
        <v>63</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国民健康保険特別会計（事業勘定）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0.14000000000000001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x14ac:dyDescent="0.15">
      <c r="A32" s="169" t="str">
        <f>IF(連結実質赤字比率に係る赤字・黒字の構成分析!C$38="",NA(),連結実質赤字比率に係る赤字・黒字の構成分析!C$38)</f>
        <v>工業用水道事業会計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0.14000000000000001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0.28999999999999998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0.31</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2.91</v>
      </c>
    </row>
    <row r="39" spans="1:16" x14ac:dyDescent="0.15">
      <c r="A39" s="142" t="s">
        <v>64</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15">
      <c r="A42" s="170" t="s">
        <v>67</v>
      </c>
      <c r="B42" s="170"/>
      <c r="C42" s="170"/>
      <c r="D42" s="170">
        <f>'実質公債費比率（分子）の構造'!K$52</f>
        <v>565</v>
      </c>
      <c r="E42" s="170"/>
      <c r="F42" s="170"/>
      <c r="G42" s="170">
        <f>'実質公債費比率（分子）の構造'!L$52</f>
        <v>546</v>
      </c>
      <c r="H42" s="170"/>
      <c r="I42" s="170"/>
      <c r="J42" s="170">
        <f>'実質公債費比率（分子）の構造'!M$52</f>
        <v>523</v>
      </c>
      <c r="K42" s="170"/>
      <c r="L42" s="170"/>
      <c r="M42" s="170">
        <f>'実質公債費比率（分子）の構造'!N$52</f>
        <v>494</v>
      </c>
      <c r="N42" s="170"/>
      <c r="O42" s="170"/>
      <c r="P42" s="170">
        <f>'実質公債費比率（分子）の構造'!O$52</f>
        <v>474</v>
      </c>
    </row>
    <row r="43" spans="1:16" x14ac:dyDescent="0.15">
      <c r="A43" s="170" t="s">
        <v>68</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69</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1</v>
      </c>
      <c r="O44" s="170"/>
      <c r="P44" s="170"/>
    </row>
    <row r="45" spans="1:16" x14ac:dyDescent="0.15">
      <c r="A45" s="170" t="s">
        <v>70</v>
      </c>
      <c r="B45" s="170">
        <f>'実質公債費比率（分子）の構造'!K$49</f>
        <v>49</v>
      </c>
      <c r="C45" s="170"/>
      <c r="D45" s="170"/>
      <c r="E45" s="170">
        <f>'実質公債費比率（分子）の構造'!L$49</f>
        <v>50</v>
      </c>
      <c r="F45" s="170"/>
      <c r="G45" s="170"/>
      <c r="H45" s="170">
        <f>'実質公債費比率（分子）の構造'!M$49</f>
        <v>44</v>
      </c>
      <c r="I45" s="170"/>
      <c r="J45" s="170"/>
      <c r="K45" s="170">
        <f>'実質公債費比率（分子）の構造'!N$49</f>
        <v>27</v>
      </c>
      <c r="L45" s="170"/>
      <c r="M45" s="170"/>
      <c r="N45" s="170">
        <f>'実質公債費比率（分子）の構造'!O$49</f>
        <v>18</v>
      </c>
      <c r="O45" s="170"/>
      <c r="P45" s="170"/>
    </row>
    <row r="46" spans="1:16" x14ac:dyDescent="0.15">
      <c r="A46" s="170" t="s">
        <v>71</v>
      </c>
      <c r="B46" s="170">
        <f>'実質公債費比率（分子）の構造'!K$48</f>
        <v>344</v>
      </c>
      <c r="C46" s="170"/>
      <c r="D46" s="170"/>
      <c r="E46" s="170">
        <f>'実質公債費比率（分子）の構造'!L$48</f>
        <v>343</v>
      </c>
      <c r="F46" s="170"/>
      <c r="G46" s="170"/>
      <c r="H46" s="170">
        <f>'実質公債費比率（分子）の構造'!M$48</f>
        <v>331</v>
      </c>
      <c r="I46" s="170"/>
      <c r="J46" s="170"/>
      <c r="K46" s="170">
        <f>'実質公債費比率（分子）の構造'!N$48</f>
        <v>327</v>
      </c>
      <c r="L46" s="170"/>
      <c r="M46" s="170"/>
      <c r="N46" s="170">
        <f>'実質公債費比率（分子）の構造'!O$48</f>
        <v>312</v>
      </c>
      <c r="O46" s="170"/>
      <c r="P46" s="170"/>
    </row>
    <row r="47" spans="1:16" x14ac:dyDescent="0.15">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74</v>
      </c>
      <c r="B49" s="170">
        <f>'実質公債費比率（分子）の構造'!K$45</f>
        <v>608</v>
      </c>
      <c r="C49" s="170"/>
      <c r="D49" s="170"/>
      <c r="E49" s="170">
        <f>'実質公債費比率（分子）の構造'!L$45</f>
        <v>572</v>
      </c>
      <c r="F49" s="170"/>
      <c r="G49" s="170"/>
      <c r="H49" s="170">
        <f>'実質公債費比率（分子）の構造'!M$45</f>
        <v>490</v>
      </c>
      <c r="I49" s="170"/>
      <c r="J49" s="170"/>
      <c r="K49" s="170">
        <f>'実質公債費比率（分子）の構造'!N$45</f>
        <v>431</v>
      </c>
      <c r="L49" s="170"/>
      <c r="M49" s="170"/>
      <c r="N49" s="170">
        <f>'実質公債費比率（分子）の構造'!O$45</f>
        <v>403</v>
      </c>
      <c r="O49" s="170"/>
      <c r="P49" s="170"/>
    </row>
    <row r="50" spans="1:16" x14ac:dyDescent="0.15">
      <c r="A50" s="170" t="s">
        <v>75</v>
      </c>
      <c r="B50" s="170" t="e">
        <f>NA()</f>
        <v>#N/A</v>
      </c>
      <c r="C50" s="170">
        <f>IF(ISNUMBER('実質公債費比率（分子）の構造'!K$53),'実質公債費比率（分子）の構造'!K$53,NA())</f>
        <v>437</v>
      </c>
      <c r="D50" s="170" t="e">
        <f>NA()</f>
        <v>#N/A</v>
      </c>
      <c r="E50" s="170" t="e">
        <f>NA()</f>
        <v>#N/A</v>
      </c>
      <c r="F50" s="170">
        <f>IF(ISNUMBER('実質公債費比率（分子）の構造'!L$53),'実質公債費比率（分子）の構造'!L$53,NA())</f>
        <v>420</v>
      </c>
      <c r="G50" s="170" t="e">
        <f>NA()</f>
        <v>#N/A</v>
      </c>
      <c r="H50" s="170" t="e">
        <f>NA()</f>
        <v>#N/A</v>
      </c>
      <c r="I50" s="170">
        <f>IF(ISNUMBER('実質公債費比率（分子）の構造'!M$53),'実質公債費比率（分子）の構造'!M$53,NA())</f>
        <v>343</v>
      </c>
      <c r="J50" s="170" t="e">
        <f>NA()</f>
        <v>#N/A</v>
      </c>
      <c r="K50" s="170" t="e">
        <f>NA()</f>
        <v>#N/A</v>
      </c>
      <c r="L50" s="170">
        <f>IF(ISNUMBER('実質公債費比率（分子）の構造'!N$53),'実質公債費比率（分子）の構造'!N$53,NA())</f>
        <v>292</v>
      </c>
      <c r="M50" s="170" t="e">
        <f>NA()</f>
        <v>#N/A</v>
      </c>
      <c r="N50" s="170" t="e">
        <f>NA()</f>
        <v>#N/A</v>
      </c>
      <c r="O50" s="170">
        <f>IF(ISNUMBER('実質公債費比率（分子）の構造'!O$53),'実質公債費比率（分子）の構造'!O$53,NA())</f>
        <v>260</v>
      </c>
      <c r="P50" s="170" t="e">
        <f>NA()</f>
        <v>#N/A</v>
      </c>
    </row>
    <row r="53" spans="1:16" x14ac:dyDescent="0.15">
      <c r="A53" s="142" t="s">
        <v>76</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15">
      <c r="A56" s="169" t="s">
        <v>45</v>
      </c>
      <c r="B56" s="169"/>
      <c r="C56" s="169"/>
      <c r="D56" s="169">
        <f>'将来負担比率（分子）の構造'!I$52</f>
        <v>4551</v>
      </c>
      <c r="E56" s="169"/>
      <c r="F56" s="169"/>
      <c r="G56" s="169">
        <f>'将来負担比率（分子）の構造'!J$52</f>
        <v>4183</v>
      </c>
      <c r="H56" s="169"/>
      <c r="I56" s="169"/>
      <c r="J56" s="169">
        <f>'将来負担比率（分子）の構造'!K$52</f>
        <v>3771</v>
      </c>
      <c r="K56" s="169"/>
      <c r="L56" s="169"/>
      <c r="M56" s="169">
        <f>'将来負担比率（分子）の構造'!L$52</f>
        <v>3382</v>
      </c>
      <c r="N56" s="169"/>
      <c r="O56" s="169"/>
      <c r="P56" s="169">
        <f>'将来負担比率（分子）の構造'!M$52</f>
        <v>3008</v>
      </c>
    </row>
    <row r="57" spans="1:16" x14ac:dyDescent="0.15">
      <c r="A57" s="169" t="s">
        <v>44</v>
      </c>
      <c r="B57" s="169"/>
      <c r="C57" s="169"/>
      <c r="D57" s="169">
        <f>'将来負担比率（分子）の構造'!I$51</f>
        <v>188</v>
      </c>
      <c r="E57" s="169"/>
      <c r="F57" s="169"/>
      <c r="G57" s="169">
        <f>'将来負担比率（分子）の構造'!J$51</f>
        <v>161</v>
      </c>
      <c r="H57" s="169"/>
      <c r="I57" s="169"/>
      <c r="J57" s="169">
        <f>'将来負担比率（分子）の構造'!K$51</f>
        <v>137</v>
      </c>
      <c r="K57" s="169"/>
      <c r="L57" s="169"/>
      <c r="M57" s="169">
        <f>'将来負担比率（分子）の構造'!L$51</f>
        <v>122</v>
      </c>
      <c r="N57" s="169"/>
      <c r="O57" s="169"/>
      <c r="P57" s="169">
        <f>'将来負担比率（分子）の構造'!M$51</f>
        <v>100</v>
      </c>
    </row>
    <row r="58" spans="1:16" x14ac:dyDescent="0.15">
      <c r="A58" s="169" t="s">
        <v>43</v>
      </c>
      <c r="B58" s="169"/>
      <c r="C58" s="169"/>
      <c r="D58" s="169">
        <f>'将来負担比率（分子）の構造'!I$50</f>
        <v>12683</v>
      </c>
      <c r="E58" s="169"/>
      <c r="F58" s="169"/>
      <c r="G58" s="169">
        <f>'将来負担比率（分子）の構造'!J$50</f>
        <v>12179</v>
      </c>
      <c r="H58" s="169"/>
      <c r="I58" s="169"/>
      <c r="J58" s="169">
        <f>'将来負担比率（分子）の構造'!K$50</f>
        <v>10611</v>
      </c>
      <c r="K58" s="169"/>
      <c r="L58" s="169"/>
      <c r="M58" s="169">
        <f>'将来負担比率（分子）の構造'!L$50</f>
        <v>9521</v>
      </c>
      <c r="N58" s="169"/>
      <c r="O58" s="169"/>
      <c r="P58" s="169">
        <f>'将来負担比率（分子）の構造'!M$50</f>
        <v>9171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1034</v>
      </c>
      <c r="C62" s="169"/>
      <c r="D62" s="169"/>
      <c r="E62" s="169">
        <f>'将来負担比率（分子）の構造'!J$45</f>
        <v>1008</v>
      </c>
      <c r="F62" s="169"/>
      <c r="G62" s="169"/>
      <c r="H62" s="169">
        <f>'将来負担比率（分子）の構造'!K$45</f>
        <v>918</v>
      </c>
      <c r="I62" s="169"/>
      <c r="J62" s="169"/>
      <c r="K62" s="169">
        <f>'将来負担比率（分子）の構造'!L$45</f>
        <v>932</v>
      </c>
      <c r="L62" s="169"/>
      <c r="M62" s="169"/>
      <c r="N62" s="169">
        <f>'将来負担比率（分子）の構造'!M$45</f>
        <v>962</v>
      </c>
      <c r="O62" s="169"/>
      <c r="P62" s="169"/>
    </row>
    <row r="63" spans="1:16" x14ac:dyDescent="0.15">
      <c r="A63" s="169" t="s">
        <v>36</v>
      </c>
      <c r="B63" s="169">
        <f>'将来負担比率（分子）の構造'!I$44</f>
        <v>204</v>
      </c>
      <c r="C63" s="169"/>
      <c r="D63" s="169"/>
      <c r="E63" s="169">
        <f>'将来負担比率（分子）の構造'!J$44</f>
        <v>166</v>
      </c>
      <c r="F63" s="169"/>
      <c r="G63" s="169"/>
      <c r="H63" s="169">
        <f>'将来負担比率（分子）の構造'!K$44</f>
        <v>124</v>
      </c>
      <c r="I63" s="169"/>
      <c r="J63" s="169"/>
      <c r="K63" s="169">
        <f>'将来負担比率（分子）の構造'!L$44</f>
        <v>98</v>
      </c>
      <c r="L63" s="169"/>
      <c r="M63" s="169"/>
      <c r="N63" s="169">
        <f>'将来負担比率（分子）の構造'!M$44</f>
        <v>89</v>
      </c>
      <c r="O63" s="169"/>
      <c r="P63" s="169"/>
    </row>
    <row r="64" spans="1:16" x14ac:dyDescent="0.15">
      <c r="A64" s="169" t="s">
        <v>35</v>
      </c>
      <c r="B64" s="169">
        <f>'将来負担比率（分子）の構造'!I$43</f>
        <v>5185</v>
      </c>
      <c r="C64" s="169"/>
      <c r="D64" s="169"/>
      <c r="E64" s="169">
        <f>'将来負担比率（分子）の構造'!J$43</f>
        <v>4817</v>
      </c>
      <c r="F64" s="169"/>
      <c r="G64" s="169"/>
      <c r="H64" s="169">
        <f>'将来負担比率（分子）の構造'!K$43</f>
        <v>4566</v>
      </c>
      <c r="I64" s="169"/>
      <c r="J64" s="169"/>
      <c r="K64" s="169">
        <f>'将来負担比率（分子）の構造'!L$43</f>
        <v>4034</v>
      </c>
      <c r="L64" s="169"/>
      <c r="M64" s="169"/>
      <c r="N64" s="169">
        <f>'将来負担比率（分子）の構造'!M$43</f>
        <v>3461</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4001</v>
      </c>
      <c r="C66" s="169"/>
      <c r="D66" s="169"/>
      <c r="E66" s="169">
        <f>'将来負担比率（分子）の構造'!J$41</f>
        <v>3479</v>
      </c>
      <c r="F66" s="169"/>
      <c r="G66" s="169"/>
      <c r="H66" s="169">
        <f>'将来負担比率（分子）の構造'!K$41</f>
        <v>3033</v>
      </c>
      <c r="I66" s="169"/>
      <c r="J66" s="169"/>
      <c r="K66" s="169">
        <f>'将来負担比率（分子）の構造'!L$41</f>
        <v>2640</v>
      </c>
      <c r="L66" s="169"/>
      <c r="M66" s="169"/>
      <c r="N66" s="169">
        <f>'将来負担比率（分子）の構造'!M$41</f>
        <v>2270</v>
      </c>
      <c r="O66" s="169"/>
      <c r="P66" s="169"/>
    </row>
    <row r="67" spans="1:16" x14ac:dyDescent="0.15">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80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81</v>
      </c>
      <c r="B72" s="173">
        <f>基金残高に係る経年分析!F55</f>
        <v>5866</v>
      </c>
      <c r="C72" s="173">
        <f>基金残高に係る経年分析!G55</f>
        <v>4704</v>
      </c>
      <c r="D72" s="173">
        <f>基金残高に係る経年分析!H55</f>
        <v>4210</v>
      </c>
    </row>
    <row r="73" spans="1:16" x14ac:dyDescent="0.15">
      <c r="A73" s="172" t="s">
        <v>82</v>
      </c>
      <c r="B73" s="173">
        <f>基金残高に係る経年分析!F56</f>
        <v>1435</v>
      </c>
      <c r="C73" s="173">
        <f>基金残高に係る経年分析!G56</f>
        <v>1135</v>
      </c>
      <c r="D73" s="173">
        <f>基金残高に係る経年分析!H56</f>
        <v>940</v>
      </c>
    </row>
    <row r="74" spans="1:16" x14ac:dyDescent="0.15">
      <c r="A74" s="172" t="s">
        <v>83</v>
      </c>
      <c r="B74" s="173">
        <f>基金残高に係る経年分析!F57</f>
        <v>3916</v>
      </c>
      <c r="C74" s="173">
        <f>基金残高に係る経年分析!G57</f>
        <v>3902</v>
      </c>
      <c r="D74" s="173">
        <f>基金残高に係る経年分析!H57</f>
        <v>5042</v>
      </c>
    </row>
  </sheetData>
  <sheetProtection algorithmName="SHA-512" hashValue="eK1OuS1yTcv11JerfArlQYSSiWHu0Qr6PPQBfK2gKenMLzqXrTjff6oVbDCVs0R44UV55E+mS4YLpgFRyM1+gw==" saltValue="TU23y52FSUSZUmTNUkoh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2024-09-19T08:47:15Z</cp:lastPrinted>
  <dcterms:modified xsi:type="dcterms:W3CDTF">2024-09-20T06:42:19Z</dcterms:modified>
</cp:coreProperties>
</file>